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freeman\Desktop\Bootcamp Content\"/>
    </mc:Choice>
  </mc:AlternateContent>
  <xr:revisionPtr revIDLastSave="0" documentId="13_ncr:1_{8A95A119-543D-4468-BD2B-A109102136CF}" xr6:coauthVersionLast="46" xr6:coauthVersionMax="46" xr10:uidLastSave="{00000000-0000-0000-0000-000000000000}"/>
  <bookViews>
    <workbookView xWindow="28680" yWindow="-120" windowWidth="29040" windowHeight="16440" tabRatio="729" activeTab="5" xr2:uid="{00000000-000D-0000-FFFF-FFFF00000000}"/>
  </bookViews>
  <sheets>
    <sheet name="Parent Category" sheetId="2" r:id="rId1"/>
    <sheet name="Subcategory" sheetId="3" r:id="rId2"/>
    <sheet name="Outcome Timeline" sheetId="4" r:id="rId3"/>
    <sheet name="Edinburgh Research" sheetId="5" r:id="rId4"/>
    <sheet name="Box&amp;Whisker" sheetId="9" r:id="rId5"/>
    <sheet name="Data" sheetId="1" r:id="rId6"/>
    <sheet name="Descriptive Statistics" sheetId="8" r:id="rId7"/>
    <sheet name="Successful US Kickstarters" sheetId="6" r:id="rId8"/>
    <sheet name="Failed US Kickstarters" sheetId="7" r:id="rId9"/>
  </sheets>
  <definedNames>
    <definedName name="_xlnm._FilterDatabase" localSheetId="5" hidden="1">Data!$1:$4116</definedName>
    <definedName name="_xlchart.v1.0" hidden="1">Data!$D$1888:$D$4116</definedName>
    <definedName name="_xlchart.v1.1" hidden="1">Data!$D$1:$D$1887</definedName>
    <definedName name="_xlchart.v1.10" hidden="1">Data!$E$1888:$E$4116</definedName>
    <definedName name="_xlchart.v1.11" hidden="1">Data!$E$1:$E$1887</definedName>
    <definedName name="_xlchart.v1.12" hidden="1">Data!$D$1888:$D$4116</definedName>
    <definedName name="_xlchart.v1.13" hidden="1">Data!$D$1:$D$1887</definedName>
    <definedName name="_xlchart.v1.14" hidden="1">Data!$E$1888:$E$4116</definedName>
    <definedName name="_xlchart.v1.15" hidden="1">Data!$E$1:$E$1887</definedName>
    <definedName name="_xlchart.v1.2" hidden="1">Data!$E$1888:$E$4116</definedName>
    <definedName name="_xlchart.v1.3" hidden="1">Data!$E$1:$E$1887</definedName>
    <definedName name="_xlchart.v1.4" hidden="1">Data!$D$1888:$D$4116</definedName>
    <definedName name="_xlchart.v1.5" hidden="1">Data!$D$1:$D$1887</definedName>
    <definedName name="_xlchart.v1.6" hidden="1">Data!$E$1888:$E$4116</definedName>
    <definedName name="_xlchart.v1.7" hidden="1">Data!$E$1:$E$1887</definedName>
    <definedName name="_xlchart.v1.8" hidden="1">Data!$D$1888:$D$4116</definedName>
    <definedName name="_xlchart.v1.9" hidden="1">Data!$D$1:$D$1887</definedName>
  </definedNames>
  <calcPr calcId="191029"/>
  <pivotCaches>
    <pivotCache cacheId="10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C13" i="8"/>
  <c r="B14" i="8"/>
  <c r="B13" i="8"/>
  <c r="C15" i="8"/>
  <c r="C7" i="8"/>
  <c r="B7" i="8"/>
  <c r="C6" i="8"/>
  <c r="B6" i="8"/>
  <c r="C5" i="8"/>
  <c r="B5" i="8"/>
  <c r="C12" i="8"/>
  <c r="B12" i="8"/>
  <c r="C4" i="8"/>
  <c r="B4" i="8"/>
  <c r="G11" i="8"/>
  <c r="F11" i="8"/>
  <c r="G10" i="8"/>
  <c r="F10" i="8"/>
  <c r="G3" i="8"/>
  <c r="F3" i="8"/>
  <c r="G2" i="8"/>
  <c r="F2" i="8"/>
  <c r="C11" i="8"/>
  <c r="B11" i="8"/>
  <c r="C10" i="8"/>
  <c r="B10" i="8"/>
  <c r="C3" i="8"/>
  <c r="B3" i="8"/>
  <c r="C2" i="8"/>
  <c r="B2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B15" i="8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</calcChain>
</file>

<file path=xl/sharedStrings.xml><?xml version="1.0" encoding="utf-8"?>
<sst xmlns="http://schemas.openxmlformats.org/spreadsheetml/2006/main" count="54728" uniqueCount="8404">
  <si>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</si>
  <si>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</si>
  <si>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</si>
  <si>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</si>
  <si>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</si>
  <si>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</si>
  <si>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</si>
  <si>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</si>
  <si>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</si>
  <si>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</si>
  <si>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</si>
  <si>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</si>
  <si>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</si>
  <si>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</si>
  <si>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</si>
  <si>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</si>
  <si>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</si>
  <si>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</si>
  <si>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</si>
  <si>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</si>
  <si>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</si>
  <si>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</si>
  <si>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</si>
  <si>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</si>
  <si>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</si>
  <si>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</si>
  <si>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</si>
  <si>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</si>
  <si>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</si>
  <si>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</si>
  <si>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</si>
  <si>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</si>
  <si>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</si>
  <si>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</si>
  <si>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</si>
  <si>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</si>
  <si>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</si>
  <si>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</si>
  <si>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</si>
  <si>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</si>
  <si>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</si>
  <si>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</si>
  <si>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</si>
  <si>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</si>
  <si>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</si>
  <si>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</si>
  <si>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</si>
  <si>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</si>
  <si>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</si>
  <si>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</si>
  <si>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</si>
  <si>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</si>
  <si>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</si>
  <si>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</si>
  <si>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</si>
  <si>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</si>
  <si>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</si>
  <si>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</si>
  <si>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</si>
  <si>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</si>
  <si>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</si>
  <si>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</si>
  <si>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</si>
  <si>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</si>
  <si>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</si>
  <si>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</si>
  <si>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</si>
  <si>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</si>
  <si>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</si>
  <si>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</si>
  <si>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</si>
  <si>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</si>
  <si>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</si>
  <si>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</si>
  <si>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</si>
  <si>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</si>
  <si>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</si>
  <si>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</si>
  <si>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</si>
  <si>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</si>
  <si>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</si>
  <si>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</si>
  <si>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</si>
  <si>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</si>
  <si>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</si>
  <si>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</si>
  <si>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</si>
  <si>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</si>
  <si>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</si>
  <si>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</si>
  <si>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</si>
  <si>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</si>
  <si>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</si>
  <si>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</si>
  <si>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</si>
  <si>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</si>
  <si>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</si>
  <si>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</si>
  <si>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</si>
  <si>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</si>
  <si>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</si>
  <si>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</si>
  <si>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</si>
  <si>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</si>
  <si>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</si>
  <si>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</si>
  <si>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</si>
  <si>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</si>
  <si>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</si>
  <si>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</si>
  <si>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</si>
  <si>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</si>
  <si>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</si>
  <si>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</si>
  <si>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</si>
  <si>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</si>
  <si>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</si>
  <si>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</si>
  <si>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</si>
  <si>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</si>
  <si>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</si>
  <si>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</si>
  <si>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</si>
  <si>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</si>
  <si>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</si>
  <si>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</si>
  <si>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</si>
  <si>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</si>
  <si>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</si>
  <si>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</si>
  <si>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</si>
  <si>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</si>
  <si>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</si>
  <si>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</si>
  <si>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</si>
  <si>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</si>
  <si>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</si>
  <si>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</si>
  <si>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</si>
  <si>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</si>
  <si>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</si>
  <si>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</si>
  <si>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</si>
  <si>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</si>
  <si>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</si>
  <si>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</si>
  <si>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</si>
  <si>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</si>
  <si>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</si>
  <si>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</si>
  <si>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</si>
  <si>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</si>
  <si>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</si>
  <si>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</si>
  <si>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</si>
  <si>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</si>
  <si>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</si>
  <si>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</si>
  <si>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</si>
  <si>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</si>
  <si>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</si>
  <si>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</si>
  <si>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</si>
  <si>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</si>
  <si>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</si>
  <si>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</si>
  <si>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</si>
  <si>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</si>
  <si>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</si>
  <si>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</si>
  <si>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</si>
  <si>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</si>
  <si>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</si>
  <si>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</si>
  <si>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</si>
  <si>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</si>
  <si>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</si>
  <si>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</si>
  <si>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</si>
  <si>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</si>
  <si>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</si>
  <si>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</si>
  <si>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</si>
  <si>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</si>
  <si>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</si>
  <si>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</si>
  <si>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</si>
  <si>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</si>
  <si>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</si>
  <si>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</si>
  <si>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</si>
  <si>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</si>
  <si>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</si>
  <si>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</si>
  <si>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</si>
  <si>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</si>
  <si>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</si>
  <si>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</si>
  <si>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</si>
  <si>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</si>
  <si>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</si>
  <si>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</si>
  <si>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</si>
  <si>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</si>
  <si>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</si>
  <si>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</si>
  <si>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</si>
  <si>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</si>
  <si>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</si>
  <si>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</si>
  <si>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</si>
  <si>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</si>
  <si>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</si>
  <si>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</si>
  <si>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</si>
  <si>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</si>
  <si>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</si>
  <si>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</si>
  <si>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</si>
  <si>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</si>
  <si>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</si>
  <si>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</si>
  <si>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</si>
  <si>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</si>
  <si>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</si>
  <si>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</si>
  <si>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</si>
  <si>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</si>
  <si>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</si>
  <si>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</si>
  <si>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</si>
  <si>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</si>
  <si>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</si>
  <si>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</si>
  <si>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</si>
  <si>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</si>
  <si>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</si>
  <si>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</si>
  <si>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</si>
  <si>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</si>
  <si>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</si>
  <si>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</si>
  <si>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</si>
  <si>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</si>
  <si>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</si>
  <si>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</si>
  <si>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</si>
  <si>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</si>
  <si>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</si>
  <si>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</si>
  <si>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</si>
  <si>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</si>
  <si>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</si>
  <si>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</si>
  <si>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</si>
  <si>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</si>
  <si>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</si>
  <si>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</si>
  <si>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</si>
  <si>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</si>
  <si>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</si>
  <si>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</si>
  <si>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</si>
  <si>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</si>
  <si>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</si>
  <si>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</si>
  <si>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</si>
  <si>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</si>
  <si>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</si>
  <si>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</si>
  <si>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</si>
  <si>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</si>
  <si>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</si>
  <si>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</si>
  <si>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</si>
  <si>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</si>
  <si>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</si>
  <si>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</si>
  <si>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</si>
  <si>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</si>
  <si>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</si>
  <si>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</si>
  <si>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</si>
  <si>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</si>
  <si>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</si>
  <si>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</si>
  <si>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</si>
  <si>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</si>
  <si>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</si>
  <si>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</si>
  <si>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</si>
  <si>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</si>
  <si>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</si>
  <si>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</si>
  <si>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</si>
  <si>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</si>
  <si>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</si>
  <si>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</si>
  <si>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</si>
  <si>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</si>
  <si>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</si>
  <si>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</si>
  <si>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</si>
  <si>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</si>
  <si>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</si>
  <si>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</si>
  <si>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</si>
  <si>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</si>
  <si>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</si>
  <si>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</si>
  <si>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</si>
  <si>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</si>
  <si>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</si>
  <si>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</si>
  <si>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</si>
  <si>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</si>
  <si>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</si>
  <si>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</si>
  <si>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</si>
  <si>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</si>
  <si>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</si>
  <si>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</si>
  <si>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</si>
  <si>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</si>
  <si>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</si>
  <si>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</si>
  <si>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</si>
  <si>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</si>
  <si>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</si>
  <si>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</si>
  <si>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</si>
  <si>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</si>
  <si>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</si>
  <si>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</si>
  <si>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</si>
  <si>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</si>
  <si>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</si>
  <si>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</si>
  <si>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</si>
  <si>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</si>
  <si>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</si>
  <si>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</si>
  <si>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</si>
  <si>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</si>
  <si>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</si>
  <si>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</si>
  <si>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</si>
  <si>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</si>
  <si>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</si>
  <si>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</si>
  <si>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</si>
  <si>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</si>
  <si>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</si>
  <si>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</si>
  <si>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</si>
  <si>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</si>
  <si>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</si>
  <si>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</si>
  <si>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</si>
  <si>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</si>
  <si>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</si>
  <si>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</si>
  <si>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</si>
  <si>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</si>
  <si>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</si>
  <si>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</si>
  <si>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</si>
  <si>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</si>
  <si>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</si>
  <si>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</si>
  <si>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</si>
  <si>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</si>
  <si>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</si>
  <si>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</si>
  <si>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</si>
  <si>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</si>
  <si>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</si>
  <si>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</si>
  <si>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</si>
  <si>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</si>
  <si>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</si>
  <si>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</si>
  <si>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</si>
  <si>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</si>
  <si>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</si>
  <si>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</si>
  <si>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</si>
  <si>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</si>
  <si>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</si>
  <si>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</si>
  <si>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</si>
  <si>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</si>
  <si>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</si>
  <si>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</si>
  <si>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</si>
  <si>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</si>
  <si>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</si>
  <si>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</si>
  <si>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</si>
  <si>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</si>
  <si>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</si>
  <si>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</si>
  <si>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</si>
  <si>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</si>
  <si>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</si>
  <si>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</si>
  <si>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</si>
  <si>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</si>
  <si>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</si>
  <si>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</si>
  <si>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</si>
  <si>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</si>
  <si>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</si>
  <si>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</si>
  <si>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</si>
  <si>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</si>
  <si>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</si>
  <si>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</si>
  <si>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</si>
  <si>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</si>
  <si>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</si>
  <si>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</si>
  <si>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</si>
  <si>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</si>
  <si>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</si>
  <si>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</si>
  <si>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</si>
  <si>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</si>
  <si>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</si>
  <si>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</si>
  <si>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</si>
  <si>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</si>
  <si>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</si>
  <si>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</si>
  <si>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</si>
  <si>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</si>
  <si>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</si>
  <si>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</si>
  <si>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</si>
  <si>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</si>
  <si>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</si>
  <si>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</si>
  <si>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</si>
  <si>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</si>
  <si>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</si>
  <si>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</si>
  <si>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</si>
  <si>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</si>
  <si>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</si>
  <si>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</si>
  <si>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</si>
  <si>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</si>
  <si>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</si>
  <si>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</si>
  <si>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</si>
  <si>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</si>
  <si>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</si>
  <si>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</si>
  <si>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</si>
  <si>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</si>
  <si>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</si>
  <si>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</si>
  <si>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</si>
  <si>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</si>
  <si>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</si>
  <si>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</si>
  <si>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</si>
  <si>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</si>
  <si>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</si>
  <si>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</si>
  <si>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</si>
  <si>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</si>
  <si>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</si>
  <si>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</si>
  <si>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</si>
  <si>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</si>
  <si>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</si>
  <si>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</si>
  <si>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</si>
  <si>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</si>
  <si>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</si>
  <si>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</si>
  <si>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</si>
  <si>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</si>
  <si>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</si>
  <si>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</si>
  <si>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</si>
  <si>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</si>
  <si>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</si>
  <si>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</si>
  <si>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</si>
  <si>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</si>
  <si>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</si>
  <si>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</si>
  <si>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</si>
  <si>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</si>
  <si>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</si>
  <si>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</si>
  <si>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</si>
  <si>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</si>
  <si>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</si>
  <si>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</si>
  <si>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</si>
  <si>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</si>
  <si>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</si>
  <si>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</si>
  <si>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</si>
  <si>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</si>
  <si>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</si>
  <si>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</si>
  <si>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</si>
  <si>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</si>
  <si>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</si>
  <si>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</si>
  <si>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</si>
  <si>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</si>
  <si>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</si>
  <si>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</si>
  <si>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</si>
  <si>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</si>
  <si>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</si>
  <si>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</si>
  <si>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</si>
  <si>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</si>
  <si>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</si>
  <si>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</si>
  <si>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</si>
  <si>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</si>
  <si>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</si>
  <si>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</si>
  <si>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</si>
  <si>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</si>
  <si>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</si>
  <si>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</si>
  <si>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</si>
  <si>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</si>
  <si>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</si>
  <si>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</si>
  <si>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</si>
  <si>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</si>
  <si>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</si>
  <si>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</si>
  <si>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</si>
  <si>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</si>
  <si>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</si>
  <si>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</si>
  <si>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</si>
  <si>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</si>
  <si>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</si>
  <si>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</si>
  <si>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</si>
  <si>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</si>
  <si>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</si>
  <si>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</si>
  <si>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</si>
  <si>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</si>
  <si>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</si>
  <si>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</si>
  <si>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</si>
  <si>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</si>
  <si>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</si>
  <si>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</si>
  <si>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</si>
  <si>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</si>
  <si>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</si>
  <si>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</si>
  <si>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</si>
  <si>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</si>
  <si>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</si>
  <si>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</si>
  <si>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</si>
  <si>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</si>
  <si>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</si>
  <si>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</si>
  <si>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</si>
  <si>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</si>
  <si>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</si>
  <si>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</si>
  <si>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</si>
  <si>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</si>
  <si>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</si>
  <si>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</si>
  <si>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</si>
  <si>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</si>
  <si>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</si>
  <si>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</si>
  <si>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</si>
  <si>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</si>
  <si>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</si>
  <si>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</si>
  <si>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</si>
  <si>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</si>
  <si>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</si>
  <si>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</si>
  <si>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</si>
  <si>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</si>
  <si>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</si>
  <si>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</si>
  <si>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</si>
  <si>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</si>
  <si>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</si>
  <si>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</si>
  <si>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</si>
  <si>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</si>
  <si>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</si>
  <si>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</si>
  <si>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</si>
  <si>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</si>
  <si>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</si>
  <si>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</si>
  <si>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</si>
  <si>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</si>
  <si>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</si>
  <si>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</si>
  <si>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</si>
  <si>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</si>
  <si>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</si>
  <si>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</si>
  <si>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</si>
  <si>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</si>
  <si>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</si>
  <si>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</si>
  <si>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</si>
  <si>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</si>
  <si>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</si>
  <si>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</si>
  <si>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</si>
  <si>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</si>
  <si>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</si>
  <si>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</si>
  <si>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</si>
  <si>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</si>
  <si>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</si>
  <si>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</si>
  <si>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</si>
  <si>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</si>
  <si>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</si>
  <si>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</si>
  <si>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</si>
  <si>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</si>
  <si>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</si>
  <si>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</si>
  <si>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</si>
  <si>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</si>
  <si>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</si>
  <si>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</si>
  <si>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</si>
  <si>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</si>
  <si>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</si>
  <si>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</si>
  <si>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</si>
  <si>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</si>
  <si>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</si>
  <si>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</si>
  <si>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</si>
  <si>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</si>
  <si>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</si>
  <si>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</si>
  <si>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</si>
  <si>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</si>
  <si>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</si>
  <si>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</si>
  <si>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</si>
  <si>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</si>
  <si>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</si>
  <si>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</si>
  <si>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</si>
  <si>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</si>
  <si>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</si>
  <si>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</si>
  <si>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</si>
  <si>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</si>
  <si>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</si>
  <si>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</si>
  <si>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</si>
  <si>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</si>
  <si>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</si>
  <si>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</si>
  <si>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</si>
  <si>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</si>
  <si>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</si>
  <si>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</si>
  <si>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</si>
  <si>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</si>
  <si>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</si>
  <si>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</si>
  <si>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</si>
  <si>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</si>
  <si>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</si>
  <si>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</si>
  <si>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</si>
  <si>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</si>
  <si>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</si>
  <si>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</si>
  <si>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</si>
  <si>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</si>
  <si>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</si>
  <si>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</si>
  <si>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</si>
  <si>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</si>
  <si>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</si>
  <si>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</si>
  <si>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</si>
  <si>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</si>
  <si>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</si>
  <si>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</si>
  <si>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</si>
  <si>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</si>
  <si>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</si>
  <si>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</si>
  <si>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</si>
  <si>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</si>
  <si>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</si>
  <si>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</si>
  <si>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</si>
  <si>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</si>
  <si>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</si>
  <si>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</si>
  <si>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</si>
  <si>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</si>
  <si>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</si>
  <si>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</si>
  <si>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</si>
  <si>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</si>
  <si>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</si>
  <si>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</si>
  <si>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</si>
  <si>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</si>
  <si>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</si>
  <si>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</si>
  <si>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</si>
  <si>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</si>
  <si>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</si>
  <si>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</si>
  <si>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</si>
  <si>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</si>
  <si>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</si>
  <si>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</si>
  <si>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</si>
  <si>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</si>
  <si>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</si>
  <si>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</si>
  <si>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</si>
  <si>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</si>
  <si>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</si>
  <si>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</si>
  <si>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</si>
  <si>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</si>
  <si>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</si>
  <si>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</si>
  <si>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</si>
  <si>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</si>
  <si>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</si>
  <si>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</si>
  <si>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</si>
  <si>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</si>
  <si>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</si>
  <si>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</si>
  <si>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</si>
  <si>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</si>
  <si>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</si>
  <si>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</si>
  <si>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</si>
  <si>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</si>
  <si>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</si>
  <si>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</si>
  <si>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</si>
  <si>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</si>
  <si>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</si>
  <si>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</si>
  <si>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</si>
  <si>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</si>
  <si>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</si>
  <si>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</si>
  <si>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</si>
  <si>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</si>
  <si>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</si>
  <si>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</si>
  <si>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</si>
  <si>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</si>
  <si>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</si>
  <si>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</si>
  <si>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</si>
  <si>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</si>
  <si>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</si>
  <si>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</si>
  <si>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</si>
  <si>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</si>
  <si>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</si>
  <si>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</si>
  <si>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</si>
  <si>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</si>
  <si>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</si>
  <si>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</si>
  <si>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</si>
  <si>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</si>
  <si>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</si>
  <si>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</si>
  <si>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</si>
  <si>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</si>
  <si>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</si>
  <si>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</si>
  <si>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</si>
  <si>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</si>
  <si>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</si>
  <si>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</si>
  <si>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</si>
  <si>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</si>
  <si>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</si>
  <si>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</si>
  <si>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</si>
  <si>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</si>
  <si>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</si>
  <si>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</si>
  <si>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</si>
  <si>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</si>
  <si>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</si>
  <si>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</si>
  <si>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</si>
  <si>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</si>
  <si>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</si>
  <si>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</si>
  <si>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</si>
  <si>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</si>
  <si>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</si>
  <si>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</si>
  <si>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</si>
  <si>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</si>
  <si>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</si>
  <si>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</si>
  <si>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</si>
  <si>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</si>
  <si>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</si>
  <si>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</si>
  <si>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</si>
  <si>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</si>
  <si>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</si>
  <si>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</si>
  <si>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</si>
  <si>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</si>
  <si>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</si>
  <si>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</si>
  <si>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</si>
  <si>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</si>
  <si>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</si>
  <si>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</si>
  <si>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</si>
  <si>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</si>
  <si>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</si>
  <si>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</si>
  <si>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</si>
  <si>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</si>
  <si>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</si>
  <si>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</si>
  <si>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</si>
  <si>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</si>
  <si>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</si>
  <si>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</si>
  <si>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</si>
  <si>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</si>
  <si>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</si>
  <si>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</si>
  <si>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</si>
  <si>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</si>
  <si>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</si>
  <si>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</si>
  <si>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</si>
  <si>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</si>
  <si>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</si>
  <si>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</si>
  <si>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</si>
  <si>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</si>
  <si>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</si>
  <si>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</si>
  <si>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</si>
  <si>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</si>
  <si>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</si>
  <si>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</si>
  <si>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</si>
  <si>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</si>
  <si>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</si>
  <si>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</si>
  <si>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</si>
  <si>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</si>
  <si>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</si>
  <si>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</si>
  <si>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</si>
  <si>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</si>
  <si>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</si>
  <si>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</si>
  <si>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</si>
  <si>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</si>
  <si>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</si>
  <si>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</si>
  <si>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</si>
  <si>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</si>
  <si>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</si>
  <si>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</si>
  <si>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</si>
  <si>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</si>
  <si>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</si>
  <si>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</si>
  <si>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</si>
  <si>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</si>
  <si>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</si>
  <si>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</si>
  <si>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</si>
  <si>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</si>
  <si>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</si>
  <si>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</si>
  <si>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</si>
  <si>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</si>
  <si>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</si>
  <si>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</si>
  <si>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</si>
  <si>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</si>
  <si>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</si>
  <si>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</si>
  <si>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</si>
  <si>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</si>
  <si>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</si>
  <si>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</si>
  <si>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</si>
  <si>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</si>
  <si>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</si>
  <si>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</si>
  <si>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</si>
  <si>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</si>
  <si>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</si>
  <si>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</si>
  <si>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</si>
  <si>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</si>
  <si>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</si>
  <si>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</si>
  <si>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</si>
  <si>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</si>
  <si>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</si>
  <si>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</si>
  <si>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</si>
  <si>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</si>
  <si>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</si>
  <si>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</si>
  <si>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</si>
  <si>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</si>
  <si>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</si>
  <si>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</si>
  <si>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</si>
  <si>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</si>
  <si>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</si>
  <si>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</si>
  <si>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</si>
  <si>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</si>
  <si>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</si>
  <si>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</si>
  <si>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</si>
  <si>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</si>
  <si>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</si>
  <si>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</si>
  <si>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</si>
  <si>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</si>
  <si>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</si>
  <si>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</si>
  <si>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</si>
  <si>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</si>
  <si>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</si>
  <si>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</si>
  <si>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</si>
  <si>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</si>
  <si>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</si>
  <si>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</si>
  <si>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</si>
  <si>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</si>
  <si>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</si>
  <si>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</si>
  <si>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</si>
  <si>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</si>
  <si>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</si>
  <si>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</si>
  <si>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</si>
  <si>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</si>
  <si>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</si>
  <si>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</si>
  <si>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</si>
  <si>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</si>
  <si>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</si>
  <si>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</si>
  <si>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</si>
  <si>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</si>
  <si>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</si>
  <si>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</si>
  <si>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</si>
  <si>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</si>
  <si>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</si>
  <si>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</si>
  <si>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</si>
  <si>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</si>
  <si>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</si>
  <si>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</si>
  <si>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</si>
  <si>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</si>
  <si>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</si>
  <si>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</si>
  <si>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</si>
  <si>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</si>
  <si>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</si>
  <si>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</si>
  <si>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</si>
  <si>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</si>
  <si>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</si>
  <si>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</si>
  <si>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</si>
  <si>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</si>
  <si>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</si>
  <si>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</si>
  <si>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</si>
  <si>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</si>
  <si>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</si>
  <si>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</si>
  <si>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</si>
  <si>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</si>
  <si>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</si>
  <si>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</si>
  <si>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</si>
  <si>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</si>
  <si>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</si>
  <si>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</si>
  <si>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</si>
  <si>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</si>
  <si>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</si>
  <si>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</si>
  <si>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</si>
  <si>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</si>
  <si>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</si>
  <si>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</si>
  <si>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</si>
  <si>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</si>
  <si>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</si>
  <si>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</si>
  <si>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</si>
  <si>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</si>
  <si>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</si>
  <si>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</si>
  <si>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</si>
  <si>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</si>
  <si>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</si>
  <si>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</si>
  <si>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</si>
  <si>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</si>
  <si>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</si>
  <si>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</si>
  <si>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</si>
  <si>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</si>
  <si>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</si>
  <si>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</si>
  <si>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</si>
  <si>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</si>
  <si>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</si>
  <si>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</si>
  <si>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</si>
  <si>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</si>
  <si>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</si>
  <si>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</si>
  <si>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</si>
  <si>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</si>
  <si>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</si>
  <si>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</si>
  <si>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</si>
  <si>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</si>
  <si>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</si>
  <si>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</si>
  <si>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</si>
  <si>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</si>
  <si>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</si>
  <si>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</si>
  <si>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</si>
  <si>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</si>
  <si>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</si>
  <si>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</si>
  <si>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</si>
  <si>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</si>
  <si>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</si>
  <si>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</si>
  <si>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</si>
  <si>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</si>
  <si>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</si>
  <si>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</si>
  <si>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</si>
  <si>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</si>
  <si>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</si>
  <si>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</si>
  <si>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</si>
  <si>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</si>
  <si>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</si>
  <si>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</si>
  <si>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</si>
  <si>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</si>
  <si>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</si>
  <si>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</si>
  <si>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</si>
  <si>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</si>
  <si>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</si>
  <si>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</si>
  <si>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</si>
  <si>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</si>
  <si>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</si>
  <si>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</si>
  <si>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</si>
  <si>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</si>
  <si>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</si>
  <si>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</si>
  <si>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</si>
  <si>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</si>
  <si>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</si>
  <si>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</si>
  <si>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</si>
  <si>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</si>
  <si>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</si>
  <si>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</si>
  <si>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</si>
  <si>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</si>
  <si>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</si>
  <si>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</si>
  <si>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</si>
  <si>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</si>
  <si>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</si>
  <si>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</si>
  <si>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</si>
  <si>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</si>
  <si>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</si>
  <si>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</si>
  <si>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</si>
  <si>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</si>
  <si>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</si>
  <si>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</si>
  <si>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</si>
  <si>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</si>
  <si>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</si>
  <si>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</si>
  <si>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</si>
  <si>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</si>
  <si>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</si>
  <si>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</si>
  <si>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</si>
  <si>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</si>
  <si>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</si>
  <si>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</si>
  <si>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</si>
  <si>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</si>
  <si>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</si>
  <si>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</si>
  <si>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</si>
  <si>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</si>
  <si>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</si>
  <si>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</si>
  <si>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</si>
  <si>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</si>
  <si>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</si>
  <si>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</si>
  <si>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</si>
  <si>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</si>
  <si>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</si>
  <si>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</si>
  <si>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</si>
  <si>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</si>
  <si>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</si>
  <si>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</si>
  <si>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</si>
  <si>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</si>
  <si>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</si>
  <si>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</si>
  <si>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</si>
  <si>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</si>
  <si>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</si>
  <si>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</si>
  <si>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</si>
  <si>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</si>
  <si>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</si>
  <si>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</si>
  <si>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</si>
  <si>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</si>
  <si>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</si>
  <si>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</si>
  <si>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</si>
  <si>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</si>
  <si>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</si>
  <si>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</si>
  <si>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</si>
  <si>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</si>
  <si>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</si>
  <si>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</si>
  <si>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</si>
  <si>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</si>
  <si>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</si>
  <si>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</si>
  <si>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</si>
  <si>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</si>
  <si>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</si>
  <si>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</si>
  <si>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</si>
  <si>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</si>
  <si>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</si>
  <si>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</si>
  <si>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</si>
  <si>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</si>
  <si>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</si>
  <si>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</si>
  <si>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</si>
  <si>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</si>
  <si>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</si>
  <si>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</si>
  <si>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</si>
  <si>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</si>
  <si>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</si>
  <si>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</si>
  <si>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</si>
  <si>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</si>
  <si>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</si>
  <si>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</si>
  <si>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</si>
  <si>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</si>
  <si>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</si>
  <si>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</si>
  <si>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</si>
  <si>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</si>
  <si>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</si>
  <si>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</si>
  <si>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</si>
  <si>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</si>
  <si>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</si>
  <si>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</si>
  <si>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</si>
  <si>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</si>
  <si>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</si>
  <si>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</si>
  <si>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</si>
  <si>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</si>
  <si>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</si>
  <si>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</si>
  <si>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</si>
  <si>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</si>
  <si>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</si>
  <si>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</si>
  <si>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</si>
  <si>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</si>
  <si>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</si>
  <si>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</si>
  <si>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</si>
  <si>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</si>
  <si>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</si>
  <si>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</si>
  <si>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</si>
  <si>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</si>
  <si>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</si>
  <si>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</si>
  <si>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</si>
  <si>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</si>
  <si>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</si>
  <si>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</si>
  <si>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</si>
  <si>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</si>
  <si>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</si>
  <si>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</si>
  <si>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</si>
  <si>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</si>
  <si>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</si>
  <si>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</si>
  <si>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</si>
  <si>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</si>
  <si>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</si>
  <si>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</si>
  <si>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</si>
  <si>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</si>
  <si>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</si>
  <si>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</si>
  <si>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</si>
  <si>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</si>
  <si>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</si>
  <si>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</si>
  <si>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</si>
  <si>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</si>
  <si>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</si>
  <si>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</si>
  <si>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</si>
  <si>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</si>
  <si>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</si>
  <si>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</si>
  <si>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</si>
  <si>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</si>
  <si>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</si>
  <si>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</si>
  <si>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</si>
  <si>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</si>
  <si>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</si>
  <si>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</si>
  <si>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</si>
  <si>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</si>
  <si>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</si>
  <si>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</si>
  <si>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</si>
  <si>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</si>
  <si>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</si>
  <si>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</si>
  <si>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</si>
  <si>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</si>
  <si>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</si>
  <si>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</si>
  <si>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</si>
  <si>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</si>
  <si>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</si>
  <si>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</si>
  <si>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</si>
  <si>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</si>
  <si>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</si>
  <si>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</si>
  <si>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</si>
  <si>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</si>
  <si>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</si>
  <si>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</si>
  <si>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</si>
  <si>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</si>
  <si>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</si>
  <si>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</si>
  <si>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</si>
  <si>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</si>
  <si>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</si>
  <si>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</si>
  <si>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</si>
  <si>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</si>
  <si>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</si>
  <si>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</si>
  <si>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</si>
  <si>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</si>
  <si>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</si>
  <si>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</si>
  <si>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</si>
  <si>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</si>
  <si>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</si>
  <si>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</si>
  <si>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</si>
  <si>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</si>
  <si>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</si>
  <si>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</si>
  <si>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</si>
  <si>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</si>
  <si>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</si>
  <si>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</si>
  <si>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</si>
  <si>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</si>
  <si>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</si>
  <si>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</si>
  <si>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</si>
  <si>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</si>
  <si>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</si>
  <si>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</si>
  <si>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</si>
  <si>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</si>
  <si>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</si>
  <si>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</si>
  <si>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</si>
  <si>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</si>
  <si>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</si>
  <si>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</si>
  <si>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</si>
  <si>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</si>
  <si>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</si>
  <si>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</si>
  <si>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</si>
  <si>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</si>
  <si>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</si>
  <si>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</si>
  <si>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</si>
  <si>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</si>
  <si>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</si>
  <si>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</si>
  <si>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</si>
  <si>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</si>
  <si>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</si>
  <si>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</si>
  <si>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</si>
  <si>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</si>
  <si>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</si>
  <si>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</si>
  <si>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</si>
  <si>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</si>
  <si>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</si>
  <si>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</si>
  <si>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</si>
  <si>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</si>
  <si>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</si>
  <si>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</si>
  <si>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</si>
  <si>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</si>
  <si>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</si>
  <si>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</si>
  <si>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</si>
  <si>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</si>
  <si>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</si>
  <si>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</si>
  <si>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</si>
  <si>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</si>
  <si>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</si>
  <si>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</si>
  <si>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</si>
  <si>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</si>
  <si>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</si>
  <si>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</si>
  <si>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</si>
  <si>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</si>
  <si>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</si>
  <si>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</si>
  <si>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</si>
  <si>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</si>
  <si>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</si>
  <si>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</si>
  <si>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</si>
  <si>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</si>
  <si>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</si>
  <si>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</si>
  <si>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</si>
  <si>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</si>
  <si>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</si>
  <si>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</si>
  <si>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</si>
  <si>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</si>
  <si>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</si>
  <si>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</si>
  <si>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</si>
  <si>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</si>
  <si>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</si>
  <si>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</si>
  <si>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</si>
  <si>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</si>
  <si>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</si>
  <si>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</si>
  <si>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</si>
  <si>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</si>
  <si>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</si>
  <si>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</si>
  <si>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</si>
  <si>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</si>
  <si>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</si>
  <si>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</si>
  <si>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</si>
  <si>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</si>
  <si>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</si>
  <si>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</si>
  <si>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</si>
  <si>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</si>
  <si>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</si>
  <si>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</si>
  <si>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</si>
  <si>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</si>
  <si>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</si>
  <si>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</si>
  <si>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</si>
  <si>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</si>
  <si>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</si>
  <si>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</si>
  <si>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</si>
  <si>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</si>
  <si>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</si>
  <si>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</si>
  <si>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</si>
  <si>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</si>
  <si>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</si>
  <si>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</si>
  <si>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</si>
  <si>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</si>
  <si>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</si>
  <si>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</si>
  <si>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</si>
  <si>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</si>
  <si>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</si>
  <si>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</si>
  <si>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</si>
  <si>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</si>
  <si>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</si>
  <si>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</si>
  <si>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</si>
  <si>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</si>
  <si>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</si>
  <si>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</si>
  <si>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</si>
  <si>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</si>
  <si>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</si>
  <si>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</si>
  <si>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</si>
  <si>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</si>
  <si>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</si>
  <si>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</si>
  <si>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</si>
  <si>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</si>
  <si>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</si>
  <si>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</si>
  <si>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</si>
  <si>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</si>
  <si>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</si>
  <si>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</si>
  <si>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</si>
  <si>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</si>
  <si>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</si>
  <si>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</si>
  <si>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</si>
  <si>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</si>
  <si>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</si>
  <si>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</si>
  <si>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</si>
  <si>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</si>
  <si>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</si>
  <si>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</si>
  <si>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</si>
  <si>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</si>
  <si>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</si>
  <si>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</si>
  <si>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</si>
  <si>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</si>
  <si>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</si>
  <si>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</si>
  <si>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</si>
  <si>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</si>
  <si>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</si>
  <si>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</si>
  <si>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</si>
  <si>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</si>
  <si>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</si>
  <si>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</si>
  <si>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</si>
  <si>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</si>
  <si>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</si>
  <si>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</si>
  <si>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</si>
  <si>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</si>
  <si>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</si>
  <si>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</si>
  <si>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</si>
  <si>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</si>
  <si>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</si>
  <si>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</si>
  <si>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</si>
  <si>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</si>
  <si>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</si>
  <si>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</si>
  <si>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</si>
  <si>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</si>
  <si>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</si>
  <si>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</si>
  <si>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</si>
  <si>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</si>
  <si>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</si>
  <si>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</si>
  <si>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</si>
  <si>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</si>
  <si>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</si>
  <si>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</si>
  <si>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</si>
  <si>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</si>
  <si>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</si>
  <si>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</si>
  <si>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</si>
  <si>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</si>
  <si>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</si>
  <si>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</si>
  <si>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</si>
  <si>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</si>
  <si>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</si>
  <si>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</si>
  <si>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</si>
  <si>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</si>
  <si>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</si>
  <si>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</si>
  <si>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</si>
  <si>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</si>
  <si>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</si>
  <si>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</si>
  <si>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</si>
  <si>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</si>
  <si>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</si>
  <si>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</si>
  <si>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</si>
  <si>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</si>
  <si>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</si>
  <si>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</si>
  <si>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</si>
  <si>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</si>
  <si>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</si>
  <si>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</si>
  <si>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</si>
  <si>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</si>
  <si>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</si>
  <si>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</si>
  <si>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</si>
  <si>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</si>
  <si>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</si>
  <si>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</si>
  <si>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</si>
  <si>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</si>
  <si>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</si>
  <si>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</si>
  <si>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</si>
  <si>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</si>
  <si>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</si>
  <si>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</si>
  <si>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</si>
  <si>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</si>
  <si>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</si>
  <si>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</si>
  <si>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</si>
  <si>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</si>
  <si>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</si>
  <si>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</si>
  <si>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</si>
  <si>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</si>
  <si>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</si>
  <si>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</si>
  <si>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</si>
  <si>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</si>
  <si>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</si>
  <si>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</si>
  <si>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</si>
  <si>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</si>
  <si>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</si>
  <si>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</si>
  <si>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</si>
  <si>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</si>
  <si>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</si>
  <si>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</si>
  <si>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</si>
  <si>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</si>
  <si>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</si>
  <si>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</si>
  <si>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</si>
  <si>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</si>
  <si>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</si>
  <si>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</si>
  <si>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</si>
  <si>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</si>
  <si>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</si>
  <si>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</si>
  <si>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</si>
  <si>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</si>
  <si>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</si>
  <si>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</si>
  <si>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</si>
  <si>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</si>
  <si>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</si>
  <si>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</si>
  <si>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</si>
  <si>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</si>
  <si>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</si>
  <si>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</si>
  <si>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</si>
  <si>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</si>
  <si>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</si>
  <si>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</si>
  <si>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</si>
  <si>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</si>
  <si>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</si>
  <si>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</si>
  <si>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</si>
  <si>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</si>
  <si>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</si>
  <si>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</si>
  <si>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</si>
  <si>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</si>
  <si>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</si>
  <si>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</si>
  <si>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</si>
  <si>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</si>
  <si>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</si>
  <si>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</si>
  <si>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</si>
  <si>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</si>
  <si>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</si>
  <si>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</si>
  <si>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</si>
  <si>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</si>
  <si>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</si>
  <si>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</si>
  <si>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</si>
  <si>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</si>
  <si>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</si>
  <si>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</si>
  <si>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</si>
  <si>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</si>
  <si>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</si>
  <si>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</si>
  <si>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</si>
  <si>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</si>
  <si>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</si>
  <si>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</si>
  <si>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</si>
  <si>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</si>
  <si>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</si>
  <si>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</si>
  <si>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</si>
  <si>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</si>
  <si>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</si>
  <si>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</si>
  <si>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</si>
  <si>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</si>
  <si>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</si>
  <si>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</si>
  <si>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</si>
  <si>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</si>
  <si>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</si>
  <si>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</si>
  <si>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</si>
  <si>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</si>
  <si>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</si>
  <si>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</si>
  <si>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</si>
  <si>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</si>
  <si>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</si>
  <si>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</si>
  <si>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</si>
  <si>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</si>
  <si>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</si>
  <si>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</si>
  <si>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</si>
  <si>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</si>
  <si>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</si>
  <si>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</si>
  <si>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</si>
  <si>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</si>
  <si>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</si>
  <si>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</si>
  <si>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</si>
  <si>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</si>
  <si>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</si>
  <si>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</si>
  <si>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</si>
  <si>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</si>
  <si>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</si>
  <si>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</si>
  <si>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</si>
  <si>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</si>
  <si>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</si>
  <si>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</si>
  <si>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</si>
  <si>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</si>
  <si>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</si>
  <si>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</si>
  <si>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</si>
  <si>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</si>
  <si>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</si>
  <si>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</si>
  <si>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</si>
  <si>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</si>
  <si>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</si>
  <si>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</si>
  <si>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</si>
  <si>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</si>
  <si>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</si>
  <si>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</si>
  <si>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</si>
  <si>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</si>
  <si>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</si>
  <si>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</si>
  <si>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</si>
  <si>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</si>
  <si>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</si>
  <si>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</si>
  <si>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</si>
  <si>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</si>
  <si>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</si>
  <si>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</si>
  <si>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</si>
  <si>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</si>
  <si>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</si>
  <si>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</si>
  <si>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</si>
  <si>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</si>
  <si>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</si>
  <si>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</si>
  <si>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</si>
  <si>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</si>
  <si>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</si>
  <si>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</si>
  <si>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</si>
  <si>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</si>
  <si>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</si>
  <si>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</si>
  <si>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</si>
  <si>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</si>
  <si>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</si>
  <si>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</si>
  <si>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</si>
  <si>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</si>
  <si>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</si>
  <si>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</si>
  <si>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</si>
  <si>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</si>
  <si>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</si>
  <si>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</si>
  <si>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</si>
  <si>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</si>
  <si>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</si>
  <si>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</si>
  <si>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</si>
  <si>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</si>
  <si>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</si>
  <si>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</si>
  <si>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</si>
  <si>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</si>
  <si>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</si>
  <si>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</si>
  <si>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</si>
  <si>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</si>
  <si>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</si>
  <si>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</si>
  <si>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</si>
  <si>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</si>
  <si>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</si>
  <si>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</si>
  <si>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</si>
  <si>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</si>
  <si>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</si>
  <si>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</si>
  <si>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</si>
  <si>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</si>
  <si>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</si>
  <si>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</si>
  <si>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</si>
  <si>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</si>
  <si>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</si>
  <si>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</si>
  <si>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</si>
  <si>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</si>
  <si>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</si>
  <si>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</si>
  <si>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</si>
  <si>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</si>
  <si>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</si>
  <si>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</si>
  <si>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</si>
  <si>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</si>
  <si>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</si>
  <si>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</si>
  <si>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</si>
  <si>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</si>
  <si>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</si>
  <si>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</si>
  <si>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</si>
  <si>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</si>
  <si>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</si>
  <si>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</si>
  <si>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</si>
  <si>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</si>
  <si>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</si>
  <si>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</si>
  <si>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</si>
  <si>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</si>
  <si>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</si>
  <si>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</si>
  <si>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</si>
  <si>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</si>
  <si>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</si>
  <si>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</si>
  <si>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</si>
  <si>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</si>
  <si>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</si>
  <si>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</si>
  <si>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</si>
  <si>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</si>
  <si>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</si>
  <si>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</si>
  <si>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</si>
  <si>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</si>
  <si>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</si>
  <si>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</si>
  <si>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</si>
  <si>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</si>
  <si>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</si>
  <si>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</si>
  <si>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</si>
  <si>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</si>
  <si>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</si>
  <si>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</si>
  <si>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</si>
  <si>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</si>
  <si>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</si>
  <si>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</si>
  <si>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</si>
  <si>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</si>
  <si>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</si>
  <si>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</si>
  <si>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</si>
  <si>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</si>
  <si>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</si>
  <si>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</si>
  <si>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</si>
  <si>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</si>
  <si>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</si>
  <si>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</si>
  <si>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</si>
  <si>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</si>
  <si>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</si>
  <si>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</si>
  <si>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</si>
  <si>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</si>
  <si>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</si>
  <si>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</si>
  <si>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</si>
  <si>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</si>
  <si>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</si>
  <si>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</si>
  <si>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</si>
  <si>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</si>
  <si>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</si>
  <si>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</si>
  <si>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</si>
  <si>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</si>
  <si>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</si>
  <si>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</si>
  <si>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</si>
  <si>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</si>
  <si>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</si>
  <si>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</si>
  <si>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</si>
  <si>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</si>
  <si>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</si>
  <si>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</si>
  <si>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</si>
  <si>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</si>
  <si>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</si>
  <si>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</si>
  <si>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</si>
  <si>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</si>
  <si>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</si>
  <si>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</si>
  <si>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</si>
  <si>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</si>
  <si>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</si>
  <si>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</si>
  <si>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</si>
  <si>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</si>
  <si>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</si>
  <si>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</si>
  <si>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</si>
  <si>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</si>
  <si>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</si>
  <si>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</si>
  <si>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</si>
  <si>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</si>
  <si>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</si>
  <si>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</si>
  <si>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</si>
  <si>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</si>
  <si>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</si>
  <si>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</si>
  <si>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</si>
  <si>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</si>
  <si>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</si>
  <si>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</si>
  <si>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</si>
  <si>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</si>
  <si>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</si>
  <si>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</si>
  <si>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</si>
  <si>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</si>
  <si>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</si>
  <si>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</si>
  <si>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</si>
  <si>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</si>
  <si>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</si>
  <si>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</si>
  <si>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</si>
  <si>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</si>
  <si>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</si>
  <si>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</si>
  <si>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</si>
  <si>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</si>
  <si>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</si>
  <si>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</si>
  <si>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</si>
  <si>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</si>
  <si>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</si>
  <si>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</si>
  <si>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</si>
  <si>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</si>
  <si>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</si>
  <si>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</si>
  <si>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</si>
  <si>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</si>
  <si>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</si>
  <si>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</si>
  <si>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</si>
  <si>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</si>
  <si>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</si>
  <si>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</si>
  <si>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</si>
  <si>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</si>
  <si>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</si>
  <si>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</si>
  <si>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</si>
  <si>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</si>
  <si>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</si>
  <si>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</si>
  <si>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</si>
  <si>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</si>
  <si>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</si>
  <si>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</si>
  <si>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</si>
  <si>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</si>
  <si>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</si>
  <si>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</si>
  <si>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</si>
  <si>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</si>
  <si>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</si>
  <si>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</si>
  <si>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</si>
  <si>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</si>
  <si>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</si>
  <si>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</si>
  <si>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</si>
  <si>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</si>
  <si>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</si>
  <si>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</si>
  <si>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</si>
  <si>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</si>
  <si>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</si>
  <si>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</si>
  <si>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</si>
  <si>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</si>
  <si>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</si>
  <si>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</si>
  <si>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</si>
  <si>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</si>
  <si>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</si>
  <si>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</si>
  <si>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</si>
  <si>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</si>
  <si>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</si>
  <si>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</si>
  <si>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</si>
  <si>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</si>
  <si>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</si>
  <si>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</si>
  <si>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</si>
  <si>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</si>
  <si>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</si>
  <si>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</si>
  <si>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</si>
  <si>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</si>
  <si>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</si>
  <si>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</si>
  <si>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</si>
  <si>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</si>
  <si>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</si>
  <si>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</si>
  <si>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</si>
  <si>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</si>
  <si>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</si>
  <si>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</si>
  <si>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</si>
  <si>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</si>
  <si>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</si>
  <si>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</si>
  <si>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</si>
  <si>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</si>
  <si>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</si>
  <si>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</si>
  <si>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</si>
  <si>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</si>
  <si>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</si>
  <si>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</si>
  <si>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</si>
  <si>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</si>
  <si>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</si>
  <si>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</si>
  <si>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</si>
  <si>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</si>
  <si>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</si>
  <si>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</si>
  <si>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</si>
  <si>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</si>
  <si>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</si>
  <si>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</si>
  <si>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</si>
  <si>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</si>
  <si>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</si>
  <si>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</si>
  <si>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</si>
  <si>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</si>
  <si>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</si>
  <si>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</si>
  <si>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</si>
  <si>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</si>
  <si>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</si>
  <si>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</si>
  <si>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</si>
  <si>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</si>
  <si>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</si>
  <si>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</si>
  <si>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</si>
  <si>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</si>
  <si>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</si>
  <si>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</si>
  <si>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</si>
  <si>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</si>
  <si>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</si>
  <si>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</si>
  <si>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</si>
  <si>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</si>
  <si>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</si>
  <si>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</si>
  <si>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</si>
  <si>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</si>
  <si>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</si>
  <si>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</si>
  <si>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</si>
  <si>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</si>
  <si>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</si>
  <si>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</si>
  <si>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</si>
  <si>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</si>
  <si>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</si>
  <si>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</si>
  <si>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</si>
  <si>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</si>
  <si>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</si>
  <si>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</si>
  <si>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</si>
  <si>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</si>
  <si>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</si>
  <si>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</si>
  <si>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</si>
  <si>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</si>
  <si>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</si>
  <si>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</si>
  <si>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</si>
  <si>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</si>
  <si>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</si>
  <si>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</si>
  <si>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</si>
  <si>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</si>
  <si>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</si>
  <si>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</si>
  <si>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</si>
  <si>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</si>
  <si>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</si>
  <si>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</si>
  <si>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</si>
  <si>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</si>
  <si>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</si>
  <si>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</si>
  <si>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</si>
  <si>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</si>
  <si>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</si>
  <si>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</si>
  <si>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</si>
  <si>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</si>
  <si>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</si>
  <si>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</si>
  <si>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</si>
  <si>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</si>
  <si>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</si>
  <si>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</si>
  <si>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</si>
  <si>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</si>
  <si>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</si>
  <si>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</si>
  <si>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</si>
  <si>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</si>
  <si>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</si>
  <si>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</si>
  <si>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</si>
  <si>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</si>
  <si>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</si>
  <si>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</si>
  <si>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</si>
  <si>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</si>
  <si>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</si>
  <si>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</si>
  <si>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</si>
  <si>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</si>
  <si>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</si>
  <si>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</si>
  <si>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</si>
  <si>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</si>
  <si>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</si>
  <si>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</si>
  <si>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</si>
  <si>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</si>
  <si>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</si>
  <si>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</si>
  <si>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</si>
  <si>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</si>
  <si>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</si>
  <si>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</si>
  <si>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</si>
  <si>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</si>
  <si>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</si>
  <si>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</si>
  <si>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</si>
  <si>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</si>
  <si>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</si>
  <si>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</si>
  <si>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</si>
  <si>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</si>
  <si>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</si>
  <si>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</si>
  <si>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</si>
  <si>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</si>
  <si>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</si>
  <si>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</si>
  <si>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</si>
  <si>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</si>
  <si>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</si>
  <si>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</si>
  <si>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</si>
  <si>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</si>
  <si>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</si>
  <si>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</si>
  <si>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</si>
  <si>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</si>
  <si>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</si>
  <si>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</si>
  <si>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</si>
  <si>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</si>
  <si>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</si>
  <si>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</si>
  <si>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</si>
  <si>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</si>
  <si>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</si>
  <si>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</si>
  <si>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</si>
  <si>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</si>
  <si>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</si>
  <si>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</si>
  <si>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</si>
  <si>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</si>
  <si>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</si>
  <si>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</si>
  <si>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</si>
  <si>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</si>
  <si>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</si>
  <si>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</si>
  <si>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</si>
  <si>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</si>
  <si>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</si>
  <si>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</si>
  <si>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</si>
  <si>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</si>
  <si>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</si>
  <si>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</si>
  <si>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</si>
  <si>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</si>
  <si>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</si>
  <si>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</si>
  <si>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</si>
  <si>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</si>
  <si>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</si>
  <si>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</si>
  <si>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</si>
  <si>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</si>
  <si>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</si>
  <si>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</si>
  <si>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</si>
  <si>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</si>
  <si>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</si>
  <si>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</si>
  <si>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</si>
  <si>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</si>
  <si>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</si>
  <si>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</si>
  <si>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</si>
  <si>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</si>
  <si>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</si>
  <si>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</si>
  <si>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</si>
  <si>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</si>
  <si>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</si>
  <si>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</si>
  <si>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</si>
  <si>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</si>
  <si>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</si>
  <si>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</si>
  <si>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</si>
  <si>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</si>
  <si>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</si>
  <si>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</si>
  <si>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</si>
  <si>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</si>
  <si>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</si>
  <si>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</si>
  <si>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</si>
  <si>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</si>
  <si>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</si>
  <si>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</si>
  <si>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</si>
  <si>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</si>
  <si>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</si>
  <si>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</si>
  <si>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</si>
  <si>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</si>
  <si>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</si>
  <si>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</si>
  <si>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</si>
  <si>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</si>
  <si>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</si>
  <si>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</si>
  <si>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</si>
  <si>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</si>
  <si>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</si>
  <si>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</si>
  <si>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</si>
  <si>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</si>
  <si>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</si>
  <si>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</si>
  <si>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</si>
  <si>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</si>
  <si>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</si>
  <si>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</si>
  <si>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</si>
  <si>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</si>
  <si>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</si>
  <si>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</si>
  <si>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</si>
  <si>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</si>
  <si>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</si>
  <si>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</si>
  <si>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</si>
  <si>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</si>
  <si>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</si>
  <si>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</si>
  <si>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</si>
  <si>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</si>
  <si>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</si>
  <si>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</si>
  <si>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</si>
  <si>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</si>
  <si>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</si>
  <si>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</si>
  <si>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</si>
  <si>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</si>
  <si>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</si>
  <si>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</si>
  <si>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</si>
  <si>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</si>
  <si>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</si>
  <si>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</si>
  <si>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</si>
  <si>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</si>
  <si>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</si>
  <si>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</si>
  <si>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</si>
  <si>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</si>
  <si>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</si>
  <si>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</si>
  <si>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</si>
  <si>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</si>
  <si>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</si>
  <si>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</si>
  <si>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</si>
  <si>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</si>
  <si>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</si>
  <si>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</si>
  <si>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</si>
  <si>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</si>
  <si>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</si>
  <si>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</si>
  <si>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</si>
  <si>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</si>
  <si>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</si>
  <si>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</si>
  <si>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</si>
  <si>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</si>
  <si>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</si>
  <si>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</si>
  <si>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</si>
  <si>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</si>
  <si>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</si>
  <si>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</si>
  <si>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</si>
  <si>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</si>
  <si>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</si>
  <si>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</si>
  <si>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</si>
  <si>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</si>
  <si>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</si>
  <si>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</si>
  <si>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</si>
  <si>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</si>
  <si>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</si>
  <si>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</si>
  <si>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</si>
  <si>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</si>
  <si>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</si>
  <si>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</si>
  <si>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</si>
  <si>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</si>
  <si>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</si>
  <si>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</si>
  <si>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</si>
  <si>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</si>
  <si>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</si>
  <si>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</si>
  <si>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</si>
  <si>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</si>
  <si>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</si>
  <si>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</si>
  <si>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</si>
  <si>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</si>
  <si>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</si>
  <si>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</si>
  <si>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</si>
  <si>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</si>
  <si>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</si>
  <si>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</si>
  <si>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</si>
  <si>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</si>
  <si>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</si>
  <si>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</si>
  <si>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</si>
  <si>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</si>
  <si>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</si>
  <si>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</si>
  <si>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</si>
  <si>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</si>
  <si>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</si>
  <si>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</si>
  <si>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</si>
  <si>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</si>
  <si>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</si>
  <si>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</si>
  <si>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</si>
  <si>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</si>
  <si>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</si>
  <si>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</si>
  <si>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</si>
  <si>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</si>
  <si>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</si>
  <si>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</si>
  <si>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</si>
  <si>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</si>
  <si>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</si>
  <si>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</si>
  <si>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</si>
  <si>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</si>
  <si>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</si>
  <si>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</si>
  <si>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</si>
  <si>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</si>
  <si>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</si>
  <si>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</si>
  <si>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</si>
  <si>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</si>
  <si>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</si>
  <si>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</si>
  <si>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</si>
  <si>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</si>
  <si>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</si>
  <si>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</si>
  <si>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</si>
  <si>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</si>
  <si>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</si>
  <si>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</si>
  <si>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</si>
  <si>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</si>
  <si>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</si>
  <si>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</si>
  <si>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</si>
  <si>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</si>
  <si>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</si>
  <si>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</si>
  <si>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</si>
  <si>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</si>
  <si>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</si>
  <si>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</si>
  <si>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</si>
  <si>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</si>
  <si>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</si>
  <si>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</si>
  <si>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</si>
  <si>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</si>
  <si>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</si>
  <si>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</si>
  <si>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</si>
  <si>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</si>
  <si>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</si>
  <si>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</si>
  <si>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</si>
  <si>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</si>
  <si>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</si>
  <si>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</si>
  <si>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</si>
  <si>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</si>
  <si>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</si>
  <si>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</si>
  <si>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</si>
  <si>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</si>
  <si>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</si>
  <si>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</si>
  <si>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</si>
  <si>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</si>
  <si>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</si>
  <si>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</si>
  <si>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</si>
  <si>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</si>
  <si>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</si>
  <si>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</si>
  <si>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</si>
  <si>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</si>
  <si>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</si>
  <si>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</si>
  <si>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</si>
  <si>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</si>
  <si>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</si>
  <si>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</si>
  <si>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</si>
  <si>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</si>
  <si>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</si>
  <si>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</si>
  <si>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</si>
  <si>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</si>
  <si>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</si>
  <si>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</si>
  <si>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</si>
  <si>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</si>
  <si>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</si>
  <si>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</si>
  <si>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</si>
  <si>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</si>
  <si>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</si>
  <si>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</si>
  <si>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</si>
  <si>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</si>
  <si>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</si>
  <si>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</si>
  <si>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</si>
  <si>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</si>
  <si>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</si>
  <si>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</si>
  <si>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</si>
  <si>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</si>
  <si>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</si>
  <si>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</si>
  <si>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</si>
  <si>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</si>
  <si>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</si>
  <si>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</si>
  <si>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</si>
  <si>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</si>
  <si>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</si>
  <si>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</si>
  <si>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</si>
  <si>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</si>
  <si>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</si>
  <si>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</si>
  <si>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</si>
  <si>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</si>
  <si>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</si>
  <si>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</si>
  <si>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</si>
  <si>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</si>
  <si>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</si>
  <si>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</si>
  <si>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</si>
  <si>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</si>
  <si>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</si>
  <si>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</si>
  <si>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</si>
  <si>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</si>
  <si>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</si>
  <si>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</si>
  <si>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</si>
  <si>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</si>
  <si>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</si>
  <si>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</si>
  <si>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</si>
  <si>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</si>
  <si>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</si>
  <si>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</si>
  <si>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</si>
  <si>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</si>
  <si>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</si>
  <si>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</si>
  <si>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</si>
  <si>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</si>
  <si>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</si>
  <si>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</si>
  <si>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</si>
  <si>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</si>
  <si>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</si>
  <si>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</si>
  <si>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</si>
  <si>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</si>
  <si>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</si>
  <si>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</si>
  <si>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</si>
  <si>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</si>
  <si>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</si>
  <si>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</si>
  <si>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</si>
  <si>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</si>
  <si>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</si>
  <si>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</si>
  <si>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</si>
  <si>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</si>
  <si>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</si>
  <si>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</si>
  <si>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</si>
  <si>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</si>
  <si>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</si>
  <si>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</si>
  <si>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</si>
  <si>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</si>
  <si>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</si>
  <si>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</si>
  <si>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</si>
  <si>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</si>
  <si>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</si>
  <si>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</si>
  <si>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</si>
  <si>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</si>
  <si>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</si>
  <si>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</si>
  <si>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</si>
  <si>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</si>
  <si>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</si>
  <si>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</si>
  <si>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</si>
  <si>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</si>
  <si>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</si>
  <si>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</si>
  <si>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</si>
  <si>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</si>
  <si>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</si>
  <si>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</si>
  <si>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</si>
  <si>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</si>
  <si>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</si>
  <si>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</si>
  <si>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</si>
  <si>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</si>
  <si>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</si>
  <si>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</si>
  <si>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</si>
  <si>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</si>
  <si>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</si>
  <si>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</si>
  <si>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</si>
  <si>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</si>
  <si>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</si>
  <si>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</si>
  <si>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</si>
  <si>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</si>
  <si>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</si>
  <si>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</si>
  <si>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</si>
  <si>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</si>
  <si>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</si>
  <si>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</si>
  <si>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</si>
  <si>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</si>
  <si>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</si>
  <si>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</si>
  <si>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</si>
  <si>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</si>
  <si>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</si>
  <si>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</si>
  <si>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</si>
  <si>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</si>
  <si>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</si>
  <si>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</si>
  <si>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</si>
  <si>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</si>
  <si>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</si>
  <si>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</si>
  <si>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</si>
  <si>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</si>
  <si>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</si>
  <si>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</si>
  <si>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</si>
  <si>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</si>
  <si>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</si>
  <si>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</si>
  <si>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</si>
  <si>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</si>
  <si>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</si>
  <si>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</si>
  <si>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</si>
  <si>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</si>
  <si>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</si>
  <si>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</si>
  <si>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</si>
  <si>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</si>
  <si>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</si>
  <si>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</si>
  <si>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</si>
  <si>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</si>
  <si>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</si>
  <si>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</si>
  <si>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</si>
  <si>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</si>
  <si>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</si>
  <si>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</si>
  <si>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</si>
  <si>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</si>
  <si>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</si>
  <si>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</si>
  <si>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</si>
  <si>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</si>
  <si>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</si>
  <si>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</si>
  <si>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</si>
  <si>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</si>
  <si>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</si>
  <si>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</si>
  <si>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</si>
  <si>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</si>
  <si>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</si>
  <si>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</si>
  <si>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</si>
  <si>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</si>
  <si>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</si>
  <si>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</si>
  <si>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</si>
  <si>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</si>
  <si>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</si>
  <si>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</si>
  <si>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</si>
  <si>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</si>
  <si>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</si>
  <si>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</si>
  <si>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</si>
  <si>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</si>
  <si>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</si>
  <si>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</si>
  <si>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</si>
  <si>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</si>
  <si>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</si>
  <si>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</si>
  <si>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</si>
  <si>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</si>
  <si>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</si>
  <si>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</si>
  <si>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</si>
  <si>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</si>
  <si>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</si>
  <si>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</si>
  <si>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</si>
  <si>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</si>
  <si>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</si>
  <si>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</si>
  <si>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</si>
  <si>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</si>
  <si>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</si>
  <si>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</si>
  <si>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</si>
  <si>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</si>
  <si>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</si>
  <si>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</si>
  <si>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</si>
  <si>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</si>
  <si>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</si>
  <si>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</si>
  <si>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</si>
  <si>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</si>
  <si>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</si>
  <si>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</si>
  <si>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</si>
  <si>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</si>
  <si>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</si>
  <si>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</si>
  <si>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</si>
  <si>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</si>
  <si>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</si>
  <si>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</si>
  <si>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</si>
  <si>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</si>
  <si>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</si>
  <si>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</si>
  <si>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</si>
  <si>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</si>
  <si>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</si>
  <si>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</si>
  <si>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</si>
  <si>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</si>
  <si>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</si>
  <si>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</si>
  <si>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</si>
  <si>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</si>
  <si>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</si>
  <si>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</si>
  <si>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</si>
  <si>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</si>
  <si>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</si>
  <si>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</si>
  <si>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</si>
  <si>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</si>
  <si>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</si>
  <si>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</si>
  <si>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</si>
  <si>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</si>
  <si>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</si>
  <si>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</si>
  <si>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</si>
  <si>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</si>
  <si>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</si>
  <si>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</si>
  <si>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</si>
  <si>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</si>
  <si>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</si>
  <si>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</si>
  <si>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</si>
  <si>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</si>
  <si>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</si>
  <si>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</si>
  <si>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</si>
  <si>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</si>
  <si>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</si>
  <si>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</si>
  <si>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</si>
  <si>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</si>
  <si>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</si>
  <si>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</si>
  <si>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</si>
  <si>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</si>
  <si>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</si>
  <si>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</si>
  <si>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</si>
  <si>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</si>
  <si>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</si>
  <si>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</si>
  <si>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</si>
  <si>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</si>
  <si>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</si>
  <si>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</si>
  <si>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</si>
  <si>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</si>
  <si>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</si>
  <si>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</si>
  <si>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</si>
  <si>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</si>
  <si>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</si>
  <si>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</si>
  <si>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</si>
  <si>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</si>
  <si>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</si>
  <si>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</si>
  <si>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</si>
  <si>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</si>
  <si>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</si>
  <si>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</si>
  <si>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</si>
  <si>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</si>
  <si>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</si>
  <si>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</si>
  <si>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</si>
  <si>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</si>
  <si>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</si>
  <si>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</si>
  <si>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</si>
  <si>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</si>
  <si>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</si>
  <si>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</si>
  <si>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</si>
  <si>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</si>
  <si>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</si>
  <si>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</si>
  <si>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</si>
  <si>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</si>
  <si>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</si>
  <si>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</si>
  <si>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</si>
  <si>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</si>
  <si>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</si>
  <si>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</si>
  <si>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</si>
  <si>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</si>
  <si>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</si>
  <si>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</si>
  <si>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</si>
  <si>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</si>
  <si>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</si>
  <si>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</si>
  <si>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</si>
  <si>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</si>
  <si>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</si>
  <si>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</si>
  <si>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</si>
  <si>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</si>
  <si>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</si>
  <si>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</si>
  <si>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</si>
  <si>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</si>
  <si>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</si>
  <si>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</si>
  <si>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</si>
  <si>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</si>
  <si>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</si>
  <si>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</si>
  <si>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</si>
  <si>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</si>
  <si>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</si>
  <si>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</si>
  <si>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</si>
  <si>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</si>
  <si>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</si>
  <si>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</si>
  <si>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</si>
  <si>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</si>
  <si>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</si>
  <si>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</si>
  <si>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</si>
  <si>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</si>
  <si>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</si>
  <si>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</si>
  <si>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</si>
  <si>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</si>
  <si>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</si>
  <si>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</si>
  <si>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</si>
  <si>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</si>
  <si>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</si>
  <si>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</si>
  <si>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</si>
  <si>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</si>
  <si>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</si>
  <si>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</si>
  <si>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</si>
  <si>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</si>
  <si>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</si>
  <si>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</si>
  <si>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</si>
  <si>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</si>
  <si>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</si>
  <si>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</si>
  <si>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</si>
  <si>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</si>
  <si>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</si>
  <si>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</si>
  <si>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</si>
  <si>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</si>
  <si>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</si>
  <si>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</si>
  <si>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</si>
  <si>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</si>
  <si>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</si>
  <si>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</si>
  <si>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</si>
  <si>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</si>
  <si>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</si>
  <si>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</si>
  <si>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</si>
  <si>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</si>
  <si>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</si>
  <si>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</si>
  <si>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</si>
  <si>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</si>
  <si>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</si>
  <si>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</si>
  <si>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</si>
  <si>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</si>
  <si>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</si>
  <si>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</si>
  <si>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</si>
  <si>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</si>
  <si>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</si>
  <si>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</si>
  <si>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</si>
  <si>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</si>
  <si>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</si>
  <si>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</si>
  <si>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</si>
  <si>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</si>
  <si>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</si>
  <si>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</si>
  <si>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</si>
  <si>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</si>
  <si>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</si>
  <si>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</si>
  <si>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</si>
  <si>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</si>
  <si>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</si>
  <si>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</si>
  <si>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</si>
  <si>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</si>
  <si>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</si>
  <si>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</si>
  <si>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</si>
  <si>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</si>
  <si>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</si>
  <si>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</si>
  <si>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</si>
  <si>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</si>
  <si>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</si>
  <si>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</si>
  <si>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</si>
  <si>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</si>
  <si>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</si>
  <si>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</si>
  <si>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</si>
  <si>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</si>
  <si>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</si>
  <si>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</si>
  <si>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</si>
  <si>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</si>
  <si>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</si>
  <si>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</si>
  <si>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</si>
  <si>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</si>
  <si>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</si>
  <si>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</si>
  <si>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</si>
  <si>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</si>
  <si>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</si>
  <si>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</si>
  <si>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</si>
  <si>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</si>
  <si>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</si>
  <si>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</si>
  <si>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</si>
  <si>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</si>
  <si>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</si>
  <si>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</si>
  <si>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</si>
  <si>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</si>
  <si>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</si>
  <si>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</si>
  <si>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</si>
  <si>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</si>
  <si>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</si>
  <si>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</si>
  <si>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</si>
  <si>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</si>
  <si>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</si>
  <si>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</si>
  <si>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</si>
  <si>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</si>
  <si>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</si>
  <si>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</si>
  <si>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</si>
  <si>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</si>
  <si>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</si>
  <si>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</si>
  <si>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</si>
  <si>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</si>
  <si>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</si>
  <si>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</si>
  <si>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</si>
  <si>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</si>
  <si>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</si>
  <si>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</si>
  <si>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</si>
  <si>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</si>
  <si>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</si>
  <si>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</si>
  <si>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</si>
  <si>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</si>
  <si>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</si>
  <si>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</si>
  <si>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</si>
  <si>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</si>
  <si>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</si>
  <si>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</si>
  <si>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</si>
  <si>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</si>
  <si>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</si>
  <si>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</si>
  <si>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</si>
  <si>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</si>
  <si>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</si>
  <si>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</si>
  <si>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</si>
  <si>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</si>
  <si>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</si>
  <si>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</si>
  <si>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</si>
  <si>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</si>
  <si>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</si>
  <si>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</si>
  <si>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</si>
  <si>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</si>
  <si>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</si>
  <si>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</si>
  <si>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</si>
  <si>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</si>
  <si>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</si>
  <si>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</si>
  <si>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</si>
  <si>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</si>
  <si>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</si>
  <si>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</si>
  <si>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</si>
  <si>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</si>
  <si>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</si>
  <si>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</si>
  <si>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</si>
  <si>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</si>
  <si>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</si>
  <si>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</si>
  <si>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</si>
  <si>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</si>
  <si>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</si>
  <si>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</si>
  <si>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</si>
  <si>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</si>
  <si>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</si>
  <si>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</si>
  <si>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</si>
  <si>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</si>
  <si>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</si>
  <si>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</si>
  <si>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</si>
  <si>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</si>
  <si>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</si>
  <si>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</si>
  <si>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</si>
  <si>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</si>
  <si>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</si>
  <si>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</si>
  <si>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</si>
  <si>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</si>
  <si>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</si>
  <si>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</si>
  <si>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</si>
  <si>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</si>
  <si>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</si>
  <si>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</si>
  <si>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</si>
  <si>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</si>
  <si>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</si>
  <si>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</si>
  <si>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</si>
  <si>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</si>
  <si>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</si>
  <si>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</si>
  <si>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</si>
  <si>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</si>
  <si>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</si>
  <si>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</si>
  <si>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</si>
  <si>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</si>
  <si>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</si>
  <si>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</si>
  <si>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</si>
  <si>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</si>
  <si>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</si>
  <si>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</si>
  <si>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</si>
  <si>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</si>
  <si>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</si>
  <si>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</si>
  <si>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</si>
  <si>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</si>
  <si>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</si>
  <si>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</si>
  <si>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</si>
  <si>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</si>
  <si>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</si>
  <si>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</si>
  <si>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</si>
  <si>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</si>
  <si>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</si>
  <si>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</si>
  <si>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</si>
  <si>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</si>
  <si>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</si>
  <si>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</si>
  <si>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</si>
  <si>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</si>
  <si>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</si>
  <si>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</si>
  <si>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</si>
  <si>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</si>
  <si>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</si>
  <si>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</si>
  <si>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</si>
  <si>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</si>
  <si>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</si>
  <si>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</si>
  <si>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</si>
  <si>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</si>
  <si>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</si>
  <si>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</si>
  <si>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</si>
  <si>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</si>
  <si>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</si>
  <si>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</si>
  <si>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</si>
  <si>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</si>
  <si>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</si>
  <si>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</si>
  <si>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</si>
  <si>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</si>
  <si>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</si>
  <si>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</si>
  <si>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</si>
  <si>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</si>
  <si>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</si>
  <si>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</si>
  <si>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</si>
  <si>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</si>
  <si>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</si>
  <si>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</si>
  <si>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</si>
  <si>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</si>
  <si>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</si>
  <si>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</si>
  <si>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</si>
  <si>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</si>
  <si>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</si>
  <si>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</si>
  <si>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</si>
  <si>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</si>
  <si>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</si>
  <si>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</si>
  <si>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</si>
  <si>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</si>
  <si>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</si>
  <si>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</si>
  <si>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</si>
  <si>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</si>
  <si>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</si>
  <si>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</si>
  <si>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</si>
  <si>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</si>
  <si>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</si>
  <si>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</si>
  <si>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</si>
  <si>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</si>
  <si>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</si>
  <si>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</si>
  <si>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</si>
  <si>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</si>
  <si>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</si>
  <si>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</si>
  <si>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</si>
  <si>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</si>
  <si>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</si>
  <si>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</si>
  <si>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</si>
  <si>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</si>
  <si>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</si>
  <si>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</si>
  <si>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</si>
  <si>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</si>
  <si>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</si>
  <si>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</si>
  <si>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</si>
  <si>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</si>
  <si>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</si>
  <si>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</si>
  <si>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</si>
  <si>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</si>
  <si>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</si>
  <si>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</si>
  <si>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</si>
  <si>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</si>
  <si>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</si>
  <si>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</si>
  <si>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</si>
  <si>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</si>
  <si>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</si>
  <si>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</si>
  <si>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</si>
  <si>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</si>
  <si>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</si>
  <si>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</si>
  <si>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</si>
  <si>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</si>
  <si>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</si>
  <si>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</si>
  <si>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</si>
  <si>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</si>
  <si>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</si>
  <si>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</si>
  <si>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</si>
  <si>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</si>
  <si>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</si>
  <si>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</si>
  <si>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</si>
  <si>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</si>
  <si>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</si>
  <si>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</si>
  <si>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</si>
  <si>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</si>
  <si>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</si>
  <si>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</si>
  <si>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</si>
  <si>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</si>
  <si>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</si>
  <si>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</si>
  <si>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</si>
  <si>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</si>
  <si>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</si>
  <si>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</si>
  <si>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</si>
  <si>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</si>
  <si>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</si>
  <si>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</si>
  <si>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</si>
  <si>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</si>
  <si>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</si>
  <si>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</si>
  <si>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</si>
  <si>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</si>
  <si>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</si>
  <si>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</si>
  <si>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</si>
  <si>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</si>
  <si>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</si>
  <si>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</si>
  <si>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</si>
  <si>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</si>
  <si>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</si>
  <si>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</si>
  <si>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</si>
  <si>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</si>
  <si>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</si>
  <si>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</si>
  <si>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</si>
  <si>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</si>
  <si>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</si>
  <si>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</si>
  <si>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</si>
  <si>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</si>
  <si>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</si>
  <si>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</si>
  <si>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</si>
  <si>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</si>
  <si>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</si>
  <si>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</si>
  <si>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</si>
  <si>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</si>
  <si>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</si>
  <si>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</si>
  <si>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</si>
  <si>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</si>
  <si>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</si>
  <si>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</si>
  <si>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</si>
  <si>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</si>
  <si>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</si>
  <si>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</si>
  <si>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</si>
  <si>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</si>
  <si>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</si>
  <si>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</si>
  <si>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</si>
  <si>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</si>
  <si>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</si>
  <si>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</si>
  <si>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</si>
  <si>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</si>
  <si>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</si>
  <si>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</si>
  <si>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</si>
  <si>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</si>
  <si>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</si>
  <si>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</si>
  <si>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</si>
  <si>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</si>
  <si>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</si>
  <si>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</si>
  <si>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</si>
  <si>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</si>
  <si>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</si>
  <si>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</si>
  <si>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</si>
  <si>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</si>
  <si>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</si>
  <si>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</si>
  <si>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</si>
  <si>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</si>
  <si>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</si>
  <si>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</si>
  <si>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</si>
  <si>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</si>
  <si>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</si>
  <si>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</si>
  <si>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</si>
  <si>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</si>
  <si>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</si>
  <si>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</si>
  <si>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</si>
  <si>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</si>
  <si>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</si>
  <si>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</si>
  <si>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</si>
  <si>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</si>
  <si>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</si>
  <si>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</si>
  <si>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</si>
  <si>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</si>
  <si>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</si>
  <si>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</si>
  <si>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</si>
  <si>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</si>
  <si>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</si>
  <si>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</si>
  <si>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</si>
  <si>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</si>
  <si>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</si>
  <si>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</si>
  <si>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</si>
  <si>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</si>
  <si>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</si>
  <si>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</si>
  <si>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</si>
  <si>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</si>
  <si>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</si>
  <si>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</si>
  <si>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</si>
  <si>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</si>
  <si>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</si>
  <si>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</si>
  <si>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</si>
  <si>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</si>
  <si>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</si>
  <si>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</si>
  <si>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</si>
  <si>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</si>
  <si>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</si>
  <si>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</si>
  <si>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</si>
  <si>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</si>
  <si>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</si>
  <si>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</si>
  <si>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</si>
  <si>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</si>
  <si>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</si>
  <si>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</si>
  <si>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</si>
  <si>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</si>
  <si>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</si>
  <si>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</si>
  <si>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</si>
  <si>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</si>
  <si>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</si>
  <si>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</si>
  <si>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</si>
  <si>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</si>
  <si>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</si>
  <si>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</si>
  <si>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</si>
  <si>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</si>
  <si>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</si>
  <si>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</si>
  <si>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</si>
  <si>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</si>
  <si>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</si>
  <si>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</si>
  <si>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</si>
  <si>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</si>
  <si>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</si>
  <si>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</si>
  <si>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</si>
  <si>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</si>
  <si>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</si>
  <si>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</si>
  <si>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</si>
  <si>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</si>
  <si>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</si>
  <si>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</si>
  <si>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</si>
  <si>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</si>
  <si>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</si>
  <si>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</si>
  <si>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</si>
  <si>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</si>
  <si>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</si>
  <si>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</si>
  <si>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</si>
  <si>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</si>
  <si>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</si>
  <si>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</si>
  <si>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</si>
  <si>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</si>
  <si>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</si>
  <si>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</si>
  <si>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</si>
  <si>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</si>
  <si>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</si>
  <si>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</si>
  <si>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</si>
  <si>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</si>
  <si>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</si>
  <si>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</si>
  <si>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</si>
  <si>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</si>
  <si>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</si>
  <si>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</si>
  <si>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</si>
  <si>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</si>
  <si>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</si>
  <si>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</si>
  <si>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</si>
  <si>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</si>
  <si>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</si>
  <si>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</si>
  <si>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</si>
  <si>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</si>
  <si>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</si>
  <si>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</si>
  <si>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</si>
  <si>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</si>
  <si>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</si>
  <si>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</si>
  <si>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</si>
  <si>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</si>
  <si>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</si>
  <si>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</si>
  <si>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</si>
  <si>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</si>
  <si>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</si>
  <si>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</si>
  <si>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</si>
  <si>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</si>
  <si>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</si>
  <si>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</si>
  <si>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</si>
  <si>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</si>
  <si>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</si>
  <si>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</si>
  <si>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</si>
  <si>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</si>
  <si>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</si>
  <si>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</si>
  <si>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</si>
  <si>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</si>
  <si>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</si>
  <si>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</si>
  <si>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</si>
  <si>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</si>
  <si>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</si>
  <si>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</si>
  <si>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</si>
  <si>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</si>
  <si>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</si>
  <si>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</si>
  <si>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</si>
  <si>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</si>
  <si>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</si>
  <si>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</si>
  <si>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</si>
  <si>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</si>
  <si>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</si>
  <si>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</si>
  <si>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</si>
  <si>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</si>
  <si>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</si>
  <si>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</si>
  <si>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</si>
  <si>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</si>
  <si>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</si>
  <si>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</si>
  <si>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</si>
  <si>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</si>
  <si>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</si>
  <si>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</si>
  <si>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</si>
  <si>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</si>
  <si>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</si>
  <si>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</si>
  <si>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</si>
  <si>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</si>
  <si>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</si>
  <si>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</si>
  <si>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</si>
  <si>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</si>
  <si>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</si>
  <si>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</si>
  <si>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</si>
  <si>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</si>
  <si>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</si>
  <si>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</si>
  <si>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</si>
  <si>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</si>
  <si>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</si>
  <si>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</si>
  <si>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</si>
  <si>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</si>
  <si>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</si>
  <si>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</si>
  <si>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</si>
  <si>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</si>
  <si>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</si>
  <si>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</si>
  <si>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</si>
  <si>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</si>
  <si>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</si>
  <si>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</si>
  <si>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</si>
  <si>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</si>
  <si>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</si>
  <si>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</si>
  <si>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</si>
  <si>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</si>
  <si>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</si>
  <si>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</si>
  <si>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</si>
  <si>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</si>
  <si>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</si>
  <si>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</si>
  <si>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</si>
  <si>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</si>
  <si>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</si>
  <si>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</si>
  <si>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</si>
  <si>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</si>
  <si>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</si>
  <si>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</si>
  <si>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</si>
  <si>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</si>
  <si>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</si>
  <si>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</si>
  <si>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</si>
  <si>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</si>
  <si>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</si>
  <si>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</si>
  <si>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</si>
  <si>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</si>
  <si>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</si>
  <si>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</si>
  <si>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</si>
  <si>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</si>
  <si>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</si>
  <si>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</si>
  <si>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</si>
  <si>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</si>
  <si>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</si>
  <si>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</si>
  <si>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</si>
  <si>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</si>
  <si>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</si>
  <si>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</si>
  <si>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</si>
  <si>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</si>
  <si>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</si>
  <si>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</si>
  <si>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</si>
  <si>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</si>
  <si>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</si>
  <si>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</si>
  <si>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</si>
  <si>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</si>
  <si>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</si>
  <si>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</si>
  <si>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</si>
  <si>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</si>
  <si>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</si>
  <si>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</si>
  <si>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</si>
  <si>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</si>
  <si>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</si>
  <si>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</si>
  <si>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</si>
  <si>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</si>
  <si>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</si>
  <si>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</si>
  <si>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</si>
  <si>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</si>
  <si>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</si>
  <si>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</si>
  <si>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</si>
  <si>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</si>
  <si>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</si>
  <si>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</si>
  <si>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</si>
  <si>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</si>
  <si>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</si>
  <si>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</si>
  <si>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</si>
  <si>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</si>
  <si>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</si>
  <si>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</si>
  <si>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</si>
  <si>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</si>
  <si>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</si>
  <si>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</si>
  <si>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</si>
  <si>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</si>
  <si>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</si>
  <si>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</si>
  <si>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</si>
  <si>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</si>
  <si>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</si>
  <si>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</si>
  <si>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</si>
  <si>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</si>
  <si>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</si>
  <si>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</si>
  <si>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</si>
  <si>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</si>
  <si>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</si>
  <si>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</si>
  <si>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</si>
  <si>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</si>
  <si>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</si>
  <si>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</si>
  <si>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</si>
  <si>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</si>
  <si>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</si>
  <si>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</si>
  <si>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</si>
  <si>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</si>
  <si>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</si>
  <si>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</si>
  <si>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</si>
  <si>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</si>
  <si>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</si>
  <si>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</si>
  <si>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</si>
  <si>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</si>
  <si>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</si>
  <si>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</si>
  <si>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</si>
  <si>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</si>
  <si>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</si>
  <si>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</si>
  <si>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</si>
  <si>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</si>
  <si>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</si>
  <si>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</si>
  <si>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</si>
  <si>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</si>
  <si>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</si>
  <si>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</si>
  <si>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</si>
  <si>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</si>
  <si>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</si>
  <si>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</si>
  <si>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</si>
  <si>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</si>
  <si>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</si>
  <si>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</si>
  <si>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</si>
  <si>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</si>
  <si>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</si>
  <si>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</si>
  <si>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</si>
  <si>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</si>
  <si>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</si>
  <si>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</si>
  <si>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</si>
  <si>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</si>
  <si>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</si>
  <si>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</si>
  <si>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</si>
  <si>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</si>
  <si>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</si>
  <si>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</si>
  <si>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</si>
  <si>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</si>
  <si>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</si>
  <si>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</si>
  <si>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</si>
  <si>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</si>
  <si>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</si>
  <si>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</si>
  <si>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</si>
  <si>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</si>
  <si>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</si>
  <si>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</si>
  <si>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</si>
  <si>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</si>
  <si>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</si>
  <si>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</si>
  <si>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</si>
  <si>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</si>
  <si>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</si>
  <si>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</si>
  <si>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</si>
  <si>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</si>
  <si>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</si>
  <si>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</si>
  <si>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</si>
  <si>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</si>
  <si>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</si>
  <si>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</si>
  <si>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</si>
  <si>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</si>
  <si>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</si>
  <si>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</si>
  <si>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</si>
  <si>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</si>
  <si>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</si>
  <si>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</si>
  <si>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</si>
  <si>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</si>
  <si>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</si>
  <si>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</si>
  <si>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</si>
  <si>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</si>
  <si>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</si>
  <si>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</si>
  <si>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</si>
  <si>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</si>
  <si>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</si>
  <si>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</si>
  <si>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</si>
  <si>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</si>
  <si>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</si>
  <si>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</si>
  <si>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</si>
  <si>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</si>
  <si>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</si>
  <si>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</si>
  <si>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</si>
  <si>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</si>
  <si>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</si>
  <si>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</si>
  <si>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</si>
  <si>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</si>
  <si>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</si>
  <si>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</si>
  <si>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</si>
  <si>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</si>
  <si>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</si>
  <si>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</si>
  <si>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</si>
  <si>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</si>
  <si>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</si>
  <si>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</si>
  <si>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</si>
  <si>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</si>
  <si>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</si>
  <si>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</si>
  <si>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</si>
  <si>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</si>
  <si>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</si>
  <si>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</si>
  <si>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</si>
  <si>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</si>
  <si>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</si>
  <si>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</si>
  <si>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</si>
  <si>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</si>
  <si>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</si>
  <si>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</si>
  <si>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</si>
  <si>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</si>
  <si>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</si>
  <si>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</si>
  <si>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</si>
  <si>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</si>
  <si>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</si>
  <si>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</si>
  <si>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</si>
  <si>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</si>
  <si>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</si>
  <si>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</si>
  <si>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</si>
  <si>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</si>
  <si>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</si>
  <si>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</si>
  <si>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</si>
  <si>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</si>
  <si>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</si>
  <si>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</si>
  <si>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</si>
  <si>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</si>
  <si>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</si>
  <si>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</si>
  <si>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</si>
  <si>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</si>
  <si>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</si>
  <si>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</si>
  <si>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</si>
  <si>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</si>
  <si>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</si>
  <si>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</si>
  <si>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</si>
  <si>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</si>
  <si>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</si>
  <si>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</si>
  <si>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</si>
  <si>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</si>
  <si>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</si>
  <si>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</si>
  <si>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</si>
  <si>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</si>
  <si>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</si>
  <si>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</si>
  <si>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</si>
  <si>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</si>
  <si>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</si>
  <si>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</si>
  <si>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</si>
  <si>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</si>
  <si>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</si>
  <si>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</si>
  <si>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</si>
  <si>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</si>
  <si>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</si>
  <si>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</si>
  <si>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</si>
  <si>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</si>
  <si>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</si>
  <si>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</si>
  <si>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</si>
  <si>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</si>
  <si>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</si>
  <si>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</si>
  <si>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</si>
  <si>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</si>
  <si>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</si>
  <si>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</si>
  <si>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</si>
  <si>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</si>
  <si>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</si>
  <si>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</si>
  <si>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</si>
  <si>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</si>
  <si>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</si>
  <si>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</si>
  <si>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</si>
  <si>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</si>
  <si>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</si>
  <si>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</si>
  <si>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</si>
  <si>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</si>
  <si>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</si>
  <si>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</si>
  <si>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</si>
  <si>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</si>
  <si>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</si>
  <si>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</si>
  <si>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</si>
  <si>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</si>
  <si>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</si>
  <si>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</si>
  <si>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</si>
  <si>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</si>
  <si>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</si>
  <si>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</si>
  <si>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</si>
  <si>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</si>
  <si>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</si>
  <si>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</si>
  <si>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</si>
  <si>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</si>
  <si>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</si>
  <si>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</si>
  <si>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</si>
  <si>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</si>
  <si>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</si>
  <si>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</si>
  <si>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</si>
  <si>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</si>
  <si>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</si>
  <si>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</si>
  <si>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</si>
  <si>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</si>
  <si>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</si>
  <si>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</si>
  <si>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</si>
  <si>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</si>
  <si>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</si>
  <si>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</si>
  <si>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</si>
  <si>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</si>
  <si>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</si>
  <si>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</si>
  <si>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</si>
  <si>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</si>
  <si>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</si>
  <si>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</si>
  <si>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</si>
  <si>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</si>
  <si>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</si>
  <si>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</si>
  <si>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</si>
  <si>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</si>
  <si>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</si>
  <si>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</si>
  <si>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</si>
  <si>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</si>
  <si>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</si>
  <si>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</si>
  <si>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</si>
  <si>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</si>
  <si>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</si>
  <si>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</si>
  <si>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</si>
  <si>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</si>
  <si>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</si>
  <si>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</si>
  <si>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</si>
  <si>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</si>
  <si>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</si>
  <si>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</si>
  <si>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</si>
  <si>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</si>
  <si>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</si>
  <si>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</si>
  <si>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</si>
  <si>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</si>
  <si>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</si>
  <si>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</si>
  <si>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</si>
  <si>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</si>
  <si>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</si>
  <si>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</si>
  <si>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</si>
  <si>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</si>
  <si>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</si>
  <si>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</si>
  <si>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</si>
  <si>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</si>
  <si>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</si>
  <si>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</si>
  <si>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</si>
  <si>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</si>
  <si>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</si>
  <si>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</si>
  <si>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</si>
  <si>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</si>
  <si>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</si>
  <si>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</si>
  <si>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</si>
  <si>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</si>
  <si>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</si>
  <si>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</si>
  <si>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</si>
  <si>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</si>
  <si>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</si>
  <si>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</si>
  <si>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</si>
  <si>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</si>
  <si>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</si>
  <si>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</si>
  <si>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</si>
  <si>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</si>
  <si>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</si>
  <si>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</si>
  <si>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</si>
  <si>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</si>
  <si>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</si>
  <si>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</si>
  <si>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</si>
  <si>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</si>
  <si>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</si>
  <si>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</si>
  <si>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</si>
  <si>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</si>
  <si>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</si>
  <si>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</si>
  <si>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</si>
  <si>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</si>
  <si>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</si>
  <si>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</si>
  <si>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</si>
  <si>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</si>
  <si>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</si>
  <si>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</si>
  <si>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</si>
  <si>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</si>
  <si>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</si>
  <si>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</si>
  <si>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</si>
  <si>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</si>
  <si>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</si>
  <si>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</si>
  <si>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</si>
  <si>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</si>
  <si>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</si>
  <si>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</si>
  <si>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</si>
  <si>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</si>
  <si>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</si>
  <si>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</si>
  <si>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</si>
  <si>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</si>
  <si>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</si>
  <si>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</si>
  <si>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</si>
  <si>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</si>
  <si>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</si>
  <si>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</si>
  <si>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</si>
  <si>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</si>
  <si>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</si>
  <si>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</si>
  <si>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</si>
  <si>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</si>
  <si>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</si>
  <si>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</si>
  <si>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</si>
  <si>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</si>
  <si>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</si>
  <si>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</si>
  <si>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</si>
  <si>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</si>
  <si>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</si>
  <si>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</si>
  <si>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</si>
  <si>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</si>
  <si>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</si>
  <si>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</si>
  <si>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</si>
  <si>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</si>
  <si>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</si>
  <si>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</si>
  <si>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</si>
  <si>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</si>
  <si>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</si>
  <si>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</si>
  <si>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</si>
  <si>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</si>
  <si>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</si>
  <si>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</si>
  <si>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</si>
  <si>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</si>
  <si>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</si>
  <si>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</si>
  <si>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</si>
  <si>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</si>
  <si>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</si>
  <si>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</si>
  <si>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</si>
  <si>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</si>
  <si>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</si>
  <si>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</si>
  <si>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</si>
  <si>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</si>
  <si>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</si>
  <si>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</si>
  <si>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</si>
  <si>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</si>
  <si>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</si>
  <si>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</si>
  <si>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</si>
  <si>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</si>
  <si>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</si>
  <si>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</si>
  <si>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</si>
  <si>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</si>
  <si>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</si>
  <si>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</si>
  <si>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</si>
  <si>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</si>
  <si>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</si>
  <si>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</si>
  <si>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</si>
  <si>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</si>
  <si>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</si>
  <si>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</si>
  <si>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</si>
  <si>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</si>
  <si>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</si>
  <si>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</si>
  <si>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</si>
  <si>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</si>
  <si>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</si>
  <si>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</si>
  <si>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</si>
  <si>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</si>
  <si>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</si>
  <si>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</si>
  <si>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</si>
  <si>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</si>
  <si>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</si>
  <si>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</si>
  <si>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</si>
  <si>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</si>
  <si>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</si>
  <si>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</si>
  <si>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</si>
  <si>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</si>
  <si>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</si>
  <si>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</si>
  <si>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</si>
  <si>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</si>
  <si>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</si>
  <si>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</si>
  <si>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</si>
  <si>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</si>
  <si>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</si>
  <si>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</si>
  <si>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</si>
  <si>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</si>
  <si>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</si>
  <si>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</si>
  <si>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</si>
  <si>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</si>
  <si>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</si>
  <si>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</si>
  <si>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</si>
  <si>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</si>
  <si>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</si>
  <si>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</si>
  <si>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</si>
  <si>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</si>
  <si>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</si>
  <si>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</si>
  <si>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</si>
  <si>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</si>
  <si>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</si>
  <si>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</si>
  <si>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</si>
  <si>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</si>
  <si>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</si>
  <si>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</si>
  <si>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</si>
  <si>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</si>
  <si>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</si>
  <si>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</si>
  <si>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</si>
  <si>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</si>
  <si>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</si>
  <si>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</si>
  <si>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</si>
  <si>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</si>
  <si>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</si>
  <si>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</si>
  <si>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</si>
  <si>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</si>
  <si>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</si>
  <si>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</si>
  <si>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</si>
  <si>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</si>
  <si>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</si>
  <si>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</si>
  <si>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</si>
  <si>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</si>
  <si>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</si>
  <si>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</si>
  <si>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</si>
  <si>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</si>
  <si>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</si>
  <si>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</si>
  <si>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</si>
  <si>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</si>
  <si>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</si>
  <si>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</si>
  <si>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</si>
  <si>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</si>
  <si>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</si>
  <si>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</si>
  <si>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</si>
  <si>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</si>
  <si>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</si>
  <si>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</si>
  <si>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</si>
  <si>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</si>
  <si>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</si>
  <si>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</si>
  <si>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</si>
  <si>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</si>
  <si>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</si>
  <si>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</si>
  <si>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</si>
  <si>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</si>
  <si>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</si>
  <si>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</si>
  <si>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</si>
  <si>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</si>
  <si>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</si>
  <si>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</si>
  <si>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</si>
  <si>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</si>
  <si>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</si>
  <si>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</si>
  <si>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</si>
  <si>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</si>
  <si>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</si>
  <si>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</si>
  <si>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</si>
  <si>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</si>
  <si>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</si>
  <si>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</si>
  <si>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</si>
  <si>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</si>
  <si>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</si>
  <si>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</si>
  <si>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</si>
  <si>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</si>
  <si>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</si>
  <si>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</si>
  <si>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</si>
  <si>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</si>
  <si>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</si>
  <si>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</si>
  <si>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</si>
  <si>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</si>
  <si>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</si>
  <si>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</si>
  <si>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</si>
  <si>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</si>
  <si>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</si>
  <si>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</si>
  <si>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</si>
  <si>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</si>
  <si>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</si>
  <si>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</si>
  <si>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</si>
  <si>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</si>
  <si>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</si>
  <si>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</si>
  <si>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</si>
  <si>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</si>
  <si>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</si>
  <si>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</si>
  <si>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</si>
  <si>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</si>
  <si>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</si>
  <si>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</si>
  <si>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</si>
  <si>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</si>
  <si>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</si>
  <si>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</si>
  <si>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</si>
  <si>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</si>
  <si>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</si>
  <si>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</si>
  <si>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</si>
  <si>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</si>
  <si>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</si>
  <si>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</si>
  <si>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</si>
  <si>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</si>
  <si>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</si>
  <si>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</si>
  <si>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</si>
  <si>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</si>
  <si>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</si>
  <si>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</si>
  <si>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</si>
  <si>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</si>
  <si>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</si>
  <si>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</si>
  <si>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</si>
  <si>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</si>
  <si>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</si>
  <si>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</si>
  <si>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</si>
  <si>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</si>
  <si>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</si>
  <si>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</si>
  <si>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</si>
  <si>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</si>
  <si>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</si>
  <si>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</si>
  <si>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</si>
  <si>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</si>
  <si>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</si>
  <si>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</si>
  <si>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</si>
  <si>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</si>
  <si>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</si>
  <si>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</si>
  <si>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</si>
  <si>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</si>
  <si>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</si>
  <si>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</si>
  <si>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</si>
  <si>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</si>
  <si>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</si>
  <si>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</si>
  <si>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</si>
  <si>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</si>
  <si>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</si>
  <si>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</si>
  <si>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</si>
  <si>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</si>
  <si>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</si>
  <si>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</si>
  <si>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</si>
  <si>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</si>
  <si>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</si>
  <si>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</si>
  <si>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</si>
  <si>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</si>
  <si>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</si>
  <si>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</si>
  <si>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</si>
  <si>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</si>
  <si>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</si>
  <si>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</si>
  <si>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</si>
  <si>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</si>
  <si>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</si>
  <si>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</si>
  <si>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</si>
  <si>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</si>
  <si>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</si>
  <si>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</si>
  <si>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</si>
  <si>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</si>
  <si>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</si>
  <si>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</si>
  <si>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</si>
  <si>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</si>
  <si>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</si>
  <si>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</si>
  <si>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</si>
  <si>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</si>
  <si>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</si>
  <si>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</si>
  <si>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</si>
  <si>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</si>
  <si>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</si>
  <si>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</si>
  <si>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</si>
  <si>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</si>
  <si>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</si>
  <si>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</si>
  <si>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</si>
  <si>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</si>
  <si>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</si>
  <si>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</si>
  <si>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</si>
  <si>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</si>
  <si>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</si>
  <si>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</si>
  <si>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</si>
  <si>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</si>
  <si>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</si>
  <si>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</si>
  <si>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</si>
  <si>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</si>
  <si>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</si>
  <si>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</si>
  <si>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</si>
  <si>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</si>
  <si>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</si>
  <si>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</si>
  <si>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</si>
  <si>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</si>
  <si>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</si>
  <si>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</si>
  <si>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</si>
  <si>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</si>
  <si>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</si>
  <si>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</si>
  <si>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</si>
  <si>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</si>
  <si>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</si>
  <si>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</si>
  <si>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</si>
  <si>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</si>
  <si>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</si>
  <si>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</si>
  <si>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</si>
  <si>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</si>
  <si>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</si>
  <si>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</si>
  <si>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</si>
  <si>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</si>
  <si>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</si>
  <si>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</si>
  <si>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</si>
  <si>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</si>
  <si>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</si>
  <si>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</si>
  <si>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</si>
  <si>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</si>
  <si>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</si>
  <si>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</si>
  <si>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</si>
  <si>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</si>
  <si>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</si>
  <si>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</si>
  <si>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</si>
  <si>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</si>
  <si>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</si>
  <si>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</si>
  <si>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</si>
  <si>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</si>
  <si>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</si>
  <si>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</si>
  <si>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</si>
  <si>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</si>
  <si>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</si>
  <si>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</si>
  <si>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</si>
  <si>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</si>
  <si>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</si>
  <si>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</si>
  <si>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</si>
  <si>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</si>
  <si>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</si>
  <si>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</si>
  <si>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</si>
  <si>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</si>
  <si>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</si>
  <si>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</si>
  <si>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</si>
  <si>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</si>
  <si>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</si>
  <si>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</si>
  <si>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</si>
  <si>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</si>
  <si>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</si>
  <si>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</si>
  <si>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</si>
  <si>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</si>
  <si>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</si>
  <si>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</si>
  <si>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</si>
  <si>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</si>
  <si>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</si>
  <si>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</si>
  <si>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</si>
  <si>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</si>
  <si>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</si>
  <si>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</si>
  <si>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</si>
  <si>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</si>
  <si>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</si>
  <si>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</si>
  <si>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</si>
  <si>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</si>
  <si>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</si>
  <si>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</si>
  <si>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</si>
  <si>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</si>
  <si>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</si>
  <si>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</si>
  <si>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</si>
  <si>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</si>
  <si>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</si>
  <si>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</si>
  <si>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</si>
  <si>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</si>
  <si>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</si>
  <si>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</si>
  <si>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</si>
  <si>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</si>
  <si>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</si>
  <si>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</si>
  <si>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</si>
  <si>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</si>
  <si>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</si>
  <si>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</si>
  <si>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</si>
  <si>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</si>
  <si>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</si>
  <si>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</si>
  <si>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</si>
  <si>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</si>
  <si>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</si>
  <si>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</si>
  <si>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</si>
  <si>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</si>
  <si>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</si>
  <si>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</si>
  <si>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</si>
  <si>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</si>
  <si>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</si>
  <si>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</si>
  <si>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</si>
  <si>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</si>
  <si>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</si>
  <si>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</si>
  <si>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</si>
  <si>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</si>
  <si>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</si>
  <si>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</si>
  <si>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</si>
  <si>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</si>
  <si>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</si>
  <si>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</si>
  <si>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</si>
  <si>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</si>
  <si>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</si>
  <si>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</si>
  <si>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</si>
  <si>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</si>
  <si>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</si>
  <si>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</si>
  <si>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</si>
  <si>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</si>
  <si>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</si>
  <si>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</si>
  <si>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</si>
  <si>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</si>
  <si>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</si>
  <si>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</si>
  <si>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</si>
  <si>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</si>
  <si>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</si>
  <si>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</si>
  <si>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</si>
  <si>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</si>
  <si>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</si>
  <si>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</si>
  <si>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</si>
  <si>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</si>
  <si>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</si>
  <si>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</si>
  <si>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</si>
  <si>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</si>
  <si>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</si>
  <si>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</si>
  <si>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</si>
  <si>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</si>
  <si>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</si>
  <si>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</si>
  <si>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</si>
  <si>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</si>
  <si>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</si>
  <si>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</si>
  <si>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</si>
  <si>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</si>
  <si>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</si>
  <si>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</si>
  <si>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</si>
  <si>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</si>
  <si>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</si>
  <si>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</si>
  <si>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</si>
  <si>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</si>
  <si>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</si>
  <si>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</si>
  <si>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</si>
  <si>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</si>
  <si>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</si>
  <si>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</si>
  <si>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</si>
  <si>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</si>
  <si>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</si>
  <si>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</si>
  <si>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</si>
  <si>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</si>
  <si>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</si>
  <si>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</si>
  <si>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</si>
  <si>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</si>
  <si>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</si>
  <si>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</si>
  <si>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</si>
  <si>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</si>
  <si>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</si>
  <si>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</si>
  <si>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</si>
  <si>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</si>
  <si>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</si>
  <si>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</si>
  <si>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</si>
  <si>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</si>
  <si>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</si>
  <si>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</si>
  <si>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</si>
  <si>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</si>
  <si>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</si>
  <si>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</si>
  <si>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</si>
  <si>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</si>
  <si>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</si>
  <si>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</si>
  <si>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</si>
  <si>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</si>
  <si>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</si>
  <si>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</si>
  <si>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</si>
  <si>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</si>
  <si>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</si>
  <si>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</si>
  <si>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</si>
  <si>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</si>
  <si>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</si>
  <si>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</si>
  <si>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</si>
  <si>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</si>
  <si>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</si>
  <si>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</si>
  <si>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</si>
  <si>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</si>
  <si>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</si>
  <si>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</si>
  <si>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</si>
  <si>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</si>
  <si>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</si>
  <si>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</si>
  <si>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</si>
  <si>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</si>
  <si>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</si>
  <si>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</si>
  <si>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</si>
  <si>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</si>
  <si>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</si>
  <si>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</si>
  <si>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</si>
  <si>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</si>
  <si>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</si>
  <si>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</si>
  <si>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</si>
  <si>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</si>
  <si>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</si>
  <si>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</si>
  <si>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</si>
  <si>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</si>
  <si>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</si>
  <si>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</si>
  <si>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</si>
  <si>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</si>
  <si>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</si>
  <si>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</si>
  <si>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</si>
  <si>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</si>
  <si>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</si>
  <si>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</si>
  <si>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</si>
  <si>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</si>
  <si>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</si>
  <si>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</si>
  <si>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</si>
  <si>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</si>
  <si>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</si>
  <si>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</si>
  <si>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</si>
  <si>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</si>
  <si>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</si>
  <si>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</si>
  <si>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</si>
  <si>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</si>
  <si>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</si>
  <si>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</si>
  <si>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</si>
  <si>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</si>
  <si>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</si>
  <si>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</si>
  <si>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</si>
  <si>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</si>
  <si>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</si>
  <si>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</si>
  <si>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</si>
  <si>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</si>
  <si>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</si>
  <si>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</si>
  <si>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</si>
  <si>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</si>
  <si>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</si>
  <si>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</si>
  <si>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</si>
  <si>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</si>
  <si>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</si>
  <si>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</si>
  <si>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</si>
  <si>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</si>
  <si>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</si>
  <si>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</si>
  <si>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</si>
  <si>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</si>
  <si>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</si>
  <si>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</si>
  <si>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</si>
  <si>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</si>
  <si>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</si>
  <si>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</si>
  <si>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</si>
  <si>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</si>
  <si>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</si>
  <si>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</si>
  <si>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</si>
  <si>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</si>
  <si>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</si>
  <si>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</si>
  <si>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</si>
  <si>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</si>
  <si>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</si>
  <si>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</si>
  <si>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</si>
  <si>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</si>
  <si>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</si>
  <si>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</si>
  <si>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</si>
  <si>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</si>
  <si>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</si>
  <si>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</si>
  <si>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</si>
  <si>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</si>
  <si>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</si>
  <si>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</si>
  <si>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</si>
  <si>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</si>
  <si>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</si>
  <si>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</si>
  <si>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</si>
  <si>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</si>
  <si>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</si>
  <si>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</si>
  <si>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</si>
  <si>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</si>
  <si>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</si>
  <si>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</si>
  <si>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</si>
  <si>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</si>
  <si>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</si>
  <si>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</si>
  <si>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</si>
  <si>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</si>
  <si>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</si>
  <si>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</si>
  <si>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</si>
  <si>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</si>
  <si>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</si>
  <si>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</si>
  <si>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</si>
  <si>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</si>
  <si>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</si>
  <si>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</si>
  <si>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</si>
  <si>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</si>
  <si>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</si>
  <si>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</si>
  <si>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</si>
  <si>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</si>
  <si>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</si>
  <si>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</si>
  <si>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</si>
  <si>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</si>
  <si>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</si>
  <si>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</si>
  <si>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</si>
  <si>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</si>
  <si>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</si>
  <si>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</si>
  <si>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</si>
  <si>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</si>
  <si>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</si>
  <si>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</si>
  <si>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</si>
  <si>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</si>
  <si>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</si>
  <si>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</si>
  <si>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</si>
  <si>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</si>
  <si>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</si>
  <si>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</si>
  <si>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</si>
  <si>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</si>
  <si>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</si>
  <si>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</si>
  <si>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</si>
  <si>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</si>
  <si>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</si>
  <si>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</si>
  <si>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</si>
  <si>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</si>
  <si>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</si>
  <si>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</si>
  <si>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</si>
  <si>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</si>
  <si>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</si>
  <si>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</si>
  <si>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</si>
  <si>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</si>
  <si>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</si>
  <si>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</si>
  <si>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</si>
  <si>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</si>
  <si>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</si>
  <si>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</si>
  <si>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</si>
  <si>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</si>
  <si>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</si>
  <si>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</si>
  <si>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</si>
  <si>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</si>
  <si>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</si>
  <si>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</si>
  <si>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</si>
  <si>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</si>
  <si>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</si>
  <si>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</si>
  <si>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</si>
  <si>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</si>
  <si>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</si>
  <si>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</si>
  <si>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</si>
  <si>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</si>
  <si>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</si>
  <si>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</si>
  <si>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</si>
  <si>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</si>
  <si>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</si>
  <si>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</si>
  <si>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</si>
  <si>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</si>
  <si>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</si>
  <si>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</si>
  <si>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</si>
  <si>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</si>
  <si>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</si>
  <si>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</si>
  <si>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</si>
  <si>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</si>
  <si>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</si>
  <si>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</si>
  <si>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</si>
  <si>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</si>
  <si>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</si>
  <si>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</si>
  <si>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</si>
  <si>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</si>
  <si>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</si>
  <si>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</si>
  <si>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</si>
  <si>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</si>
  <si>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</si>
  <si>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</si>
  <si>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</si>
  <si>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</si>
  <si>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</si>
  <si>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</si>
  <si>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</si>
  <si>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</si>
  <si>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</si>
  <si>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</si>
  <si>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</si>
  <si>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</si>
  <si>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</si>
  <si>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</si>
  <si>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</si>
  <si>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</si>
  <si>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</si>
  <si>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</si>
  <si>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</si>
  <si>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</si>
  <si>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</si>
  <si>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</si>
  <si>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</si>
  <si>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</si>
  <si>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</si>
  <si>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</si>
  <si>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</si>
  <si>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</si>
  <si>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</si>
  <si>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</si>
  <si>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</si>
  <si>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</si>
  <si>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</si>
  <si>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</si>
  <si>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</si>
  <si>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</si>
  <si>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</si>
  <si>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</si>
  <si>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</si>
  <si>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</si>
  <si>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</si>
  <si>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</si>
  <si>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</si>
  <si>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</si>
  <si>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</si>
  <si>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</si>
  <si>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</si>
  <si>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</si>
  <si>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</si>
  <si>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</si>
  <si>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</si>
  <si>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</si>
  <si>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</si>
  <si>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</si>
  <si>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</si>
  <si>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</si>
  <si>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</si>
  <si>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</si>
  <si>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</si>
  <si>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</si>
  <si>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</si>
  <si>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</si>
  <si>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</si>
  <si>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</si>
  <si>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</si>
  <si>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</si>
  <si>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</si>
  <si>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</si>
  <si>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</si>
  <si>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</si>
  <si>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</si>
  <si>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</si>
  <si>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</si>
  <si>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</si>
  <si>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</si>
  <si>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</si>
  <si>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</si>
  <si>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</si>
  <si>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</si>
  <si>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</si>
  <si>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</si>
  <si>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</si>
  <si>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</si>
  <si>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</si>
  <si>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</si>
  <si>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</si>
  <si>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</si>
  <si>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</si>
  <si>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</si>
  <si>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</si>
  <si>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</si>
  <si>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</si>
  <si>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</si>
  <si>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</si>
  <si>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</si>
  <si>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</si>
  <si>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</si>
  <si>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</si>
  <si>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</si>
  <si>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</si>
  <si>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</si>
  <si>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</si>
  <si>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</si>
  <si>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</si>
  <si>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</si>
  <si>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</si>
  <si>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</si>
  <si>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</si>
  <si>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</si>
  <si>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</si>
  <si>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</si>
  <si>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</si>
  <si>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</si>
  <si>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</si>
  <si>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</si>
  <si>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</si>
  <si>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</si>
  <si>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</si>
  <si>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</si>
  <si>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</si>
  <si>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</si>
  <si>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</si>
  <si>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</si>
  <si>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</si>
  <si>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</si>
  <si>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</si>
  <si>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</si>
  <si>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</si>
  <si>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</si>
  <si>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</si>
  <si>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</si>
  <si>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</si>
  <si>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</si>
  <si>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</si>
  <si>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</si>
  <si>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</si>
  <si>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</si>
  <si>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</si>
  <si>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</si>
  <si>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</si>
  <si>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</si>
  <si>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</si>
  <si>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</si>
  <si>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</si>
  <si>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</si>
  <si>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</si>
  <si>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</si>
  <si>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</si>
  <si>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</si>
  <si>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</si>
  <si>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</si>
  <si>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</si>
  <si>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</si>
  <si>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</si>
  <si>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</si>
  <si>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</si>
  <si>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</si>
  <si>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</si>
  <si>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</si>
  <si>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</si>
  <si>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</si>
  <si>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</si>
  <si>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</si>
  <si>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</si>
  <si>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</si>
  <si>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</si>
  <si>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</si>
  <si>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</si>
  <si>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</si>
  <si>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</si>
  <si>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</si>
  <si>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</si>
  <si>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</si>
  <si>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</si>
  <si>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</si>
  <si>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</si>
  <si>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</si>
  <si>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</si>
  <si>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</si>
  <si>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</si>
  <si>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</si>
  <si>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</si>
  <si>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</si>
  <si>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</si>
  <si>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</si>
  <si>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</si>
  <si>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</si>
  <si>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</si>
  <si>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</si>
  <si>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</si>
  <si>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</si>
  <si>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</si>
  <si>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</si>
  <si>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</si>
  <si>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</si>
  <si>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</si>
  <si>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</si>
  <si>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</si>
  <si>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</si>
  <si>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</si>
  <si>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</si>
  <si>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</si>
  <si>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</si>
  <si>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</si>
  <si>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</si>
  <si>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</si>
  <si>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</si>
  <si>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</si>
  <si>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</si>
  <si>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</si>
  <si>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</si>
  <si>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</si>
  <si>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</si>
  <si>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</si>
  <si>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</si>
  <si>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</si>
  <si>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</si>
  <si>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</si>
  <si>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</si>
  <si>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</si>
  <si>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</si>
  <si>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</si>
  <si>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</si>
  <si>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</si>
  <si>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</si>
  <si>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</si>
  <si>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</si>
  <si>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</si>
  <si>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</si>
  <si>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</si>
  <si>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</si>
  <si>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</si>
  <si>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</si>
  <si>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</si>
  <si>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</si>
  <si>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</si>
  <si>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</si>
  <si>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</si>
  <si>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</si>
  <si>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</si>
  <si>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</si>
  <si>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</si>
  <si>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</si>
  <si>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</si>
  <si>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</si>
  <si>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</si>
  <si>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</si>
  <si>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</si>
  <si>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</si>
  <si>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</si>
  <si>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</si>
  <si>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</si>
  <si>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</si>
  <si>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</si>
  <si>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</si>
  <si>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</si>
  <si>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</si>
  <si>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</si>
  <si>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</si>
  <si>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</si>
  <si>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</si>
  <si>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</si>
  <si>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</si>
  <si>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</si>
  <si>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</si>
  <si>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</si>
  <si>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</si>
  <si>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</si>
  <si>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</si>
  <si>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</si>
  <si>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</si>
  <si>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</si>
  <si>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</si>
  <si>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</si>
  <si>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</si>
  <si>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</si>
  <si>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</si>
  <si>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</si>
  <si>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</si>
  <si>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</si>
  <si>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</si>
  <si>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</si>
  <si>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</si>
  <si>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</si>
  <si>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</si>
  <si>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</si>
  <si>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</si>
  <si>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</si>
  <si>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</si>
  <si>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</si>
  <si>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</si>
  <si>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</si>
  <si>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</si>
  <si>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</si>
  <si>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</si>
  <si>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</si>
  <si>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</si>
  <si>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</si>
  <si>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</si>
  <si>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</si>
  <si>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</si>
  <si>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</si>
  <si>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</si>
  <si>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</si>
  <si>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</si>
  <si>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</si>
  <si>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</si>
  <si>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</si>
  <si>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</si>
  <si>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</si>
  <si>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</si>
  <si>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</si>
  <si>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</si>
  <si>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</si>
  <si>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</si>
  <si>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</si>
  <si>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</si>
  <si>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</si>
  <si>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</si>
  <si>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</si>
  <si>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</si>
  <si>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</si>
  <si>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</si>
  <si>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</si>
  <si>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</si>
  <si>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</si>
  <si>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</si>
  <si>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</si>
  <si>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</si>
  <si>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</si>
  <si>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</si>
  <si>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</si>
  <si>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</si>
  <si>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</si>
  <si>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</si>
  <si>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</si>
  <si>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</si>
  <si>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</si>
  <si>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</si>
  <si>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</si>
  <si>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</si>
  <si>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</si>
  <si>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</si>
  <si>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</si>
  <si>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</si>
  <si>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</si>
  <si>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</si>
  <si>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</si>
  <si>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</si>
  <si>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</si>
  <si>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</si>
  <si>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</si>
  <si>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</si>
  <si>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</si>
  <si>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</si>
  <si>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</si>
  <si>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</si>
  <si>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</si>
  <si>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</si>
  <si>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</si>
  <si>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</si>
  <si>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</si>
  <si>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</si>
  <si>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</si>
  <si>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</si>
  <si>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</si>
  <si>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</si>
  <si>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</si>
  <si>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</si>
  <si>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</si>
  <si>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</si>
  <si>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</si>
  <si>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</si>
  <si>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</si>
  <si>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</si>
  <si>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</si>
  <si>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</si>
  <si>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</si>
  <si>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</si>
  <si>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</si>
  <si>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</si>
  <si>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</si>
  <si>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</si>
  <si>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</si>
  <si>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</si>
  <si>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</si>
  <si>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</si>
  <si>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</si>
  <si>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</si>
  <si>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</si>
  <si>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</si>
  <si>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</si>
  <si>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</si>
  <si>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</si>
  <si>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</si>
  <si>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</si>
  <si>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</si>
  <si>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</si>
  <si>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</si>
  <si>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</si>
  <si>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</si>
  <si>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</si>
  <si>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</si>
  <si>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</si>
  <si>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</si>
  <si>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</si>
  <si>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</si>
  <si>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</si>
  <si>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</si>
  <si>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</si>
  <si>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</si>
  <si>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</si>
  <si>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</si>
  <si>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</si>
  <si>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</si>
  <si>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</si>
  <si>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</si>
  <si>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</si>
  <si>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</si>
  <si>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</si>
  <si>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</si>
  <si>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</si>
  <si>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</si>
  <si>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</si>
  <si>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</si>
  <si>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</si>
  <si>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</si>
  <si>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</si>
  <si>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</si>
  <si>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</si>
  <si>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</si>
  <si>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</si>
  <si>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</si>
  <si>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</si>
  <si>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</si>
  <si>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</si>
  <si>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</si>
  <si>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</si>
  <si>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</si>
  <si>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</si>
  <si>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</si>
  <si>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</si>
  <si>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</si>
  <si>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</si>
  <si>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</si>
  <si>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</si>
  <si>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</si>
  <si>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</si>
  <si>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</si>
  <si>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</si>
  <si>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</si>
  <si>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</si>
  <si>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</si>
  <si>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</si>
  <si>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</si>
  <si>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</si>
  <si>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</si>
  <si>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</si>
  <si>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</si>
  <si>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</si>
  <si>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</si>
  <si>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</si>
  <si>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</si>
  <si>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</si>
  <si>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</si>
  <si>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</si>
  <si>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</si>
  <si>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</si>
  <si>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</si>
  <si>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</si>
  <si>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</si>
  <si>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</si>
  <si>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</si>
  <si>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</si>
  <si>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</si>
  <si>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</si>
  <si>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</si>
  <si>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</si>
  <si>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</si>
  <si>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</si>
  <si>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</si>
  <si>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</si>
  <si>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</si>
  <si>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</si>
  <si>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</si>
  <si>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</si>
  <si>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</si>
  <si>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</si>
  <si>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</si>
  <si>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</si>
  <si>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</si>
  <si>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</si>
  <si>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</si>
  <si>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</si>
  <si>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</si>
  <si>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</si>
  <si>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</si>
  <si>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</si>
  <si>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</si>
  <si>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</si>
  <si>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</si>
  <si>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</si>
  <si>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</si>
  <si>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</si>
  <si>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</si>
  <si>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</si>
  <si>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</si>
  <si>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</si>
  <si>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</si>
  <si>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</si>
  <si>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</si>
  <si>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</si>
  <si>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</si>
  <si>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</si>
  <si>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</si>
  <si>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</si>
  <si>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</si>
  <si>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</si>
  <si>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</si>
  <si>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</si>
  <si>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</si>
  <si>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</si>
  <si>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</si>
  <si>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</si>
  <si>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</si>
  <si>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</si>
  <si>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</si>
  <si>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</si>
  <si>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</si>
  <si>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</si>
  <si>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</si>
  <si>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</si>
  <si>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</si>
  <si>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</si>
  <si>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</si>
  <si>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</si>
  <si>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</si>
  <si>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</si>
  <si>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</si>
  <si>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</si>
  <si>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</si>
  <si>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</si>
  <si>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</si>
  <si>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</si>
  <si>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</si>
  <si>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</si>
  <si>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</si>
  <si>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</si>
  <si>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</si>
  <si>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</si>
  <si>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</si>
  <si>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</si>
  <si>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</si>
  <si>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</si>
  <si>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</si>
  <si>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</si>
  <si>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</si>
  <si>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</si>
  <si>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</si>
  <si>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</si>
  <si>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</si>
  <si>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</si>
  <si>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</si>
  <si>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</si>
  <si>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</si>
  <si>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</si>
  <si>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</si>
  <si>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</si>
  <si>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</si>
  <si>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</si>
  <si>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</si>
  <si>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</si>
  <si>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</si>
  <si>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</si>
  <si>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</si>
  <si>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</si>
  <si>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</si>
  <si>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</si>
  <si>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</si>
  <si>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</si>
  <si>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</si>
  <si>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</si>
  <si>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</si>
  <si>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</si>
  <si>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</si>
  <si>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</si>
  <si>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</si>
  <si>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</si>
  <si>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</si>
  <si>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</si>
  <si>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</si>
  <si>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</si>
  <si>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</si>
  <si>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</si>
  <si>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</si>
  <si>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</si>
  <si>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</si>
  <si>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</si>
  <si>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</si>
  <si>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</si>
  <si>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</si>
  <si>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</si>
  <si>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</si>
  <si>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</si>
  <si>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</si>
  <si>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</si>
  <si>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</si>
  <si>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</si>
  <si>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</si>
  <si>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</si>
  <si>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</si>
  <si>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</si>
  <si>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</si>
  <si>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</si>
  <si>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</si>
  <si>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</si>
  <si>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</si>
  <si>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</si>
  <si>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</si>
  <si>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</si>
  <si>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</si>
  <si>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</si>
  <si>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</si>
  <si>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</si>
  <si>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</si>
  <si>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</si>
  <si>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</si>
  <si>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</si>
  <si>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</si>
  <si>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</si>
  <si>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</si>
  <si>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</si>
  <si>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</si>
  <si>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</si>
  <si>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</si>
  <si>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</si>
  <si>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</si>
  <si>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</si>
  <si>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</si>
  <si>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</si>
  <si>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</si>
  <si>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</si>
  <si>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</si>
  <si>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</si>
  <si>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</si>
  <si>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</si>
  <si>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</si>
  <si>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</si>
  <si>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</si>
  <si>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</si>
  <si>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</si>
  <si>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</si>
  <si>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</si>
  <si>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</si>
  <si>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</si>
  <si>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</si>
  <si>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</si>
  <si>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</si>
  <si>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</si>
  <si>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</si>
  <si>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</si>
  <si>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</si>
  <si>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</si>
  <si>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</si>
  <si>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</si>
  <si>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</si>
  <si>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</si>
  <si>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</si>
  <si>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</si>
  <si>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</si>
  <si>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</si>
  <si>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</si>
  <si>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</si>
  <si>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</si>
  <si>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</si>
  <si>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</si>
  <si>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</si>
  <si>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</si>
  <si>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</si>
  <si>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</si>
  <si>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</si>
  <si>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</si>
  <si>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</si>
  <si>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</si>
  <si>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</si>
  <si>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</si>
  <si>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</si>
  <si>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</si>
  <si>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</si>
  <si>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</si>
  <si>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</si>
  <si>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</si>
  <si>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</si>
  <si>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</si>
  <si>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</si>
  <si>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</si>
  <si>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</si>
  <si>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</si>
  <si>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</si>
  <si>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</si>
  <si>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</si>
  <si>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</si>
  <si>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</si>
  <si>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</si>
  <si>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</si>
  <si>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</si>
  <si>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</si>
  <si>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</si>
  <si>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</si>
  <si>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</si>
  <si>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</si>
  <si>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</si>
  <si>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</si>
  <si>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</si>
  <si>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</si>
  <si>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</si>
  <si>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</si>
  <si>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</si>
  <si>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</si>
  <si>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</si>
  <si>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</si>
  <si>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</si>
  <si>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</si>
  <si>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</si>
  <si>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</si>
  <si>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</si>
  <si>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</si>
  <si>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</si>
  <si>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</si>
  <si>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</si>
  <si>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</si>
  <si>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</si>
  <si>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</si>
  <si>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</si>
  <si>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</si>
  <si>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</si>
  <si>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</si>
  <si>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</si>
  <si>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</si>
  <si>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</si>
  <si>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</si>
  <si>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</si>
  <si>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</si>
  <si>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</si>
  <si>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</si>
  <si>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</si>
  <si>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</si>
  <si>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</si>
  <si>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</si>
  <si>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</si>
  <si>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</si>
  <si>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</si>
  <si>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</si>
  <si>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</si>
  <si>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</si>
  <si>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</si>
  <si>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</si>
  <si>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</si>
  <si>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</si>
  <si>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</si>
  <si>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</si>
  <si>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</si>
  <si>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</si>
  <si>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</si>
  <si>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</si>
  <si>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</si>
  <si>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</si>
  <si>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</si>
  <si>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</si>
  <si>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</si>
  <si>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</si>
  <si>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</si>
  <si>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</si>
  <si>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</si>
  <si>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</si>
  <si>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</si>
  <si>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</si>
  <si>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</si>
  <si>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</si>
  <si>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</si>
  <si>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</si>
  <si>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</si>
  <si>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</si>
  <si>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</si>
  <si>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</si>
  <si>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</si>
  <si>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</si>
  <si>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</si>
  <si>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</si>
  <si>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</si>
  <si>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</si>
  <si>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</si>
  <si>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</si>
  <si>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</si>
  <si>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</si>
  <si>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</si>
  <si>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</si>
  <si>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</si>
  <si>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</si>
  <si>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</si>
  <si>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</si>
  <si>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</si>
  <si>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</si>
  <si>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</si>
  <si>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</si>
  <si>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</si>
  <si>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</si>
  <si>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</si>
  <si>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</si>
  <si>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</si>
  <si>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</si>
  <si>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</si>
  <si>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</si>
  <si>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</si>
  <si>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</si>
  <si>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</si>
  <si>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</si>
  <si>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</si>
  <si>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</si>
  <si>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</si>
  <si>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</si>
  <si>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</si>
  <si>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</si>
  <si>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</si>
  <si>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</si>
  <si>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</si>
  <si>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</si>
  <si>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</si>
  <si>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</si>
  <si>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</si>
  <si>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</si>
  <si>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</si>
  <si>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</si>
  <si>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</si>
  <si>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</si>
  <si>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</si>
  <si>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</si>
  <si>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</si>
  <si>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</si>
  <si>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</si>
  <si>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</si>
  <si>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</si>
  <si>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</si>
  <si>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</si>
  <si>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</si>
  <si>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</si>
  <si>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</si>
  <si>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</si>
  <si>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</si>
  <si>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</si>
  <si>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</si>
  <si>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</si>
  <si>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</si>
  <si>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</si>
  <si>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</si>
  <si>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</si>
  <si>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</si>
  <si>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</si>
  <si>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</si>
  <si>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</si>
  <si>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</si>
  <si>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</si>
  <si>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</si>
  <si>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</si>
  <si>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</si>
  <si>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</si>
  <si>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</si>
  <si>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</si>
  <si>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</si>
  <si>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</si>
  <si>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</si>
  <si>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</si>
  <si>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</si>
  <si>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</si>
  <si>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</si>
  <si>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</si>
  <si>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</si>
  <si>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</si>
  <si>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</si>
  <si>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</si>
  <si>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</si>
  <si>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</si>
  <si>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</si>
  <si>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</si>
  <si>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</si>
  <si>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</si>
  <si>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</si>
  <si>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</si>
  <si>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</si>
  <si>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</si>
  <si>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</si>
  <si>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</si>
  <si>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</si>
  <si>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</si>
  <si>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</si>
  <si>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</si>
  <si>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</si>
  <si>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</si>
  <si>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</si>
  <si>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</si>
  <si>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</si>
  <si>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</si>
  <si>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</si>
  <si>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</si>
  <si>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</si>
  <si>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</si>
  <si>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</si>
  <si>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</si>
  <si>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</si>
  <si>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</si>
  <si>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</si>
  <si>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</si>
  <si>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</si>
  <si>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</si>
  <si>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</si>
  <si>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</si>
  <si>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</si>
  <si>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</si>
  <si>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</si>
  <si>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</si>
  <si>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</si>
  <si>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</si>
  <si>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</si>
  <si>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</si>
  <si>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</si>
  <si>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</si>
  <si>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</si>
  <si>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</si>
  <si>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</si>
  <si>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</si>
  <si>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</si>
  <si>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</si>
  <si>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</si>
  <si>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</si>
  <si>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</si>
  <si>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</si>
  <si>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</si>
  <si>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</si>
  <si>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</si>
  <si>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</si>
  <si>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</si>
  <si>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</si>
  <si>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</si>
  <si>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</si>
  <si>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</si>
  <si>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</si>
  <si>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</si>
  <si>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</si>
  <si>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</si>
  <si>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</si>
  <si>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</si>
  <si>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</si>
  <si>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</si>
  <si>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</si>
  <si>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</si>
  <si>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</si>
  <si>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</si>
  <si>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</si>
  <si>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</si>
  <si>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</si>
  <si>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</si>
  <si>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</si>
  <si>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</si>
  <si>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</si>
  <si>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</si>
  <si>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</si>
  <si>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</si>
  <si>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</si>
  <si>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</si>
  <si>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</si>
  <si>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</si>
  <si>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</si>
  <si>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</si>
  <si>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</si>
  <si>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</si>
  <si>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</si>
  <si>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</si>
  <si>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</si>
  <si>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</si>
  <si>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</si>
  <si>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</si>
  <si>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</si>
  <si>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</si>
  <si>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</si>
  <si>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</si>
  <si>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</si>
  <si>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</si>
  <si>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</si>
  <si>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</si>
  <si>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</si>
  <si>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</si>
  <si>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</si>
  <si>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</si>
  <si>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</si>
  <si>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</si>
  <si>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</si>
  <si>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</si>
  <si>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</si>
  <si>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</si>
  <si>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</si>
  <si>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</si>
  <si>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</si>
  <si>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</si>
  <si>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</si>
  <si>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</si>
  <si>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</si>
  <si>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</si>
  <si>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</si>
  <si>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</si>
  <si>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</si>
  <si>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</si>
  <si>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</si>
  <si>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</si>
  <si>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</si>
  <si>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</si>
  <si>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</si>
  <si>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</si>
  <si>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</si>
  <si>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</si>
  <si>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</si>
  <si>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</si>
  <si>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</si>
  <si>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</si>
  <si>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</si>
  <si>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</si>
  <si>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</si>
  <si>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</si>
  <si>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</si>
  <si>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</si>
  <si>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</si>
  <si>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</si>
  <si>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</si>
  <si>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</si>
  <si>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</si>
  <si>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</si>
  <si>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</si>
  <si>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</si>
  <si>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</si>
  <si>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</si>
  <si>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</si>
  <si>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</si>
  <si>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</si>
  <si>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</si>
  <si>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</si>
  <si>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</si>
  <si>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</si>
  <si>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</si>
  <si>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</si>
  <si>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</si>
  <si>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</si>
  <si>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</si>
  <si>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</si>
  <si>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</si>
  <si>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</si>
  <si>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</si>
  <si>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</si>
  <si>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</si>
  <si>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</si>
  <si>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</si>
  <si>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</si>
  <si>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</si>
  <si>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</si>
  <si>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</si>
  <si>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</si>
  <si>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</si>
  <si>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</si>
  <si>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</si>
  <si>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</si>
  <si>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</si>
  <si>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</si>
  <si>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</si>
  <si>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</si>
  <si>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</si>
  <si>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</si>
  <si>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</si>
  <si>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</si>
  <si>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</si>
  <si>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</si>
  <si>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</si>
  <si>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</si>
  <si>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</si>
  <si>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</si>
  <si>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</si>
  <si>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</si>
  <si>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</si>
  <si>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</si>
  <si>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</si>
  <si>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</si>
  <si>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</si>
  <si>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</si>
  <si>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</si>
  <si>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</si>
  <si>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</si>
  <si>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</si>
  <si>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</si>
  <si>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</si>
  <si>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</si>
  <si>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</si>
  <si>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</si>
  <si>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</si>
  <si>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</si>
  <si>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</si>
  <si>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</si>
  <si>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</si>
  <si>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</si>
  <si>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</si>
  <si>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</si>
  <si>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</si>
  <si>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</si>
  <si>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</si>
  <si>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</si>
  <si>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</si>
  <si>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</si>
  <si>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</si>
  <si>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</si>
  <si>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</si>
  <si>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</si>
  <si>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</si>
  <si>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</si>
  <si>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</si>
  <si>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</si>
  <si>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</si>
  <si>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</si>
  <si>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</si>
  <si>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</si>
  <si>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</si>
  <si>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</si>
  <si>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</si>
  <si>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</si>
  <si>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</si>
  <si>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</si>
  <si>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</si>
  <si>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</si>
  <si>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</si>
  <si>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</si>
  <si>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</si>
  <si>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</si>
  <si>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</si>
  <si>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</si>
  <si>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</si>
  <si>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</si>
  <si>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</si>
  <si>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</si>
  <si>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</si>
  <si>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</si>
  <si>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</si>
  <si>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</si>
  <si>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</si>
  <si>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</si>
  <si>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</si>
  <si>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</si>
  <si>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</si>
  <si>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</si>
  <si>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</si>
  <si>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</si>
  <si>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</si>
  <si>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</si>
  <si>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</si>
  <si>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</si>
  <si>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</si>
  <si>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</si>
  <si>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</si>
  <si>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</si>
  <si>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</si>
  <si>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</si>
  <si>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</si>
  <si>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</si>
  <si>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</si>
  <si>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</si>
  <si>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</si>
  <si>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</si>
  <si>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</si>
  <si>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</si>
  <si>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</si>
  <si>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</si>
  <si>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</si>
  <si>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</si>
  <si>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</si>
  <si>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</si>
  <si>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</si>
  <si>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</si>
  <si>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</si>
  <si>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</si>
  <si>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</si>
  <si>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</si>
  <si>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</si>
  <si>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</si>
  <si>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</si>
  <si>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</si>
  <si>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</si>
  <si>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</si>
  <si>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</si>
  <si>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</si>
  <si>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</si>
  <si>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</si>
  <si>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</si>
  <si>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</si>
  <si>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</si>
  <si>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</si>
  <si>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</si>
  <si>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</si>
  <si>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</si>
  <si>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</si>
  <si>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</si>
  <si>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</si>
  <si>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</si>
  <si>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</si>
  <si>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</si>
  <si>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</si>
  <si>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</si>
  <si>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</si>
  <si>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</si>
  <si>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</si>
  <si>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</si>
  <si>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</si>
  <si>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</si>
  <si>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</si>
  <si>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</si>
  <si>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</si>
  <si>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</si>
  <si>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</si>
  <si>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</si>
  <si>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</si>
  <si>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</si>
  <si>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</si>
  <si>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</si>
  <si>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</si>
  <si>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</si>
  <si>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</si>
  <si>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</si>
  <si>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</si>
  <si>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</si>
  <si>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</si>
  <si>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</si>
  <si>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</si>
  <si>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</si>
  <si>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</si>
  <si>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</si>
  <si>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</si>
  <si>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</si>
  <si>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</si>
  <si>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</si>
  <si>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</si>
  <si>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</si>
  <si>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</si>
  <si>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</si>
  <si>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</si>
  <si>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</si>
  <si>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</si>
  <si>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</si>
  <si>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</si>
  <si>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</si>
  <si>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</si>
  <si>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</si>
  <si>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</si>
  <si>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</si>
  <si>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</si>
  <si>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</si>
  <si>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</si>
  <si>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</si>
  <si>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</si>
  <si>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</si>
  <si>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</si>
  <si>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</si>
  <si>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</si>
  <si>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</si>
  <si>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</si>
  <si>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</si>
  <si>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</si>
  <si>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</si>
  <si>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</si>
  <si>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</si>
  <si>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</si>
  <si>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</si>
  <si>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</si>
  <si>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</si>
  <si>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</si>
  <si>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</si>
  <si>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</si>
  <si>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</si>
  <si>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</si>
  <si>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</si>
  <si>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</si>
  <si>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</si>
  <si>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</si>
  <si>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</si>
  <si>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</si>
  <si>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</si>
  <si>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</si>
  <si>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</si>
  <si>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</si>
  <si>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</si>
  <si>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</si>
  <si>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</si>
  <si>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</si>
  <si>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</si>
  <si>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</si>
  <si>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</si>
  <si>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</si>
  <si>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</si>
  <si>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</si>
  <si>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</si>
  <si>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</si>
  <si>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</si>
  <si>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</si>
  <si>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</si>
  <si>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</si>
  <si>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</si>
  <si>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</si>
  <si>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</si>
  <si>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</si>
  <si>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</si>
  <si>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</si>
  <si>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</si>
  <si>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</si>
  <si>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</si>
  <si>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</si>
  <si>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</si>
  <si>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</si>
  <si>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</si>
  <si>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</si>
  <si>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</si>
  <si>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</si>
  <si>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</si>
  <si>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</si>
  <si>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</si>
  <si>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</si>
  <si>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</si>
  <si>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</si>
  <si>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</si>
  <si>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</si>
  <si>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</si>
  <si>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</si>
  <si>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</si>
  <si>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</si>
  <si>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</si>
  <si>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</si>
  <si>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</si>
  <si>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</si>
  <si>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</si>
  <si>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</si>
  <si>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</si>
  <si>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</si>
  <si>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</si>
  <si>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</si>
  <si>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</si>
  <si>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</si>
  <si>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</si>
  <si>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</si>
  <si>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</si>
  <si>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</si>
  <si>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</si>
  <si>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</si>
  <si>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</si>
  <si>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</si>
  <si>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</si>
  <si>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</si>
  <si>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</si>
  <si>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</si>
  <si>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</si>
  <si>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</si>
  <si>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</si>
  <si>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</si>
  <si>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</si>
  <si>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</si>
  <si>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</si>
  <si>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</si>
  <si>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</si>
  <si>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</si>
  <si>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</si>
  <si>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</si>
  <si>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</si>
  <si>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</si>
  <si>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</si>
  <si>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</si>
  <si>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</si>
  <si>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</si>
  <si>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</si>
  <si>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</si>
  <si>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</si>
  <si>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</si>
  <si>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</si>
  <si>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</si>
  <si>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</si>
  <si>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</si>
  <si>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</si>
  <si>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</si>
  <si>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</si>
  <si>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</si>
  <si>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</si>
  <si>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</si>
  <si>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</si>
  <si>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</si>
  <si>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</si>
  <si>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</si>
  <si>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</si>
  <si>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</si>
  <si>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</si>
  <si>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</si>
  <si>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</si>
  <si>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</si>
  <si>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</si>
  <si>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</si>
  <si>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</si>
  <si>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</si>
  <si>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</si>
  <si>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</si>
  <si>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</si>
  <si>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</si>
  <si>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</si>
  <si>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</si>
  <si>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</si>
  <si>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</si>
  <si>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</si>
  <si>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</si>
  <si>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</si>
  <si>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</si>
  <si>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</si>
  <si>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</si>
  <si>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</si>
  <si>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</si>
  <si>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</si>
  <si>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</si>
  <si>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</si>
  <si>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</si>
  <si>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</si>
  <si>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</si>
  <si>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</si>
  <si>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</si>
  <si>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</si>
  <si>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</si>
  <si>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</si>
  <si>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</si>
  <si>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</si>
  <si>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</si>
  <si>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</si>
  <si>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</si>
  <si>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</si>
  <si>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</si>
  <si>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</si>
  <si>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</si>
  <si>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</si>
  <si>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</si>
  <si>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</si>
  <si>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</si>
  <si>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</si>
  <si>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</si>
  <si>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</si>
  <si>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</si>
  <si>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</si>
  <si>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</si>
  <si>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</si>
  <si>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</si>
  <si>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</si>
  <si>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</si>
  <si>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</si>
  <si>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</si>
  <si>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</si>
  <si>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</si>
  <si>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</si>
  <si>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</si>
  <si>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</si>
  <si>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</si>
  <si>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</si>
  <si>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</si>
  <si>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</si>
  <si>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</si>
  <si>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</si>
  <si>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</si>
  <si>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</si>
  <si>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</si>
  <si>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</si>
  <si>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</si>
  <si>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</si>
  <si>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</si>
  <si>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</si>
  <si>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</si>
  <si>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</si>
  <si>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</si>
  <si>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</si>
  <si>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</si>
  <si>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</si>
  <si>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</si>
  <si>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</si>
  <si>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</si>
  <si>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</si>
  <si>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</si>
  <si>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</si>
  <si>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</si>
  <si>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</si>
  <si>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</si>
  <si>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</si>
  <si>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</si>
  <si>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</si>
  <si>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</si>
  <si>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</si>
  <si>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</si>
  <si>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</si>
  <si>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</si>
  <si>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</si>
  <si>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</si>
  <si>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</si>
  <si>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</si>
  <si>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</si>
  <si>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</si>
  <si>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</si>
  <si>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</si>
  <si>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</si>
  <si>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</si>
  <si>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</si>
  <si>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</si>
  <si>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</si>
  <si>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</si>
  <si>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</si>
  <si>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</si>
  <si>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</si>
  <si>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</si>
  <si>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</si>
  <si>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</si>
  <si>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</si>
  <si>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</si>
  <si>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</si>
  <si>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</si>
  <si>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</si>
  <si>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</si>
  <si>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</si>
  <si>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</si>
  <si>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</si>
  <si>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</si>
  <si>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</si>
  <si>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</si>
  <si>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</si>
  <si>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</si>
  <si>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</si>
  <si>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</si>
  <si>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</si>
  <si>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</si>
  <si>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</si>
  <si>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</si>
  <si>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</si>
  <si>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</si>
  <si>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</si>
  <si>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</si>
  <si>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</si>
  <si>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</si>
  <si>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</si>
  <si>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</si>
  <si>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</si>
  <si>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</si>
  <si>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</si>
  <si>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</si>
  <si>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</si>
  <si>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</si>
  <si>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</si>
  <si>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</si>
  <si>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</si>
  <si>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</si>
  <si>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</si>
  <si>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</si>
  <si>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</si>
  <si>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</si>
  <si>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</si>
  <si>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</si>
  <si>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</si>
  <si>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</si>
  <si>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</si>
  <si>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</si>
  <si>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</si>
  <si>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</si>
  <si>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</si>
  <si>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</si>
  <si>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</si>
  <si>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</si>
  <si>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</si>
  <si>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</si>
  <si>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</si>
  <si>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</si>
  <si>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</si>
  <si>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</si>
  <si>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</si>
  <si>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</si>
  <si>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</si>
  <si>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</si>
  <si>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</si>
  <si>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</si>
  <si>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</si>
  <si>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</si>
  <si>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</si>
  <si>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</si>
  <si>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</si>
  <si>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</si>
  <si>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</si>
  <si>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</si>
  <si>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</si>
  <si>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</si>
  <si>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</si>
  <si>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</si>
  <si>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</si>
  <si>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</si>
  <si>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</si>
  <si>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</si>
  <si>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</si>
  <si>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</si>
  <si>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</si>
  <si>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</si>
  <si>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</si>
  <si>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</si>
  <si>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</si>
  <si>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</si>
  <si>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</si>
  <si>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</si>
  <si>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</si>
  <si>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</si>
  <si>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</si>
  <si>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</si>
  <si>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</si>
  <si>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</si>
  <si>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</si>
  <si>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</si>
  <si>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</si>
  <si>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</si>
  <si>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</si>
  <si>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</si>
  <si>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</si>
  <si>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</si>
  <si>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</si>
  <si>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</si>
  <si>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</si>
  <si>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</si>
  <si>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</si>
  <si>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</si>
  <si>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</si>
  <si>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</si>
  <si>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</si>
  <si>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</si>
  <si>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</si>
  <si>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</si>
  <si>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</si>
  <si>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</si>
  <si>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</si>
  <si>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</si>
  <si>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</si>
  <si>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</si>
  <si>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</si>
  <si>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</si>
  <si>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</si>
  <si>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</si>
  <si>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</si>
  <si>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</si>
  <si>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</si>
  <si>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</si>
  <si>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</si>
  <si>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</si>
  <si>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</si>
  <si>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</si>
  <si>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</si>
  <si>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</si>
  <si>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</si>
  <si>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</si>
  <si>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</si>
  <si>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</si>
  <si>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</si>
  <si>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</si>
  <si>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</si>
  <si>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</si>
  <si>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</si>
  <si>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</si>
  <si>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</si>
  <si>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</si>
  <si>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</si>
  <si>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</si>
  <si>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</si>
  <si>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</si>
  <si>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</si>
  <si>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</si>
  <si>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</si>
  <si>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</si>
  <si>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</si>
  <si>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</si>
  <si>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</si>
  <si>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</si>
  <si>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</si>
  <si>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</si>
  <si>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</si>
  <si>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</si>
  <si>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</si>
  <si>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</si>
  <si>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</si>
  <si>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</si>
  <si>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</si>
  <si>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</si>
  <si>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</si>
  <si>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</si>
  <si>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</si>
  <si>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</si>
  <si>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</si>
  <si>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</si>
  <si>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</si>
  <si>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</si>
  <si>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</si>
  <si>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</si>
  <si>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</si>
  <si>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</si>
  <si>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</si>
  <si>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</si>
  <si>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</si>
  <si>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</si>
  <si>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</si>
  <si>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</si>
  <si>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</si>
  <si>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</si>
  <si>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</si>
  <si>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</si>
  <si>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</si>
  <si>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</si>
  <si>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</si>
  <si>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</si>
  <si>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</si>
  <si>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</si>
  <si>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</si>
  <si>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</si>
  <si>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</si>
  <si>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</si>
  <si>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</si>
  <si>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</si>
  <si>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</si>
  <si>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</si>
  <si>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</si>
  <si>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</si>
  <si>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</si>
  <si>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</si>
  <si>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</si>
  <si>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</si>
  <si>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</si>
  <si>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</si>
  <si>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</si>
  <si>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</si>
  <si>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</si>
  <si>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</si>
  <si>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</si>
  <si>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</si>
  <si>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</si>
  <si>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</si>
  <si>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</si>
  <si>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</si>
  <si>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</si>
  <si>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</si>
  <si>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</si>
  <si>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</si>
  <si>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</si>
  <si>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</si>
  <si>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</si>
  <si>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</si>
  <si>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</si>
  <si>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</si>
  <si>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</si>
  <si>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</si>
  <si>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</si>
  <si>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</si>
  <si>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</si>
  <si>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</si>
  <si>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</si>
  <si>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</si>
  <si>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</si>
  <si>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</si>
  <si>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</si>
  <si>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</si>
  <si>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</si>
  <si>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</si>
  <si>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</si>
  <si>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</si>
  <si>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</si>
  <si>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</si>
  <si>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</si>
  <si>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</si>
  <si>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</si>
  <si>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</si>
  <si>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</si>
  <si>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</si>
  <si>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</si>
  <si>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</si>
  <si>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</si>
  <si>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</si>
  <si>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</si>
  <si>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</si>
  <si>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</si>
  <si>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</si>
  <si>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</si>
  <si>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</si>
  <si>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</si>
  <si>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</si>
  <si>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</si>
  <si>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</si>
  <si>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</si>
  <si>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</si>
  <si>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</si>
  <si>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</si>
  <si>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</si>
  <si>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</si>
  <si>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</si>
  <si>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</si>
  <si>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</si>
  <si>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</si>
  <si>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</si>
  <si>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</si>
  <si>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</si>
  <si>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</si>
  <si>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</si>
  <si>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</si>
  <si>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</si>
  <si>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</si>
  <si>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</si>
  <si>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</si>
  <si>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</si>
  <si>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</si>
  <si>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</si>
  <si>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</si>
  <si>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</si>
  <si>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</si>
  <si>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</si>
  <si>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</si>
  <si>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</si>
  <si>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</si>
  <si>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</si>
  <si>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</si>
  <si>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</si>
  <si>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</si>
  <si>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</si>
  <si>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</si>
  <si>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</si>
  <si>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</si>
  <si>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</si>
  <si>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</si>
  <si>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</si>
  <si>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</si>
  <si>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</si>
  <si>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</si>
  <si>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</si>
  <si>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</si>
  <si>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</si>
  <si>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</si>
  <si>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</si>
  <si>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</si>
  <si>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</si>
  <si>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</si>
  <si>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</si>
  <si>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</si>
  <si>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</si>
  <si>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</si>
  <si>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</si>
  <si>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</si>
  <si>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</si>
  <si>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</si>
  <si>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</si>
  <si>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</si>
  <si>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</si>
  <si>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</si>
  <si>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</si>
  <si>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</si>
  <si>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</si>
  <si>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</si>
  <si>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</si>
  <si>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</si>
  <si>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</si>
  <si>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</si>
  <si>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</si>
  <si>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</si>
  <si>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</si>
  <si>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</si>
  <si>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</si>
  <si>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</si>
  <si>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</si>
  <si>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</si>
  <si>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</si>
  <si>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</si>
  <si>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</si>
  <si>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</si>
  <si>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</si>
  <si>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</si>
  <si>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</si>
  <si>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</si>
  <si>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</si>
  <si>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</si>
  <si>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</si>
  <si>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</si>
  <si>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</si>
  <si>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</si>
  <si>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</si>
  <si>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</si>
  <si>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</si>
  <si>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</si>
  <si>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</si>
  <si>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</si>
  <si>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</si>
  <si>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</si>
  <si>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</si>
  <si>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</si>
  <si>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</si>
  <si>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</si>
  <si>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</si>
  <si>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</si>
  <si>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</si>
  <si>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</si>
  <si>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</si>
  <si>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</si>
  <si>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</si>
  <si>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</si>
  <si>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</si>
  <si>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</si>
  <si>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</si>
  <si>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</si>
  <si>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</si>
  <si>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</si>
  <si>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</si>
  <si>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</si>
  <si>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</si>
  <si>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</si>
  <si>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</si>
  <si>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</si>
  <si>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</si>
  <si>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</si>
  <si>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</si>
  <si>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</si>
  <si>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</si>
  <si>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</si>
  <si>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</si>
  <si>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</si>
  <si>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</si>
  <si>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</si>
  <si>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</si>
  <si>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</si>
  <si>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</si>
  <si>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</si>
  <si>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</si>
  <si>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</si>
  <si>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</si>
  <si>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</si>
  <si>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</si>
  <si>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</si>
  <si>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</si>
  <si>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</si>
  <si>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</si>
  <si>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</si>
  <si>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</si>
  <si>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</si>
  <si>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</si>
  <si>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</si>
  <si>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</si>
  <si>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</si>
  <si>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</si>
  <si>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</si>
  <si>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</si>
  <si>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</si>
  <si>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</si>
  <si>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</si>
  <si>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</si>
  <si>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</si>
  <si>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</si>
  <si>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</si>
  <si>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</si>
  <si>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</si>
  <si>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</si>
  <si>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</si>
  <si>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</si>
  <si>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</si>
  <si>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</si>
  <si>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</si>
  <si>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</si>
  <si>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</si>
  <si>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</si>
  <si>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</si>
  <si>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</si>
  <si>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</si>
  <si>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</si>
  <si>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</si>
  <si>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</si>
  <si>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</si>
  <si>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</si>
  <si>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</si>
  <si>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</si>
  <si>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</si>
  <si>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</si>
  <si>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</si>
  <si>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</si>
  <si>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</si>
  <si>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</si>
  <si>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</si>
  <si>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</si>
  <si>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</si>
  <si>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</si>
  <si>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</si>
  <si>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</si>
  <si>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</si>
  <si>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</si>
  <si>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</si>
  <si>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</si>
  <si>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</si>
  <si>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</si>
  <si>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</si>
  <si>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</si>
  <si>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</si>
  <si>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</si>
  <si>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</si>
  <si>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</si>
  <si>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</si>
  <si>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</si>
  <si>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</si>
  <si>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</si>
  <si>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</si>
  <si>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</si>
  <si>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</si>
  <si>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</si>
  <si>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</si>
  <si>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</si>
  <si>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</si>
  <si>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</si>
  <si>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</si>
  <si>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</si>
  <si>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</si>
  <si>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</si>
  <si>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</si>
  <si>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</si>
  <si>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</si>
  <si>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</si>
  <si>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</si>
  <si>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</si>
  <si>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</si>
  <si>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</si>
  <si>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</si>
  <si>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</si>
  <si>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</si>
  <si>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</si>
  <si>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</si>
  <si>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</si>
  <si>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</si>
  <si>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</si>
  <si>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</si>
  <si>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</si>
  <si>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</si>
  <si>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</si>
  <si>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</si>
  <si>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</si>
  <si>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</si>
  <si>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</si>
  <si>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</si>
  <si>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</si>
  <si>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</si>
  <si>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</si>
  <si>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</si>
  <si>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</si>
  <si>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</si>
  <si>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</si>
  <si>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</si>
  <si>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</si>
  <si>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</si>
  <si>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</si>
  <si>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</si>
  <si>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</si>
  <si>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</si>
  <si>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</si>
  <si>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</si>
  <si>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</si>
  <si>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</si>
  <si>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</si>
  <si>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</si>
  <si>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</si>
  <si>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</si>
  <si>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</si>
  <si>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</si>
  <si>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</si>
  <si>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</si>
  <si>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</si>
  <si>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</si>
  <si>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</si>
  <si>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</si>
  <si>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</si>
  <si>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</si>
  <si>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</si>
  <si>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</si>
  <si>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</si>
  <si>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</si>
  <si>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</si>
  <si>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</si>
  <si>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</si>
  <si>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</si>
  <si>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</si>
  <si>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</si>
  <si>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</si>
  <si>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</si>
  <si>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</si>
  <si>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</si>
  <si>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</si>
  <si>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</si>
  <si>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</si>
  <si>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</si>
  <si>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</si>
  <si>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</si>
  <si>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</si>
  <si>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</si>
  <si>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</si>
  <si>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</si>
  <si>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</si>
  <si>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</si>
  <si>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</si>
  <si>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</si>
  <si>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</si>
  <si>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</si>
  <si>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</si>
  <si>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</si>
  <si>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</si>
  <si>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</si>
  <si>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</si>
  <si>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</si>
  <si>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</si>
  <si>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</si>
  <si>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</si>
  <si>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</si>
  <si>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</si>
  <si>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</si>
  <si>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</si>
  <si>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</si>
  <si>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</si>
  <si>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</si>
  <si>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</si>
  <si>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</si>
  <si>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</si>
  <si>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</si>
  <si>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</si>
  <si>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</si>
  <si>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</si>
  <si>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</si>
  <si>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</si>
  <si>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</si>
  <si>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</si>
  <si>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</si>
  <si>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</si>
  <si>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</si>
  <si>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</si>
  <si>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</si>
  <si>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</si>
  <si>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</si>
  <si>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</si>
  <si>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</si>
  <si>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</si>
  <si>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</si>
  <si>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</si>
  <si>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</si>
  <si>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</si>
  <si>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</si>
  <si>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</si>
  <si>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</si>
  <si>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</si>
  <si>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</si>
  <si>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</si>
  <si>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</si>
  <si>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</si>
  <si>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</si>
  <si>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</si>
  <si>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</si>
  <si>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</si>
  <si>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</si>
  <si>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</si>
  <si>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</si>
  <si>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</si>
  <si>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</si>
  <si>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</si>
  <si>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</si>
  <si>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</si>
  <si>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</si>
  <si>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</si>
  <si>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</si>
  <si>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</si>
  <si>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</si>
  <si>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</si>
  <si>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</si>
  <si>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</si>
  <si>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</si>
  <si>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</si>
  <si>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</si>
  <si>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</si>
  <si>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</si>
  <si>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</si>
  <si>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</si>
  <si>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</si>
  <si>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</si>
  <si>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</si>
  <si>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</si>
  <si>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</si>
  <si>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</si>
  <si>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</si>
  <si>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</si>
  <si>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</si>
  <si>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</si>
  <si>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</si>
  <si>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</si>
  <si>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</si>
  <si>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</si>
  <si>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</si>
  <si>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</si>
  <si>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</si>
  <si>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</si>
  <si>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</si>
  <si>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</si>
  <si>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</si>
  <si>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</si>
  <si>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</si>
  <si>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</si>
  <si>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</si>
  <si>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</si>
  <si>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</si>
  <si>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</si>
  <si>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</si>
  <si>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</si>
  <si>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</si>
  <si>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</si>
  <si>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</si>
  <si>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</si>
  <si>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</si>
  <si>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</si>
  <si>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</si>
  <si>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</si>
  <si>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</si>
  <si>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</si>
  <si>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</si>
  <si>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</si>
  <si>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</si>
  <si>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</si>
  <si>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</si>
  <si>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</si>
  <si>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</si>
  <si>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</si>
  <si>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</si>
  <si>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</si>
  <si>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</si>
  <si>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</si>
  <si>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</si>
  <si>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</si>
  <si>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</si>
  <si>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</si>
  <si>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</si>
  <si>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</si>
  <si>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</si>
  <si>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</si>
  <si>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</si>
  <si>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</si>
  <si>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</si>
  <si>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</si>
  <si>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</si>
  <si>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</si>
  <si>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</si>
  <si>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</si>
  <si>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</si>
  <si>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</si>
  <si>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</si>
  <si>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</si>
  <si>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</si>
  <si>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</si>
  <si>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</si>
  <si>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</si>
  <si>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</si>
  <si>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</si>
  <si>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</si>
  <si>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</si>
  <si>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</si>
  <si>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</si>
  <si>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</si>
  <si>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</si>
  <si>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</si>
  <si>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</si>
  <si>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</si>
  <si>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</si>
  <si>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</si>
  <si>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</si>
  <si>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</si>
  <si>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</si>
  <si>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</si>
  <si>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</si>
  <si>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</si>
  <si>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</si>
  <si>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</si>
  <si>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</si>
  <si>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</si>
  <si>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</si>
  <si>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</si>
  <si>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</si>
  <si>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</si>
  <si>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</si>
  <si>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</si>
  <si>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</si>
  <si>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</si>
  <si>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</si>
  <si>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</si>
  <si>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</si>
  <si>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</si>
  <si>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</si>
  <si>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</si>
  <si>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</si>
  <si>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</si>
  <si>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</si>
  <si>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</si>
  <si>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</si>
  <si>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</si>
  <si>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</si>
  <si>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</si>
  <si>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</si>
  <si>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</si>
  <si>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</si>
  <si>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</si>
  <si>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</si>
  <si>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</si>
  <si>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</si>
  <si>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</si>
  <si>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</si>
  <si>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</si>
  <si>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</si>
  <si>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</si>
  <si>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</si>
  <si>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</si>
  <si>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</si>
  <si>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</si>
  <si>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</si>
  <si>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</si>
  <si>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</si>
  <si>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</si>
  <si>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</si>
  <si>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</si>
  <si>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</si>
  <si>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</si>
  <si>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</si>
  <si>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</si>
  <si>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</si>
  <si>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</si>
  <si>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</si>
  <si>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</si>
  <si>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</si>
  <si>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</si>
  <si>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</si>
  <si>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</si>
  <si>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</si>
  <si>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</si>
  <si>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</si>
  <si>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</si>
  <si>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</si>
  <si>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</si>
  <si>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</si>
  <si>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</si>
  <si>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</si>
  <si>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</si>
  <si>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</si>
  <si>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</si>
  <si>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</si>
  <si>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</si>
  <si>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</si>
  <si>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</si>
  <si>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</si>
  <si>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</si>
  <si>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</si>
  <si>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</si>
  <si>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</si>
  <si>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</si>
  <si>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</si>
  <si>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</si>
  <si>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</si>
  <si>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</si>
  <si>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</si>
  <si>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</si>
  <si>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</si>
  <si>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</si>
  <si>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</si>
  <si>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</si>
  <si>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</si>
  <si>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</si>
  <si>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</si>
  <si>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</si>
  <si>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</si>
  <si>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</si>
  <si>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</si>
  <si>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</si>
  <si>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</si>
  <si>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</si>
  <si>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</si>
  <si>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</si>
  <si>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</si>
  <si>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</si>
  <si>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</si>
  <si>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</si>
  <si>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</si>
  <si>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</si>
  <si>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</si>
  <si>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</si>
  <si>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</si>
  <si>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</si>
  <si>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</si>
  <si>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</si>
  <si>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</si>
  <si>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</si>
  <si>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</si>
  <si>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</si>
  <si>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</si>
  <si>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</si>
  <si>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</si>
  <si>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</si>
  <si>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</si>
  <si>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</si>
  <si>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</si>
  <si>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</si>
  <si>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</si>
  <si>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</si>
  <si>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</si>
  <si>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</si>
  <si>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</si>
  <si>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</si>
  <si>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</si>
  <si>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</si>
  <si>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</si>
  <si>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</si>
  <si>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</si>
  <si>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</si>
  <si>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</si>
  <si>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</si>
  <si>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</si>
  <si>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</si>
  <si>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</si>
  <si>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</si>
  <si>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</si>
  <si>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</si>
  <si>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</si>
  <si>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</si>
  <si>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</si>
  <si>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</si>
  <si>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</si>
  <si>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</si>
  <si>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</si>
  <si>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</si>
  <si>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</si>
  <si>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</si>
  <si>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</si>
  <si>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</si>
  <si>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</si>
  <si>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</si>
  <si>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</si>
  <si>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</si>
  <si>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</si>
  <si>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</si>
  <si>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</si>
  <si>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</si>
  <si>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</si>
  <si>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</si>
  <si>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</si>
  <si>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</si>
  <si>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</si>
  <si>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</si>
  <si>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</si>
  <si>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</si>
  <si>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</si>
  <si>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</si>
  <si>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</si>
  <si>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</si>
  <si>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</si>
  <si>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</si>
  <si>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</si>
  <si>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</si>
  <si>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</si>
  <si>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</si>
  <si>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</si>
  <si>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</si>
  <si>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</si>
  <si>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</si>
  <si>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</si>
  <si>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</si>
  <si>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</si>
  <si>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</si>
  <si>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</si>
  <si>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</si>
  <si>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</si>
  <si>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</si>
  <si>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</si>
  <si>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</si>
  <si>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</si>
  <si>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</si>
  <si>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</si>
  <si>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</si>
  <si>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</si>
  <si>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</si>
  <si>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</si>
  <si>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</si>
  <si>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</si>
  <si>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</si>
  <si>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</si>
  <si>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</si>
  <si>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</si>
  <si>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</si>
  <si>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</si>
  <si>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</si>
  <si>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</si>
  <si>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</si>
  <si>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</si>
  <si>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</si>
  <si>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</si>
  <si>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</si>
  <si>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</si>
  <si>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</si>
  <si>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</si>
  <si>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</si>
  <si>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</si>
  <si>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</si>
  <si>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</si>
  <si>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</si>
  <si>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</si>
  <si>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</si>
  <si>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</si>
  <si>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</si>
  <si>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</si>
  <si>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</si>
  <si>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</si>
  <si>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</si>
  <si>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</si>
  <si>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</si>
  <si>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</si>
  <si>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</si>
  <si>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</si>
  <si>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</si>
  <si>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</si>
  <si>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</si>
  <si>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</si>
  <si>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</si>
  <si>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</si>
  <si>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</si>
  <si>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</si>
  <si>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</si>
  <si>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</si>
  <si>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</si>
  <si>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</si>
  <si>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</si>
  <si>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</si>
  <si>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</si>
  <si>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</si>
  <si>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</si>
  <si>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</si>
  <si>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</si>
  <si>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</si>
  <si>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</si>
  <si>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</si>
  <si>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</si>
  <si>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</si>
  <si>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</si>
  <si>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</si>
  <si>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</si>
  <si>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</si>
  <si>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</si>
  <si>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</si>
  <si>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</si>
  <si>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</si>
  <si>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</si>
  <si>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</si>
  <si>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</si>
  <si>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</si>
  <si>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</si>
  <si>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</si>
  <si>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</si>
  <si>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</si>
  <si>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</si>
  <si>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</si>
  <si>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</si>
  <si>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</si>
  <si>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</si>
  <si>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</si>
  <si>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</si>
  <si>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</si>
  <si>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</si>
  <si>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</si>
  <si>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</si>
  <si>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</si>
  <si>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</si>
  <si>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</si>
  <si>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</si>
  <si>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</si>
  <si>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</si>
  <si>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</si>
  <si>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</si>
  <si>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</si>
  <si>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</si>
  <si>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</si>
  <si>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</si>
  <si>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</si>
  <si>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</si>
  <si>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</si>
  <si>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</si>
  <si>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</si>
  <si>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</si>
  <si>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</si>
  <si>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</si>
  <si>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</si>
  <si>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</si>
  <si>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</si>
  <si>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</si>
  <si>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</si>
  <si>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</si>
  <si>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</si>
  <si>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</si>
  <si>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</si>
  <si>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</si>
  <si>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</si>
  <si>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</si>
  <si>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</si>
  <si>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</si>
  <si>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</si>
  <si>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</si>
  <si>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</si>
  <si>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</si>
  <si>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</si>
  <si>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</si>
  <si>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</si>
  <si>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</si>
  <si>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</si>
  <si>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</si>
  <si>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</si>
  <si>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</si>
  <si>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</si>
  <si>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</si>
  <si>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</si>
  <si>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</si>
  <si>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</si>
  <si>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</si>
  <si>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</si>
  <si>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</si>
  <si>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</si>
  <si>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</si>
  <si>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</si>
  <si>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</si>
  <si>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</si>
  <si>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</si>
  <si>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</si>
  <si>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</si>
  <si>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</si>
  <si>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</si>
  <si>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</si>
  <si>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</si>
  <si>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</si>
  <si>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</si>
  <si>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</si>
  <si>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</si>
  <si>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</si>
  <si>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</si>
  <si>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</si>
  <si>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</si>
  <si>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</si>
  <si>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</si>
  <si>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</si>
  <si>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</si>
  <si>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</si>
  <si>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</si>
  <si>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</si>
  <si>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</si>
  <si>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</si>
  <si>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</si>
  <si>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</si>
  <si>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</si>
  <si>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</si>
  <si>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</si>
  <si>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</si>
  <si>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</si>
  <si>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</si>
  <si>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</si>
  <si>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</si>
  <si>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</si>
  <si>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</si>
  <si>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</si>
  <si>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</si>
  <si>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</si>
  <si>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</si>
  <si>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</si>
  <si>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</si>
  <si>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</si>
  <si>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</si>
  <si>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</si>
  <si>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</si>
  <si>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</si>
  <si>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</si>
  <si>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</si>
  <si>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</si>
  <si>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</si>
  <si>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</si>
  <si>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</si>
  <si>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</si>
  <si>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</si>
  <si>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</si>
  <si>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</si>
  <si>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</si>
  <si>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</si>
  <si>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</si>
  <si>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</si>
  <si>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</si>
  <si>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</si>
  <si>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</si>
  <si>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</si>
  <si>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</si>
  <si>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</si>
  <si>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</si>
  <si>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</si>
  <si>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</si>
  <si>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</si>
  <si>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</si>
  <si>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</si>
  <si>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</si>
  <si>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</si>
  <si>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</si>
  <si>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</si>
  <si>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</si>
  <si>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</si>
  <si>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</si>
  <si>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</si>
  <si>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</si>
  <si>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</si>
  <si>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</si>
  <si>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</si>
  <si>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</si>
  <si>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</si>
  <si>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</si>
  <si>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</si>
  <si>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</si>
  <si>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</si>
  <si>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</si>
  <si>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</si>
  <si>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</si>
  <si>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</si>
  <si>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</si>
  <si>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</si>
  <si>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</si>
  <si>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</si>
  <si>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</si>
  <si>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</si>
  <si>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</si>
  <si>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</si>
  <si>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</si>
  <si>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</si>
  <si>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</si>
  <si>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</si>
  <si>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</si>
  <si>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</si>
  <si>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</si>
  <si>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</si>
  <si>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</si>
  <si>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</si>
  <si>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</si>
  <si>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</si>
  <si>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</si>
  <si>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</si>
  <si>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</si>
  <si>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</si>
  <si>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</si>
  <si>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</si>
  <si>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</si>
  <si>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</si>
  <si>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</si>
  <si>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</si>
  <si>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</si>
  <si>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</si>
  <si>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</si>
  <si>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</si>
  <si>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</si>
  <si>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</si>
  <si>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</si>
  <si>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</si>
  <si>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</si>
  <si>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</si>
  <si>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</si>
  <si>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</si>
  <si>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</si>
  <si>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</si>
  <si>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</si>
  <si>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</si>
  <si>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</si>
  <si>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</si>
  <si>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</si>
  <si>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</si>
  <si>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</si>
  <si>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</si>
  <si>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</si>
  <si>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</si>
  <si>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</si>
  <si>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</si>
  <si>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</si>
  <si>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</si>
  <si>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</si>
  <si>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</si>
  <si>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</si>
  <si>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</si>
  <si>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</si>
  <si>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</si>
  <si>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</si>
  <si>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</si>
  <si>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</si>
  <si>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</si>
  <si>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</si>
  <si>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</si>
  <si>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</si>
  <si>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</si>
  <si>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</si>
  <si>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</si>
  <si>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</si>
  <si>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</si>
  <si>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</si>
  <si>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</si>
  <si>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</si>
  <si>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</si>
  <si>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</si>
  <si>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</si>
  <si>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</si>
  <si>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</si>
  <si>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</si>
  <si>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</si>
  <si>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</si>
  <si>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</si>
  <si>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</si>
  <si>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</si>
  <si>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</si>
  <si>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</si>
  <si>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</si>
  <si>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</si>
  <si>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</si>
  <si>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</si>
  <si>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</si>
  <si>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</si>
  <si>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</si>
  <si>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</si>
  <si>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</si>
  <si>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</si>
  <si>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</si>
  <si>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</si>
  <si>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</si>
  <si>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</si>
  <si>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</si>
  <si>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</si>
  <si>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</si>
  <si>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</si>
  <si>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</si>
  <si>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</si>
  <si>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</si>
  <si>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</si>
  <si>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</si>
  <si>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</si>
  <si>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</si>
  <si>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</si>
  <si>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</si>
  <si>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</si>
  <si>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</si>
  <si>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</si>
  <si>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</si>
  <si>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</si>
  <si>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</si>
  <si>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</si>
  <si>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</si>
  <si>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</si>
  <si>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</si>
  <si>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</si>
  <si>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</si>
  <si>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</si>
  <si>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</si>
  <si>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</si>
  <si>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</si>
  <si>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</si>
  <si>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</si>
  <si>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</si>
  <si>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</si>
  <si>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</si>
  <si>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</si>
  <si>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</si>
  <si>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</si>
  <si>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</si>
  <si>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</si>
  <si>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</si>
  <si>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</si>
  <si>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</si>
  <si>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</si>
  <si>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</si>
  <si>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</si>
  <si>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</si>
  <si>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</si>
  <si>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</si>
  <si>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</si>
  <si>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</si>
  <si>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</si>
  <si>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</si>
  <si>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</si>
  <si>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</si>
  <si>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</si>
  <si>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</si>
  <si>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</si>
  <si>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</si>
  <si>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</si>
  <si>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</si>
  <si>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</si>
  <si>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</si>
  <si>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</si>
  <si>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</si>
  <si>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</si>
  <si>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</si>
  <si>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</si>
  <si>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</si>
  <si>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</si>
  <si>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</si>
  <si>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</si>
  <si>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</si>
  <si>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</si>
  <si>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</si>
  <si>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</si>
  <si>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</si>
  <si>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</si>
  <si>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</si>
  <si>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</si>
  <si>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</si>
  <si>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</si>
  <si>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</si>
  <si>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</si>
  <si>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</si>
  <si>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</si>
  <si>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</si>
  <si>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</si>
  <si>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</si>
  <si>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</si>
  <si>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</si>
  <si>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</si>
  <si>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</si>
  <si>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</si>
  <si>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</si>
  <si>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</si>
  <si>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</si>
  <si>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</si>
  <si>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</si>
  <si>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</si>
  <si>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</si>
  <si>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</si>
  <si>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</si>
  <si>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</si>
  <si>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</si>
  <si>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</si>
  <si>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</si>
  <si>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</si>
  <si>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</si>
  <si>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</si>
  <si>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</si>
  <si>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</si>
  <si>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</si>
  <si>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</si>
  <si>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</si>
  <si>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</si>
  <si>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</si>
  <si>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</si>
  <si>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</si>
  <si>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</si>
  <si>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</si>
  <si>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</si>
  <si>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</si>
  <si>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</si>
  <si>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</si>
  <si>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</si>
  <si>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</si>
  <si>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</si>
  <si>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</si>
  <si>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</si>
  <si>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</si>
  <si>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</si>
  <si>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</si>
  <si>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</si>
  <si>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</si>
  <si>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</si>
  <si>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</si>
  <si>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</si>
  <si>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</si>
  <si>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</si>
  <si>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</si>
  <si>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</si>
  <si>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</si>
  <si>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</si>
  <si>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</si>
  <si>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</si>
  <si>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</si>
  <si>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</si>
  <si>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</si>
  <si>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</si>
  <si>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</si>
  <si>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</si>
  <si>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</si>
  <si>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</si>
  <si>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</si>
  <si>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</si>
  <si>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</si>
  <si>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</si>
  <si>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</si>
  <si>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</si>
  <si>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</si>
  <si>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</si>
  <si>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</si>
  <si>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</si>
  <si>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</si>
  <si>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</si>
  <si>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</si>
  <si>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</si>
  <si>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</si>
  <si>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</si>
  <si>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</si>
  <si>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</si>
  <si>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</si>
  <si>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</si>
  <si>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</si>
  <si>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</si>
  <si>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</si>
  <si>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</si>
  <si>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</si>
  <si>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</si>
  <si>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</si>
  <si>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</si>
  <si>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</si>
  <si>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</si>
  <si>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</si>
  <si>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</si>
  <si>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</si>
  <si>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</si>
  <si>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</si>
  <si>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</si>
  <si>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</si>
  <si>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</si>
  <si>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</si>
  <si>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</si>
  <si>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</si>
  <si>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</si>
  <si>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</si>
  <si>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</si>
  <si>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</si>
  <si>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</si>
  <si>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</si>
  <si>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</si>
  <si>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</si>
  <si>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</si>
  <si>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</si>
  <si>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</si>
  <si>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</si>
  <si>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</si>
  <si>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</si>
  <si>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</si>
  <si>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</si>
  <si>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</si>
  <si>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</si>
  <si>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</si>
  <si>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</si>
  <si>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</si>
  <si>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</si>
  <si>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</si>
  <si>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</si>
  <si>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</si>
  <si>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</si>
  <si>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</si>
  <si>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</si>
  <si>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</si>
  <si>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</si>
  <si>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</si>
  <si>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</si>
  <si>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</si>
  <si>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</si>
  <si>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</si>
  <si>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</si>
  <si>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</si>
  <si>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</si>
  <si>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</si>
  <si>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</si>
  <si>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</si>
  <si>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</si>
  <si>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</si>
  <si>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</si>
  <si>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</si>
  <si>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</si>
  <si>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</si>
  <si>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</si>
  <si>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</si>
  <si>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</si>
  <si>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</si>
  <si>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</si>
  <si>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</si>
  <si>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</si>
  <si>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</si>
  <si>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</si>
  <si>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</si>
  <si>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</si>
  <si>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</si>
  <si>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</si>
  <si>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</si>
  <si>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</si>
  <si>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</si>
  <si>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</si>
  <si>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</si>
  <si>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</si>
  <si>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</si>
  <si>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</si>
  <si>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</si>
  <si>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</si>
  <si>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</si>
  <si>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</si>
  <si>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</si>
  <si>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</si>
  <si>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</si>
  <si>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</si>
  <si>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</si>
  <si>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</si>
  <si>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</si>
  <si>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</si>
  <si>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</si>
  <si>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</si>
  <si>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</si>
  <si>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</si>
  <si>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</si>
  <si>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</si>
  <si>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</si>
  <si>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</si>
  <si>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</si>
  <si>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</si>
  <si>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</si>
  <si>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</si>
  <si>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</si>
  <si>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</si>
  <si>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</si>
  <si>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</si>
  <si>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</si>
  <si>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</si>
  <si>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</si>
  <si>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</si>
  <si>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</si>
  <si>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</si>
  <si>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</si>
  <si>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</si>
  <si>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</si>
  <si>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</si>
  <si>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</si>
  <si>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</si>
  <si>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</si>
  <si>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</si>
  <si>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</si>
  <si>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</si>
  <si>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</si>
  <si>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</si>
  <si>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</si>
  <si>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</si>
  <si>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</si>
  <si>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</si>
  <si>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</si>
  <si>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</si>
  <si>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</si>
  <si>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</si>
  <si>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</si>
  <si>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</si>
  <si>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</si>
  <si>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</si>
  <si>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</si>
  <si>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</si>
  <si>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</si>
  <si>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</si>
  <si>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</si>
  <si>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</si>
  <si>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</si>
  <si>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</si>
  <si>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</si>
  <si>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</si>
  <si>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</si>
  <si>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</si>
  <si>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</si>
  <si>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</si>
  <si>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</si>
  <si>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</si>
  <si>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</si>
  <si>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</si>
  <si>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</si>
  <si>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</si>
  <si>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</si>
  <si>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</si>
  <si>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</si>
  <si>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</si>
  <si>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</si>
  <si>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</si>
  <si>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</si>
  <si>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</si>
  <si>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</si>
  <si>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</si>
  <si>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</si>
  <si>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</si>
  <si>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</si>
  <si>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</si>
  <si>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</si>
  <si>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</si>
  <si>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</si>
  <si>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</si>
  <si>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</si>
  <si>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</si>
  <si>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</si>
  <si>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</si>
  <si>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</si>
  <si>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</si>
  <si>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</si>
  <si>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</si>
  <si>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</si>
  <si>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</si>
  <si>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</si>
  <si>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</si>
  <si>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</si>
  <si>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</si>
  <si>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</si>
  <si>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</si>
  <si>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</si>
  <si>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</si>
  <si>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</si>
  <si>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</si>
  <si>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</si>
  <si>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</si>
  <si>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</si>
  <si>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</si>
  <si>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</si>
  <si>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</si>
  <si>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</si>
  <si>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</si>
  <si>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</si>
  <si>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</si>
  <si>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</si>
  <si>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</si>
  <si>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</si>
  <si>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</si>
  <si>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</si>
  <si>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</si>
  <si>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</si>
  <si>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</si>
  <si>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</si>
  <si>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</si>
  <si>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</si>
  <si>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</si>
  <si>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</si>
  <si>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</si>
  <si>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</si>
  <si>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</si>
  <si>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</si>
  <si>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</si>
  <si>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</si>
  <si>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</si>
  <si>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</si>
  <si>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</si>
  <si>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</si>
  <si>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</si>
  <si>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</si>
  <si>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</si>
  <si>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</si>
  <si>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</si>
  <si>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</si>
  <si>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</si>
  <si>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</si>
  <si>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</si>
  <si>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</si>
  <si>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</si>
  <si>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</si>
  <si>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</si>
  <si>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</si>
  <si>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</si>
  <si>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</si>
  <si>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</si>
  <si>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</si>
  <si>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</si>
  <si>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</si>
  <si>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</si>
  <si>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</si>
  <si>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</si>
  <si>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</si>
  <si>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</si>
  <si>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</si>
  <si>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</si>
  <si>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</si>
  <si>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</si>
  <si>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</si>
  <si>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</si>
  <si>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</si>
  <si>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</si>
  <si>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</si>
  <si>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</si>
  <si>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</si>
  <si>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</si>
  <si>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</si>
  <si>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</si>
  <si>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</si>
  <si>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</si>
  <si>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</si>
  <si>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</si>
  <si>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</si>
  <si>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</si>
  <si>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</si>
  <si>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</si>
  <si>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</si>
  <si>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</si>
  <si>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</si>
  <si>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</si>
  <si>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</si>
  <si>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</si>
  <si>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</si>
  <si>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</si>
  <si>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</si>
  <si>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</si>
  <si>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</si>
  <si>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</si>
  <si>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</si>
  <si>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</si>
  <si>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</si>
  <si>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</si>
  <si>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</si>
  <si>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</si>
  <si>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</si>
  <si>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</si>
  <si>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</si>
  <si>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</si>
  <si>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</si>
  <si>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</si>
  <si>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</si>
  <si>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</si>
  <si>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</si>
  <si>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</si>
  <si>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</si>
  <si>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</si>
  <si>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</si>
  <si>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</si>
  <si>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</si>
  <si>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</si>
  <si>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</si>
  <si>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</si>
  <si>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</si>
  <si>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</si>
  <si>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</si>
  <si>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</si>
  <si>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</si>
  <si>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</si>
  <si>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</si>
  <si>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</si>
  <si>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</si>
  <si>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</si>
  <si>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</si>
  <si>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</si>
  <si>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</si>
  <si>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</si>
  <si>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</si>
  <si>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</si>
  <si>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</si>
  <si>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</si>
  <si>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</si>
  <si>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</si>
  <si>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</si>
  <si>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</si>
  <si>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</si>
  <si>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</si>
  <si>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</si>
  <si>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</si>
  <si>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</si>
  <si>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</si>
  <si>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</si>
  <si>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</si>
  <si>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</si>
  <si>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</si>
  <si>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</si>
  <si>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</si>
  <si>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</si>
  <si>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</si>
  <si>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</si>
  <si>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</si>
  <si>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</si>
  <si>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</si>
  <si>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</si>
  <si>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</si>
  <si>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</si>
  <si>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</si>
  <si>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</si>
  <si>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</si>
  <si>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</si>
  <si>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</si>
  <si>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</si>
  <si>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</si>
  <si>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</si>
  <si>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</si>
  <si>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</si>
  <si>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</si>
  <si>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</si>
  <si>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</si>
  <si>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</si>
  <si>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</si>
  <si>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</si>
  <si>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</si>
  <si>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</si>
  <si>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</si>
  <si>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</si>
  <si>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</si>
  <si>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</si>
  <si>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</si>
  <si>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</si>
  <si>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</si>
  <si>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</si>
  <si>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</si>
  <si>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</si>
  <si>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</si>
  <si>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</si>
  <si>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</si>
  <si>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</si>
  <si>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</si>
  <si>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</si>
  <si>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</si>
  <si>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</si>
  <si>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</si>
  <si>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</si>
  <si>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</si>
  <si>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</si>
  <si>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</si>
  <si>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</si>
  <si>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</si>
  <si>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</si>
  <si>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</si>
  <si>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</si>
  <si>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</si>
  <si>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</si>
  <si>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</si>
  <si>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</si>
  <si>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</si>
  <si>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</si>
  <si>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</si>
  <si>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</si>
  <si>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</si>
  <si>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</si>
  <si>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</si>
  <si>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</si>
  <si>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</si>
  <si>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</si>
  <si>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</si>
  <si>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</si>
  <si>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</si>
  <si>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</si>
  <si>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</si>
  <si>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</si>
  <si>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</si>
  <si>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</si>
  <si>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</si>
  <si>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</si>
  <si>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</si>
  <si>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</si>
  <si>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</si>
  <si>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</si>
  <si>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</si>
  <si>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</si>
  <si>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</si>
  <si>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</si>
  <si>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</si>
  <si>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</si>
  <si>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</si>
  <si>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</si>
  <si>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</si>
  <si>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</si>
  <si>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</si>
  <si>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</si>
  <si>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</si>
  <si>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</si>
  <si>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</si>
  <si>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</si>
  <si>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</si>
  <si>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</si>
  <si>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</si>
  <si>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</si>
  <si>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</si>
  <si>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</si>
  <si>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</si>
  <si>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</si>
  <si>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</si>
  <si>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</si>
  <si>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</si>
  <si>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</si>
  <si>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</si>
  <si>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</si>
  <si>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</si>
  <si>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</si>
  <si>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</si>
  <si>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</si>
  <si>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</si>
  <si>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</si>
  <si>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</si>
  <si>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</si>
  <si>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</si>
  <si>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</si>
  <si>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</si>
  <si>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</si>
  <si>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</si>
  <si>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</si>
  <si>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The Hitchhiker's Guide to the family</t>
  </si>
  <si>
    <t>Play's Goal</t>
  </si>
  <si>
    <t>Amount Pledged</t>
  </si>
  <si>
    <t>Successful</t>
  </si>
  <si>
    <t>Failed</t>
  </si>
  <si>
    <t>Mean Goal</t>
  </si>
  <si>
    <t>Median Goal</t>
  </si>
  <si>
    <t>Mean Pledged</t>
  </si>
  <si>
    <t>Median Pledged</t>
  </si>
  <si>
    <t>Mean Donation</t>
  </si>
  <si>
    <t>Median Donation</t>
  </si>
  <si>
    <t>Mean Backers</t>
  </si>
  <si>
    <t>Median Backers</t>
  </si>
  <si>
    <t>Std Deviation of Goal</t>
  </si>
  <si>
    <t>Upper Quartile of Goal</t>
  </si>
  <si>
    <t>Lower Quartile of Goal</t>
  </si>
  <si>
    <t>IQR of Goal</t>
  </si>
  <si>
    <t>Std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</si>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</sst>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6" formatCode="_(* #,##0_);_(* \(#,##0\);_(* &quot;-&quot;??_);_(@_)"/>
    <numFmt numFmtId="172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3" fontId="0" fillId="0" borderId="0" xfId="1" applyFont="1"/>
    <xf numFmtId="166" fontId="0" fillId="0" borderId="0" xfId="1" applyNumberFormat="1" applyFont="1"/>
    <xf numFmtId="9" fontId="1" fillId="0" borderId="0" xfId="3" applyFont="1" applyAlignment="1">
      <alignment horizontal="center"/>
    </xf>
    <xf numFmtId="9" fontId="0" fillId="0" borderId="0" xfId="3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2" applyFont="1"/>
    <xf numFmtId="172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3-4A9A-A723-06564DABAFC3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23-4A9A-A723-06564DABAFC3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23-4A9A-A723-06564DABAFC3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23-4A9A-A723-06564DABA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2874800"/>
        <c:axId val="722876112"/>
      </c:barChart>
      <c:catAx>
        <c:axId val="72287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76112"/>
        <c:crosses val="autoZero"/>
        <c:auto val="1"/>
        <c:lblAlgn val="ctr"/>
        <c:lblOffset val="100"/>
        <c:noMultiLvlLbl val="0"/>
      </c:catAx>
      <c:valAx>
        <c:axId val="72287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87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52-4226-B2DE-E3464E17338A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52-4226-B2DE-E3464E17338A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52-4226-B2DE-E3464E173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8050480"/>
        <c:axId val="728050808"/>
      </c:barChart>
      <c:catAx>
        <c:axId val="72805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050808"/>
        <c:crosses val="autoZero"/>
        <c:auto val="1"/>
        <c:lblAlgn val="ctr"/>
        <c:lblOffset val="100"/>
        <c:noMultiLvlLbl val="0"/>
      </c:catAx>
      <c:valAx>
        <c:axId val="72805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05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Timeline!PivotTable4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Timeline'!$B$4:$B$5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Timeline'!$B$6:$B$18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57-4030-9DC4-0257EDEF6BC6}"/>
            </c:ext>
          </c:extLst>
        </c:ser>
        <c:ser>
          <c:idx val="1"/>
          <c:order val="1"/>
          <c:tx>
            <c:strRef>
              <c:f>'Outcome Timeline'!$C$4:$C$5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Timeline'!$C$6:$C$18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7-4030-9DC4-0257EDEF6BC6}"/>
            </c:ext>
          </c:extLst>
        </c:ser>
        <c:ser>
          <c:idx val="2"/>
          <c:order val="2"/>
          <c:tx>
            <c:strRef>
              <c:f>'Outcome Timeline'!$D$4:$D$5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Timeline'!$D$6:$D$18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57-4030-9DC4-0257EDEF6BC6}"/>
            </c:ext>
          </c:extLst>
        </c:ser>
        <c:ser>
          <c:idx val="3"/>
          <c:order val="3"/>
          <c:tx>
            <c:strRef>
              <c:f>'Outcome Timeline'!$E$4:$E$5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Timeline'!$E$6:$E$18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57-4030-9DC4-0257EDEF6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018200"/>
        <c:axId val="708017872"/>
      </c:lineChart>
      <c:catAx>
        <c:axId val="708018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17872"/>
        <c:crosses val="autoZero"/>
        <c:auto val="1"/>
        <c:lblAlgn val="ctr"/>
        <c:lblOffset val="100"/>
        <c:noMultiLvlLbl val="0"/>
      </c:catAx>
      <c:valAx>
        <c:axId val="7080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18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_xlchart.v1.2</cx:f>
      </cx:numDim>
    </cx:data>
  </cx:chartData>
  <cx:chart>
    <cx:title pos="t" align="ctr" overlay="0"/>
    <cx:plotArea>
      <cx:plotAreaRegion>
        <cx:series layoutId="boxWhisker" uniqueId="{FC20D75A-28BB-4757-85B6-8D816D62C54E}">
          <cx:tx>
            <cx:txData>
              <cx:f>_xlchart.v1.1</cx:f>
              <cx:v> goal   $30,000.00   $5,000.00   $400,000.00   $179,000.00   $100,000.00   $160,000.00   $50,000.00   $50,000.00   $198,000.00   $261,962.00   $300,000.00   $50,000.00   $125,000.00   $50,000.00   $100,000.00   $1,000,000.00   $250,000.00   $40,000.00   $11,000.00   $78,000.00   $20,000.00   $30,000.00   $25,000.00   $89,200.00   $200,000.00   $55,000.00   $100,000.00   $390,000.00   $20,000.00   $50,000.00   $21,000.00   $40,000.00   $35,000.00   $25,000.00   $50,000.00   $50,000.00   $60,000.00   $150,000.00   $10,000.00   $125,000.00   $116,000.00   $150,000.00   $80,000.00   $9,999.00   $42,000.00   $100,000.00   $80,000.00   $150,000.00   $100,000.00   $50,000.00   $300,000.00   $200,000.00   $100,000.00   $50,000.00   $126,000.00   $30,000.00   $10,000.00   $12,000.00   $85,000.00   $100,000.00   $50,000.00   $68,000.00   $100,000.00   $50,000.00   $75,000.00   $20,000.00   $200,000.00   $100,000.00   $100,000.00   $100,000.00   $10,000.00   $8,000.00   $50,000.00   $100,000.00   $130,000.00   $35,000.00   $50,000.00   $75,000.00   $4,000.00   $100,000.00   $20,000.00   $98,000.00   $100,000.00   $7,000.00   $100,000.00   $75,000.00   $172,889.00   $48,000.00   $30,000.00   $65,000.00   $5,000.00   $60,000.00   $10,000.00   $52,000.00   $85,000.00   $125,000.00   $100,000.00   $70,000.00   $38,000.00   $250,000.00   $40,000.00   $18,500.00   $71,500.00   $75,000.00   $70,000.00   $50,000.00   $75,000.00   $20,000.00   $25,000.00   $20,000.00   $25,000.00   $32,768.00   $20,000.00   $30,000.00   $25,000.00   $110,000.00   $65,000.00   $35,000.00   $15,000.00   $50,000.00   $65,000.00   $65,000.00   $45,000.00   $50,000.00   $50,000.00   $18,000.00   $58,425.00   $43,500.00   $35,000.00   $50,000.00   $50,000.00   $30,000.00   $50,000.00   $40,000.00   $50,000.00   $30,000.00   $250,000.00   $20,000.00   $5,000.00   $20,000.00   $35,000.00   $50,000.00   $55,000.00   $44,000.00   $47,000.00   $50,000.00   $10,000.00   $68,000.00   $40,000.00   $50,000.00   $40,000.00   $50,000.00   $50,000.00   $50,000.00   $50,000.00   $50,000.00   $40,000.00   $50,000.00   $20,000.00   $50,000.00   $50,000.00   $30,000.00   $40,000.00   $42,000.00   $25,000.00   $30,000.00   $10,000.00   $25,000.00   $48,000.00   $44,250.00   $40,000.00   $10,000.00   $35,000.00   $75,000.00   $20,000.00   $45,000.00   $40,000.00   $27,000.00   $45,000.00   $40,000.00   $2,500.00   $25,000.00   $40,000.00   $35,000.00   $35,000.00   $34,000.00   $30,000.00   $200,000.00   $40,000.00   $40,000.00   $500,000.00   $350,000.00   $40,000.00   $40,000.00   $36,400.00   $200,000.00   $35,000.00   $27,000.00   $20,000.00   $100,000.00   $22,000.00   $12,500.00   $40,000.00   $4,900.00   $95,000.00   $37,500.00   $35,000.00   $35,000.00   $6,000.00   $9,800.00   $30,000.00   $5,000.00   $35,000.00   $14,500.00   $12,000.00   $35,000.00   $25,000.00   $38,000.00   $35,000.00   $15,000.00   $35,000.00   $30,000.00   $35,000.00   $35,000.00   $35,000.00   $35,000.00   $30,000.00   $100,000.00   $20,000.00   $35,000.00   $35,000.00   $60,000.00   $35,000.00   $19,000.00   $25,000.00   $25,000.00   $33,500.00   $32,360.00   $15,000.00   $100,000.00   $8,000.00   $85,000.00   $16,000.00   $30,000.00   $25,000.00   $32,000.00   $25,000.00   $30,000.00   $27,800.00   $25,000.00   $8,000.00   $22,765.00   $12,000.00   $14,000.00   $25,000.00   $30,000.00   $31,000.00   $12,000.00   $25,000.00   $30,000.00   $30,000.00   $30,000.00   $7,500.00   $30,000.00   $25,000.00   $88,000.00   $30,000.00   $10,000.00   $15,000.00   $104,219.00   $30,000.00   $30,000.00   $30,000.00   $25,000.00   $10.00   $15,000.00   $30,000.00   $2,500.00   $15,000.00   $30,000.00   $24,000.00   $28,888.00   $130,000.00   $10,000.00   $12,000.00   $25,000.00   $25,000.00   $25,000.00   $25,000.00   $25,000.00   $25,000.00   $25,000.00   $35,000.00   $10,000.00   $28,000.00   $25,000.00   $25,000.00   $28,450.00   $10,000.00   $15,000.00   $25,000.00   $4,000.00   $8,000.00   $24,000.00   $50,000.00   $23,000.00   $25,000.00   $23,000.00   $20,000.00   $25,000.00   $26,500.00   $25,000.00   $17,000.00   $25,000.00   $25,000.00   $25,000.00   $25,000.00   $25,000.00   $15,000.00   $20,000.00   $26,000.00   $90,000.00   $25,000.00   $20,000.00   $25,000.00   $25,000.00   $15,000.00   $16,350.00   $25,000.00   $20,000.00   $55,650.00   $25,000.00   $12,000.00   $25,000.00   $10,000.00   $25,000.00   $25,000.00   $24,200.00   $25,000.00   $500,000.00   $25,000.00   $25,000.00   $5,000.00   $50,000.00   $97,000.00   $9,000.00   $22,000.00   $23,000.00   $15,000.00   $10,000.00   $15,000.00   $5,000.00   $19,000.00   $320,000.00   $20,000.00   $23,000.00   $20,000.00   $4,000.00   $22,000.00   $18,500.00   $22,000.00   $7,214.00   $20,000.00   $5,494.00   $1.00   $22,400.00   $20,000.00   $22,000.00   $20,000.00   $22,000.00   $15,000.00   $19,800.00   $35,000.00   $20,000.00   $20,000.00   $21,000.00   $18,000.00   $15,000.00   $21,000.00   $20,000.00   $18,000.00   $20,000.00   $17,500.00   $12,000.00   $20,000.00   $20,000.00   $18,000.00   $50,000.00   $20,000.00   $20,000.00   $20,000.00   $45,000.00   $32,500.00   $75,000.00   $20,000.00   $20,000.00   $20,000.00   $20,000.00   $15,000.00   $19,500.00   $18,000.00   $25,000.00   $18,500.00   $13,000.00   $18,800.00   $14,000.00   $20,000.00   $18,000.00   $20,000.00   $18,500.00   $20,000.00   $20,000.00   $20,000.00   $20,000.00   $20,000.00   $20,000.00   $20,000.00   $13,000.00   $14,000.00   $894,700.00   $300,000.00   $49,000.00   $3,500.00   $18,000.00   $75,000.00   $50,000.00   $18,500.00   $10,000.00   $50,000.00   $19,000.00   $18,500.00   $15,000.00   $5,000.00   $1,000.00   $18,500.00   $18,000.00   $18,000.00   $15,000.00   $17,000.00   $18,000.00   $15,000.00   $17,500.00   $13,000.00   $6,500.00   $8,000.00   $10,000.00   $14,500.00   $17,000.00   $5,000.00   $15,000.00   $25,000.00   $70,000.00   $15,000.00   $17,482.00   $15,000.00   $15,000.00   $16,700.00   $15,000.00   $12,000.00   $9,500.00   $16,000.00   $10,000.00   $16,000.00   $150,000.00   $15,000.00   $10,000.00   $300,000.00   $2,500.00   $12,000.00   $16,300.00   $15,000.00   $16,000.00   $15,000.00   $15,000.00   $15,000.00   $15,000.00   $15,000.00   $15,000.00   $5,500.00   $15,000.00   $16,000.00   $15,000.00   $15,000.00   $14,000.00   $10,000.00   $15,000.00   $2,500.00   $40,000.00   $15,000.00   $15,000.00   $3,000.00   $15,000.00   $15,500.00   $15,000.00   $10,000.00   $15,000.00   $10,000.00   $14,000.00   $14,000.00   $15,000.00   $15,000.00   $15,000.00   $10,000.00   $15,000.00   $15,000.00   $10,000.00   $9,000.00   $15,000.00   $10,000.00   $13,000.00   $100,000.00   $15,000.00   $15,000.00   $15,000.00   $15,000.00   $15,000.00   $25,000.00   $5,000.00   $15,000.00   $15,000.00   $15,000.00   $15,000.00   $15,000.00   $15,000.00   $5,000.00   $15,000.00   $7,900.00   $2,800.00   $13,000.00   $10,275.00   $20,000.00   $10,000.00   $13,000.00   $10,000.00   $133,000.00   $50,000.00   $12,000.00   $5,000.00   $11,000.00   $5,000.00   $30,000.00   $12,000.00   $12,516.00   $4,000.00   $24,500.00   $12,000.00   $8,012.00   $50,000.00   $12,500.00   $10,000.00   $1,000.00   $5,000.00   $10,000.00   $8,750.00   $12,800.00   $13,000.00   $6,700.00   $30,000.00   $13,000.00   $12,000.00   $9,000.00   $12,500.00   $13,000.00   $12,000.00   $5,000.00   $13,000.00   $12,500.00   $9,850.00   $12,444.00   $11,500.00   $12,000.00   $60,000.00   $10,000.00   $10,000.00   $10,000.00   $50,000.00   $10,600.00   $10,000.00   $12,000.00   $5,000.00   $12,200.00   $12,500.00   $18,000.00   $40,000.00   $2,500.00   $10,050.00   $10,000.00   $10,000.00   $12,000.00   $10,000.00   $5,000.00   $12,000.00   $12,000.00   $12,000.00   $10,000.00   $12,000.00   $10,000.00   $10,000.00   $11,000.00   $12,000.00   $12,000.00   $10,000.00   $12,000.00   $11,260.00   $8,000.00   $12,000.00   $9,665.00   $12,000.00   $10,000.00   $8,500.00   $100,000.00   $30,000.00   $10,000.00   $30,000.00   $10,000.00   $8,000.00   $11,737.00   $5,000.00   $1,000.00   $10,000.00   $150,000.00   $10,000.00   $7,500.00   $8,500.00   $10,000.00   $28,000.00   $10,000.00   $8,000.00   $10,000.00   $7,500.00   $11,500.00   $10,000.00   $200,000.00   $10,000.00   $225,000.00   $8,500.00   $10,000.00   $7,777.00   $10,000.00   $9,000.00   $3,600.00   $9,500.00   $3,950.00   $10,000.00   $7,500.00   $10,000.00   $1,333,666.00   $4,000.00   $10,000.00   $10,000.00   $10,000.00   $10,000.00   $8,600.00   $10,000.00   $10,000.00   $10,500.00   $40,000.00   $750.00   $10,000.00   $28,000.00   $2,000.00   $50,000.00   $10,000.00   $6,000.00   $10,000.00   $50,000.00   $10,000.00   $10,500.00   $8,500.00   $10,000.00   $2,500.00   $5,000.00   $8,500.00   $10,000.00   $4,000.00   $10,000.00   $10,000.00   $10,000.00   $10,000.00   $3,000.00   $10,000.00   $10,500.00   $10,000.00   $10,000.00   $7,000.00   $8,000.00   $10,000.00   $10,000.00   $10,000.00   $6,000.00   $10,000.00   $10,000.00   $10,000.00   $10,000.00   $10,000.00   $10,000.00   $10,000.00   $10,000.00   $10,000.00   $10,000.00   $5,000.00   $7,000.00   $8,000.00   $7,500.00   $10,000.00   $10,000.00   $10,000.00   $10,000.00   $10,000.00   $10,000.00   $10,000.00   $10,000.00   $10,000.00   $10,000.00   $5,000.00   $5,000.00   $6,500.00   $3,000.00   $10,000.00   $10,000.00   $6,000.00   $30,000.00   $10,000.00   $10,000.00   $10,000.00   $10,000.00   $10,000.00   $5,000.00   $8,200.00   $10,000.00   $10,000.00   $25,000.00   $8,000.00   $8,500.00   $7,500.00   $9,500.00   $9,000.00   $9,500.00   $9,500.00   $9,500.00   $6,000.00   $7,500.00   $40,000.00   $46,260.00   $9,000.00   $5,000.00   $18,000.00   $8,500.00   $7,500.00   $9,000.00   $3,700.00   $9,000.00   $1.00   $5,000.00   $9,072.00   $8,000.00   $8,300.00   $9,000.00   $8,000.00   $9,000.00   $3,500.00   $8,750.00   $9,000.00   $8,925.00   $2,500.00   $8,000.00   $8,000.00   $40,000.00   $8,000.00   $57,000.00   $50,000.00   $1,800.00   $5,000.00   $8,500.00   $8,400.00   $5,000.00   $7,500.00   $8,500.00   $8,000.00   $17,100.00   $8,500.00   $5,000.00   $8,400.00   $7,500.00   $5,000.00   $8,500.00   $25,000.00   $8,000.00   $80,000.00   $8,000.00   $8,500.00   $8,000.00   $100,000.00   $8,000.00   $6,000.00   $8,000.00   $75,000.00   $3,000.00   $8,000.00   $5,000.00   $5,000.00   $8,000.00   $8,000.00   $8,000.00   $5,000.00   $37,956.00   $6,000.00   $2,500.00   $7,500.00   $5,000.00   $35,000.00   $8,000.00   $8,000.00   $8,000.00   $8,000.00   $8,000.00   $8,000.00   $7,500.00   $22,500.00   $82,000.00   $2,500.00   $8,000.00   $5,000.00   $6,500.00   $7,200.00   $8,000.00   $8,000.00   $8,000.00   $7,500.00   $4,000.00   $7,900.00   $8,000.00   $7,500.00   $8,000.00   $8,000.00   $90,000.00   $28,000.00   $8,000.00   $1,000.00   $7,000.00   $8,000.00   $8,000.00   $8,000.00   $3,000.00   $8,000.00   $7,500.00   $8,000.00   $7,500.00   $7,000.00   $7,000.00   $6,000.00   $7,500.00   $40,000.00   $7,000.00   $6,000.00   $3,400.00   $35,000.00   $7,750.00   $6,000.00   $20,000.00   $7,500.00   $5,000.00   $1,000.00   $30,000.00   $7,500.00   $7,500.00   $40,000.00   $7,000.00   $7,501.00   $7,000.00   $7,500.00   $7,500.00   $4,500.00   $6,000.00   $80,000.00   $7,500.00   $7,500.00   $7,000.00   $7,000.00   $7,500.00   $6,000.00   $2,500.00   $10,000.00   $15,000.00   $7,000.00   $7,500.00   $7,500.00   $7,000.00   $38,000.00   $6,999.00   $3,000.00   $12,500.00   $5,000.00   $6,000.00   $5,000.00   $7,000.00   $7,000.00   $25,000.00   $7,000.00   $750.00   $2,468.00   $5,000.00   $5,500.00   $5,000.00   $4,900.00   $5,500.00   $7,000.00   $12,000.00   $7,000.00   $6,500.00   $5,000.00   $6,000.00   $7,000.00   $6,450.00   $5,000.00   $7,000.00   $6,900.00   $6,000.00   $1,385.00   $7,000.00   $7,000.00   $50,000.00   $20,000.00   $6,000.00   $6,000.00   $4,000.00   $2,000.00   $55,000.00   $10,000.00   $5,000.00   $5,000.00   $6,000.00   $17,000.00   $10,000.00   $5,000.00   $50,000.00   $6,000.00   $5,400.00   $6,500.00   $26,500.00   $5,500.00   $5,800.00   $50,000.00   $5,500.00   $50,000.00   $6,500.00   $55,000.00   $6,000.00   $5,500.00   $15,000.00   $6,350.00   $6,500.00   $5,000.00   $6,500.00   $6,000.00   $6,000.00   $6,000.00   $6,000.00   $5,000.00   $45,000.00   $30,000.00   $6,000.00   $6,000.00   $6,000.00   $5,000.00   $15,000.00   $5,000.00   $5,000.00   $5,000.00   $16,000.00   $6,000.00   $4,000.00   $5,000.00   $6,000.00   $3,400.00   $6,000.00   $3,000.00   $5,862.00   $4,000.00   $5,000.00   $5,800.00   $6,000.00   $23,900.00   $40,000.00   $5,000.00   $23,000.00   $6,000.00   $6,000.00   $6,000.00   $6,000.00   $6,000.00   $6,000.00   $5,000.00   $6,000.00   $3,000.00   $23,000.00   $5,000.00   $6,000.00   $5,000.00   $6,000.00   $6,000.00   $5,555.55   $1,200.00   $5,000.00   $4,800.00   $6,000.00   $5,000.00   $6,000.00   $6,000.00   $5,000.00   $462,000.00   $6,000.00   $5,000.00   $6,000.00   $5,000.00   $2,500.00   $6,000.00   $6,000.00   $6,000.00   $5,875.00   $5,000.00   $4,000.00   $5,000.00   $3,500.00   $4,000.00   $12,000.00   $51,000.00   $50,000.00   $5,400.00   $25,000.00   $5,500.00   $5,000.00   $5,000.00   $3,000.00   $5,000.00   $5,000.00   $5,500.00   $50,000.00   $3,000.00   $5,000.00   $5,000.00   $5,000.00   $27,000.00   $5,000.00   $5,000.00   $1,500.00   $5,000.00   $4,000.00   $5,500.00   $5,000.00   $5,500.00   $5,000.00   $5,000.00   $5,500.00   $30,000.00   $5,250.00   $4,999.00   $5,500.00   $3,500.00   $5,000.00   $5,500.00   $2,000.00   $5,000.00   $22,000.00   $5,000.00   $5,000.00   $5,000.00   $4,600.00   $5,000.00   $5,500.00   $5,000.00   $2,500.00   $5,000.00   $5,500.00   $5,000.00   $5,500.00   $4,000.00   $5,000.00   $5,000.00   $5,000.00   $4,000.00   $5,000.00   $4,000.00   $15,500.00   $3,500.00   $2,000.00   $5,000.00   $17,000.00   $5,000.00   $35,000.00   $2,000.00   $3,500.00   $5,000.00   $4,500.00   $5,000.00   $17,500.00   $5,000.00   $5,000.00   $6,000.00   $5,000.00   $3,871.00   $5,250.00   $5,000.00   $3,350.00   $5,000.00   $5,000.00   $4,200.00   $5,000.00   $20,000.00   $3,000.00   $4,575.00   $4,000.00   $5,000.00   $4,000.00   $5,000.00   $5,000.00   $5,000.00   $5,000.00   $5,000.00   $5,000.00   $5,000.00   $4,700.00   $4,500.00   $50,000.00   $5,000.00   $5,000.00   $5,000.00   $5,000.00   $280,000.00   $5,000.00   $4,000.00   $5,000.00   $5,000.00   $4,500.00   $4,500.00   $20,000.00   $5,000.00   $5,000.00   $5,000.00   $5,000.00   $5,000.00   $5,000.00   $5,000.00   $5,000.00   $4,000.00   $5,000.00   $5,000.00   $5,000.00   $5,000.00   $5,000.00   $5,000.00   $5,000.00   $4,000.00   $5,000.00   $3,300.00   $4,000.00   $2,000.00   $1,000.00   $5,000.00   $5,000.00   $5,000.00   $4,500.00   $5,000.00   $4,500.00   $150,000.00   $5,000.00   $5,000.00   $4,000.00   $5,000.00   $4,000.00   $5,000.00   $5,000.00   $5,000.00   $5,000.00   $5,000.00   $5,000.00   $5,000.00   $50,000.00   $5,000.00   $5,000.00   $5,000.00   $5,000.00   $5,000.00   $5,000.00   $5,000.00   $5,000.00   $4,600.00   $25,000.00   $35,000.00   $4,500.00   $50,000.00   $220,000.00   $4,900.00   $2,500.00   $15,000.00   $4,589.00   $24,000.00   $4,400.00   $3,500.00   $1,500.00   $4,500.00   $4,000.00   $4,200.00   $4,000.00   $2,000.00   $150,000.00   $4,000.00   $3,500.00   $2,200.00   $200,000.00   $6,500.00   $4,500.00   $3,000.00   $4,500.00   $3,000.00   $3,000.00   $15,000.00   $109,225.00   $15,000.00   $4,300.00   $4,500.00   $3,000.00   $4,500.00   $15,000.00   $4,500.00   $3,500.00   $4,444.00   $4,500.00   $4,000.00   $4,000.00   $4,500.00   $2,600.00   $4,500.00   $4,000.00   $4,500.00   $4,000.00   $4,500.00   $4,000.00   $4,500.00   $4,500.00   $12,500.00   $4,000.00   $3,500.00   $4,000.00   $2,700.00   $4,000.00   $4,300.00   $4,000.00   $3,000.00   $3,500.00   $3,999.00   $500.00   $2,000.00   $3,000.00   $25,000.00   $3,500.00   $4,000.00   $3,500.00   $2,500.00   $20,000.00   $3,400.00   $3,500.00   $2,560.00   $4,000.00   $10,000.00   $4,000.00   $4,000.00   $4,000.00   $3,500.00   $3,500.00   $4,000.00   $4,000.00   $3,000.00   $4,000.00   $4,200.00   $1,100.00   $3,500.00   $4,000.00   $4,000.00   $19,000.00   $4,000.00   $3,500.00   $3,500.00   $3,000.00   $7,000.00   $3,500.00   $2,500.00   $4,000.00   $3,000.00   $3,000.00   $4,000.00   $4,000.00   $2,350.00   $10,557.00   $3,000.00   $4,000.00   $4,000.00   $14,000.00   $4,000.00   $4,000.00   $3,000.00   $4,000.00   $4,000.00   $4,000.00   $2,000.00   $9,800.00   $4,000.00   $4,000.00   $3,750.00   $4,000.00   $3,000.00   $3,400.00   $3,750.00   $3,500.00   $4,000.00   $4,000.00   $4,000.00   $4,000.00   $4,000.00   $2,500.00   $3,500.00   $4,000.00   $4,000.00   $3,500.00   $4,000.00   $3,000.00   $4,000.00   $4,000.00   $3,800.00   $4,000.00   $3,750.00   $4,000.00   $11,000.00   $3,500.00   $3,500.00   $2,220.00   $3,000.00   $3,000.00   $3,910.00   $2,300.00   $3,500.00   $3,500.00   $3,000.00   $2,000.00   $5,000.00   $3,300.00   $3,500.00   $3,500.00   $11,140.00   $3,500.00   $1,000.00   $3,800.00   $3,500.00   $3,500.00   $3,500.00   $2,500.00   $3,000.00   $75,000.00   $3,675.00   $3,000.00   $3,500.00   $3,300.00   $3,000.00   $3,500.00   $3,500.00   $3,500.00   $3,000.00   $3,500.00   $3,500.00   $3,000.00   $1,500.00   $10,000.00   $3,000.00   $3,500.00   $3,405.00   $3,500.00   $3,500.00   $3,500.00   $3,000.00   $3,500.00   $3,000.00   $3,500.00   $3,000.00   $7,000.00   $3,500.00   $3,000.00   $2,800.00   $20,000.00   $3,000.00   $100,000.00   $3,000.00   $3,500.00   $3,500.00   $3,500.00   $3,500.00   $5,000.00   $3,500.00   $3,500.00   $2,300.00   $3,400.00   $3,000.00   $3,500.00   $3,500.00   $1,500.00   $2,000.00   $2,500.00   $3,000.00   $3,000.00   $3,200.00   $2,500.00   $50,000.00   $3,000.00   $3,000.00   $3,000.00   $2,000.00   $3,300.00   $10,000.00   $3,000.00   $3,000.00   $2,800.00   $250,000.00   $19,500.00   $25,000.00   $54,000.00   $3,000.00   $5,500.00   $3,200.00   $2,500.00   $3,250.00   $2,001.00   $3,100.00   $2,600.00   $60,000.00   $1,500.00   $3,000.00   $3,000.00   $3,350.00   $2,500.00   $3,000.00   $3,300.00   $3,000.00   $3,200.00   $3,000.00   $3,000.00   $3,300.00   $3,350.00   $3,000.00   $3,000.00   $3,000.00   $3,000.00   $10,000.00   $3,000.00   $2,987.00   $50,000.00   $3,300.00   $2,800.00   $500.00   $2,500.00   $18,000.00   $3,000.00   $3,000.00   $3,000.00   $3,000.00   $3,000.00   $3,000.00   $3,000.00   $3,200.00   $3,000.00   $3,100.00   $3,000.00   $3,000.00   $3,000.00   $3,000.00   $3,000.00   $3,000.00   $2,500.00   $3,000.00   $2,200.00   $3,000.00   $3,000.00   $20,000.00   $2,000.00   $3,200.00   $3,200.00   $3,000.00   $8,000.00   $60,000.00   $3,000.00   $3,000.00   $1,550.00   $75,000.00   $3,000.00   $2,800.00   $15,000.00   $2,500.00   $3,000.00   $3,000.00   $2,000.00   $15,000.00   $3,000.00   $3,000.00   $2,800.00   $3,000.00   $3,000.00   $3,000.00   $10,000.00   $1,200.00   $2,500.00   $2,500.00   $2,500.00   $3,000.00   $3,000.00   $20,000.00   $3,000.00   $2,000.00   $3,000.00   $3,000.00   $2,600.00   $3,000.00   $3,000.00   $2,500.00   $2,000.00   $3,000.00   $2,500.00   $10,000.00   $3,000.00   $2,800.00   $3,000.00   $3,000.00   $3,000.00   $2,500.00   $3,000.00   $5,000.00   $2,820.00   $3,000.00   $3,000.00   $3,000.00   $3,000.00   $3,000.00   $12,000.00   $3,000.00   $3,000.00   $3,000.00   $2,500.00   $3,000.00   $3,000.00   $2,800.00   $3,000.00   $2,000.00   $3,000.00   $2,500.00   $2,500.00   $1,960.00   $3,000.00   $3,000.00   $17,000.00   $5,000.00   $3,000.00   $3,000.00   $3,000.00   $3,000.00   $3,000.00   $2,500.00   $2,500.00   $2,500.00   $65,108.00   $8,000.00   $2,500.00   $60,000.00   $5,000.00   $9,999.00   $2,900.00   $2,500.00   $2,700.00   $2,500.00   $2,000.00   $1,500.00   $2,750.00   $1,000.00   $2,827.00   $2,700.00   $2,000.00   $150,000.00   $1,500.00   $2,300.00   $850.00   $2,250.00   $15,000.00   $1,000.00   $2,500.00   $2,000.00   $2,600.00   $2,500.00   $100,000.00   $1,500.00   $2,500.00   $25,000.00   $2,300.00   $2,000.00   $2,000.00   $2,750.00   $6,000.00   $2,500.00   $2,000.00   $2,500.00   $12,000.00   $2,000.00   $6,500.00   $2,500.00   $2,500.00   $2,750.00   $12,001.00   $2,500.00   $1,900.00   $2,500.00   $2,500.00   $5,000.00   $30,000.00   $2,500.00   $390,000.00   $1,500.00   $2,500.00   $2,500.00   $2,500.00   $6,500.00   $2,500.00   $50,000.00   $2,658.00   $2,100.00   $2,500.00   $2,000.00   $2,500.00   $99,000.00   $2,500.00   $2,500.00   $2,500.00   $650.00   $2,500.00   $2,500.00   $2,000.00   $1,800.00   $2,550.00   $25,000.00   $1,500.00   $2,500.00   $2,500.00   $1,500.00   $2,500.00   $2,000.00   $2,500.00   $5,000.00   $100,000.00   $2,500.00   $2,500.00   $2,500.00   $2,500.00   $2,500.00   $1,500.00   $2,450.00   $2,500.00   $2,500.00   $2,500.00   $1,200.00   $1,500.00   $2,500.00   $2,500.00   $2,000.00   $2,500.00   $2,500.00   $2,500.00   $2,500.00   $2,000.00   $2,500.00   $1,500.00   $2,500.00   $2,000.00   $2,500.00   $20,000.00   $5,500.00   $2,500.00   $2,500.00   $2,000.00   $14,000.00   $5,000.00   $2,500.00   $2,500.00   $2,400.00   $12,500.00   $2,500.00   $15,000.00   $7,000.00   $2,400.00   $2,500.00   $2,500.00   $2,000.00   $2,500.00   $2,000.00   $2,000.00   $2,000.00   $2,500.00   $2,500.00   $16,870.00   $2,500.00   $1,500.00   $2,500.00   $2,500.00   $2,500.00   $2,500.00   $2,500.00   $2,500.00   $2,500.00   $8,000.00   $38,888.00   $2,885.00   $100,000.00   $6,000.00   $5,845.00   $20,000.00   $2,000.00   $2,200.00   $6,000.00   $2,000.00   $2,000.00   $2,000.00   $2,000.00   $2,000.00   $2,000.00   $2,400.00   $2,400.00   $1,500.00   $5,000.00   $2,000.00   $2,200.00   $2,000.00   $2,000.00   $1,500.00   $7,500.00   $2,200.00   $1,800.00   $25,000.00   $12,000.00   $17,000.00   $2,200.00   $1,800.00   $2,000.00   $2,000.00   $2,000.00   $5,500.00   $2,000.00   $1,500.00   $2,200.00   $2,000.00   $2,000.00   $2,000.00   $5,000.00   $2,000.00   $2,100.00   $2,000.00   $33,000.00   $500.00   $2,000.00   $5,000.00   $10,000.00   $15,000.00   $2,000.00   $5,000.00   $1,500.00   $2,000.00   $2,000.00   $2,000.00   $2,000.00   $15,000.00   $2,000.00   $1,800.00   $2,000.00   $5,000.00   $1,500.00   $2,000.00   $2,000.00   $1,750.00   $2,200.00   $2,000.00   $2,000.00   $40,000.00   $1,600.00   $6,500.00   $1,000.00   $2,000.00   $2,000.00   $2,000.00   $16,000.00   $1,900.00   $1,500.00   $2,000.00   $2,000.00   $1,500.00   $2,000.00   $2,000.00   $11,000.00   $2,000.00   $2,000.00   $12,000.00   $2,000.00   $1,600.00   $2,000.00   $2,000.00   $2,000.00   $2,000.00   $1,500.00   $2,000.00   $2,000.00   $1,500.00   $2,100.00   $2,000.00   $2,000.00   $14,000.00   $2,000.00   $13,000.00   $2,000.00   $2,100.00   $4,300.00   $30,000.00   $100,000.00   $1,000.00   $2,000.00   $2,000.00   $1,000,000.00   $2,000.00   $1,500.00   $2,000.00   $2,000.00   $20,000.00   $2,000.00   $700.00   $1,964.47   $2,000.00   $2,000.00   $2,000.00   $1,800.00   $20,000.00   $1,200.00   $2,000.00   $1,800.00   $2,000.00   $2,000.00   $10,000.00   $7,500.00   $3,500.00   $999.00   $2,000.00   $2,000.00   $2,000.00   $2,000.00   $3,900.00   $1,500.00   $2,000.00   $2,000.00   $1,000.00   $100,000.00   $1,500.00   $2,000.00   $2,000.00   $2,000.00   $2,000.00   $2,000.00   $2,000.00   $2,000.00   $1,000.00   $2,000.00   $2,000.00   $2,000.00   $2,000.00   $14,440.00   $2,000.00   $180,000.00   $2,000.00   $2,000.00   $2,000.00   $2,000.00   $2,000.00   $2,000.00   $2,000.00   $180,000.00   $2,000.00   $2,000.00  Be Prepared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21D42F4-92BB-4B6D-932A-15E27E4FA3CE}">
          <cx:tx>
            <cx:txData>
              <cx:f>_xlchart.v1.3</cx:f>
              <cx:v>pledged $2,344,134.67 $1,076,751.05 $1,052,110.87 $972,594.99 $800,211.00 $791,862.00 $590,807.11 $513,422.57 $508,525.01 $500,784.27 $471,567.00 $409,782.00 $396,659.00 $349,474.00 $348,018.00 $335,597.31 $315,295.89 $315,222.20 $306,970.00 $301,719.59 $292,097.00 $285,309.33 $243,778.00 $231,543.12 $229,802.31 $210,171.00 $206,743.09 $205,025.00 $202,928.50 $201,165.00 $198,415.01 $193,963.90 $184,133.01 $180,062.00 $177,412.01 $176,524.00 $176,420.00 $171,253.00 $170,525.00 $170,271.00 $169,985.91 $169,394.60 $168,829.14 $167,820.60 $167,410.02 $161,459.00 $160,920.00 $153,362.00 $152,604.30 $152,579.00 $152,165.00 $150,102.00 $147,233.77 $142,483.00 $137,254.84 $136,924.35 $136,009.76 $129,748.82 $126,082.45 $125,137.00 $123,920.00 $123,444.12 $120,249.00 $117,210.24 $117,108.00 $115,816.00 $115,297.50 $114,977.00 $113,015.00 $112,536.00 $110,538.12 $110,353.65 $108,397.11 $107,421.57 $107,148.74 $106,330.39 $106,222.00 $106,084.50 $105,881.00 $105,745.00 $104,146.51 $100,939.00 $100,824.00 $100,490.02 $100,036.00 $98,953.42 $97,273.00 $96,248.96 $96,015.90 $93,374.00 $92,848.50 $92,340.21 $92,154.22 $86,492.00 $86,133.00 $85,192.00 $84,947.00 $82,532.00 $81,316.00 $80,070.00 $79,686.05 $79,335.36 $79,173.00 $77,710.80 $76,949.82 $76,726.00 $76,130.20 $76,105.00 $76,047.00 $75,099.20 $75,029.48 $74,134.00 $74,026.00 $73,818.24 $73,552.00 $71,771.00 $71,748.00 $69,465.33 $67,856.00 $66,554.56 $66,458.23 $65,924.38 $65,313.00 $64,974.00 $64,203.33 $63,527.00 $63,460.18 $60,450.10 $60,180.00 $60,175.00 $60,095.35 $60,046.00 $58,520.20 $57,817.00 $57,754.00 $57,342.00 $57,197.00 $56,618.00 $56,590.00 $56,146.00 $56,079.83 $55,223.00 $55,201.52 $54,116.28 $53,771.00 $53,769.00 $53,737.00 $53,670.60 $53,157.00 $53,001.30 $52,576.00 $52,198.00 $51,906.00 $51,605.31 $51,544.00 $51,514.50 $51,184.00 $51,149.00 $50,863.00 $50,803.00 $50,653.11 $50,251.41 $50,091.00 $49,830.00 $49,811.00 $49,588.00 $49,321.00 $49,100.00 $48,434.00 $47,978.00 $47,665.00 $47,327.00 $47,189.00 $47,074.00 $46,643.07 $46,100.69 $46,032.00 $45,979.01 $45,535.00 $45,126.00 $45,041.00 $44,669.00 $44,636.20 $44,388.00 $43,758.00 $43,296.00 $43,037.00 $43,015.00 $42,642.00 $42,311.00 $42,086.42 $41,950.00 $41,850.46 $41,500.00 $41,000.00 $40,850.00 $40,690.00 $40,594.00 $40,502.99 $40,404.00 $40,357.00 $40,280.00 $40,153.00 $40,140.01 $40,079.00 $40,055.00 $40,043.25 $39,757.00 $39,693.28 $39,550.50 $39,500.50 $39,304.01 $39,304.00 $39,137.00 $39,131.00 $38,876.95 $38,743.84 $38,500.00 $38,082.69 $37,994.00 $37,354.27 $37,104.03 $36,082.00 $35,932.00 $35,848.00 $35,640.00 $35,389.13 $35,338.00 $35,307.00 $35,296.00 $35,275.64 $35,135.00 $35,123.00 $35,076.00 $34,676.00 $34,660.00 $34,198.00 $34,090.63 $33,892.00 $33,791.00 $33,641.00 $33,486.00 $33,393.34 $33,393.00 $33,370.77 $33,229.00 $33,006.00 $32,903.00 $32,865.30 $32,745.00 $32,616.00 $32,172.66 $32,075.00 $32,035.51 $32,006.67 $31,896.33 $31,820.50 $31,754.69 $31,683.00 $31,675.00 $31,522.00 $31,404.00 $31,330.00 $31,291.00 $31,275.60 $31,272.92 $30,891.10 $30,866.00 $30,805.00 $30,751.00 $30,675.00 $30,610.00 $30,608.59 $30,505.00 $30,383.32 $30,334.83 $30,315.00 $30,303.24 $30,274.00 $30,241.00 $30,226.00 $30,177.00 $30,112.00 $30,047.64 $30,037.01 $30,026.00 $29,939.00 $29,681.55 $29,531.00 $29,520.27 $29,209.78 $29,089.00 $28,986.16 $28,817.00 $28,728.00 $28,690.00 $28,633.50 $28,520.00 $28,474.00 $28,300.45 $28,276.00 $28,167.25 $28,067.57 $28,067.34 $27,849.22 $27,675.00 $27,600.20 $27,541.00 $27,197.22 $27,196.71 $27,189.00 $26,978.00 $26,744.11 $26,619.00 $26,577.00 $26,495.50 $26,480.00 $26,452.00 $26,445.00 $26,438.00 $26,360.00 $26,349.00 $26,305.97 $26,241.00 $26,233.45 $26,182.50 $26,100.00 $26,024.00 $25,800.00 $25,740.00 $25,655.00 $25,648.00 $25,577.56 $25,568.00 $25,445.00 $25,430.66 $25,388.00 $25,375.00 $25,312.00 $25,174.00 $25,132.00 $25,088.00 $24,790.00 $24,691.00 $24,651.00 $24,505.00 $24,490.00 $24,418.60 $24,321.10 $24,315.00 $24,297.00 $24,201.00 $24,108.00 $23,948.00 $23,727.55 $23,530.00 $23,505.00 $23,414.00 $23,285.00 $23,096.00 $23,086.00 $22,991.01 $22,933.05 $22,645.00 $22,603.00 $22,542.00 $22,421.00 $22,396.00 $22,345.00 $22,318.00 $22,215.00 $22,197.00 $21,994.00 $21,935.00 $21,905.00 $21,904.00 $21,884.69 $21,882.00 $21,831.00 $21,742.78 $21,684.20 $21,679.00 $21,637.22 $21,588.00 $21,573.00 $21,480.00 $21,410.00 $21,380.00 $21,361.00 $21,360.00 $21,316.00 $21,300.00 $21,158.00 $21,144.00 $20,919.25 $20,843.60 $20,820.33 $20,755.00 $20,689.00 $20,631.00 $20,569.05 $20,552.00 $20,491.00 $20,459.00 $20,426.00 $20,398.00 $20,365.00 $20,343.17 $20,253.00 $20,190.00 $20,128.00 $20,122.00 $20,120.00 $20,070.00 $20,032.00 $20,025.14 $20,022.00 $19,931.00 $19,860.00 $19,824.00 $19,770.11 $19,572.00 $19,557.00 $19,523.31 $19,434.00 $19,430.00 $19,324.00 $19,292.50 $19,195.00 $19,129.00 $19,028.00 $18,855.00 $18,851.00 $18,671.00 $18,667.00 $18,645.00 $18,625.00 $18,542.00 $18,472.00 $18,221.00 $18,185.00 $18,100.00 $18,083.00 $18,066.00 $17,914.00 $17,895.25 $17,875.00 $17,805.00 $17,731.00 $17,680.00 $17,590.00 $17,561.00 $17,545.00 $17,482.00 $17,444.00 $17,412.00 $17,396.00 $17,390.00 $17,350.13 $17,277.00 $17,260.37 $17,176.13 $17,170.00 $17,155.00 $17,066.00 $17,028.88 $16,984.00 $16,862.00 $16,806.00 $16,700.00 $16,636.78 $16,573.00 $16,520.04 $16,501.00 $16,465.00 $16,373.00 $16,291.00 $16,232.00 $16,210.00 $16,200.00 $16,165.60 $16,145.12 $16,000.00 $15,937.00 $15,929.51 $15,918.65 $15,903.50 $15,851.00 $15,808.00 $15,744.00 $15,725.00 $15,723.00 $15,705.00 $15,700.00 $15,696.00 $15,677.50 $15,673.44 $15,651.00 $15,650.00 $15,606.40 $15,597.00 $15,596.00 $15,591.00 $15,565.00 $15,535.00 $15,530.00 $15,505.00 $15,481.00 $15,443.00 $15,435.55 $15,390.00 $15,335.00 $15,327.00 $15,318.55 $15,315.00 $15,285.00 $15,281.00 $15,273.00 $15,265.00 $15,230.03 $15,230.00 $15,186.69 $15,171.50 $15,126.00 $15,121.00 $15,091.06 $15,077.00 $15,039.00 $14,750.00 $14,653.00 $14,598.00 $14,511.00 $14,450.00 $14,437.46 $14,303.00 $14,203.00 $14,190.00 $14,166.00 $14,082.00 $14,055.00 $14,000.00 $14,000.00 $13,864.17 $13,864.00 $13,846.00 $13,728.00 $13,704.33 $13,692.00 $13,685.99 $13,614.00 $13,566.00 $13,534.00 $13,500.00 $13,480.16 $13,451.00 $13,383.00 $13,323.00 $13,296.00 $13,293.80 $13,279.00 $13,228.00 $13,180.00 $13,163.50 $13,121.00 $13,114.00 $13,112.00 $13,014.00 $12,965.44 $12,929.35 $12,879.00 $12,870.00 $12,818.00 $12,806.00 $12,800.00 $12,795.00 $12,792.00 $12,772.60 $12,730.42 $12,668.00 $12,627.00 $12,571.00 $12,554.00 $12,521.00 $12,446.00 $12,413.00 $12,410.50 $12,400.61 $12,353.00 $12,348.50 $12,325.00 $12,321.00 $12,256.00 $12,252.00 $12,229.00 $12,178.00 $12,165.00 $12,165.00 $12,110.00 $12,106.00 $12,095.00 $12,042.00 $12,041.66 $12,029.00 $12,007.18 $12,001.50 $12,000.00 $12,000.00 $12,000.00 $11,998.01 $11,992.00 $11,943.00 $11,923.00 $11,880.00 $11,828.00 $11,805.00 $11,751.00 $11,747.18 $11,745.00 $11,744.90 $11,727.00 $11,683.00 $11,656.00 $11,650.00 $11,633.00 $11,621.00 $11,594.00 $11,570.92 $11,545.10 $11,545.00 $11,530.00 $11,500.00 $11,472.00 $11,467.00 $11,450.00 $11,432.00 $11,428.19 $11,385.00 $11,364.00 $11,363.00 $11,353.00 $11,345.00 $11,335.70 $11,323.00 $11,292.00 $11,231.00 $11,230.25 $11,226.00 $11,215.00 $11,176.00 $11,160.00 $11,122.00 $11,094.23 $11,090.00 $11,070.00 $11,056.75 $11,045.00 $11,032.00 $10,965.00 $10,950.00 $10,846.00 $10,843.00 $10,814.00 $10,804.45 $10,802.00 $10,800.00 $10,775.00 $10,740.00 $10,710.00 $10,706.00 $10,685.00 $10,680.00 $10,678.00 $10,670.00 $10,640.00 $10,610.00 $10,603.00 $10,556.00 $10,555.00 $10,555.00 $10,554.11 $10,550.00 $10,526.00 $10,501.00 $10,440.00 $10,435.00 $10,429.00 $10,420.00 $10,390.00 $10,373.00 $10,346.00 $10,338.00 $10,335.01 $10,300.00 $10,300.00 $10,299.00 $10,291.00 $10,290.00 $10,265.01 $10,235.00 $10,235.00 $10,210.00 $10,210.00 $10,200.00 $10,182.02 $10,173.00 $10,156.00 $10,135.00 $10,133.00 $10,119.00 $10,115.00 $10,100.00 $10,092.00 $10,088.00 $10,085.00 $10,085.00 $10,081.00 $10,071.00 $10,067.50 $10,065.00 $10,046.00 $10,045.00 $10,042.00 $10,041.00 $10,031.00 $10,027.00 $10,026.49 $10,025.00 $10,017.00 $10,013.00 $10,000.00 $10,000.00 $9,875.00 $9,832.00 $9,801.00 $9,775.00 $9,725.00 $9,700.00 $9,545.00 $9,536.00 $9,525.00 $9,500.00 $9,486.69 $9,477.00 $9,460.00 $9,446.00 $9,425.23 $9,419.00 $9,395.00 $9,387.00 $9,370.00 $9,342.00 $9,302.75 $9,302.50 $9,228.00 $9,228.00 $9,203.23 $9,170.00 $9,137.00 $9,130.00 $9,124.00 $9,121.00 $9,111.00 $9,110.00 $9,044.00 $9,030.00 $9,015.00 $8,950.00 $8,837.00 $8,832.49 $8,827.00 $8,815.00 $8,807.00 $8,792.02 $8,780.00 $8,750.00 $8,740.00 $8,739.01 $8,735.00 $8,730.00 $8,725.00 $8,722.00 $8,711.52 $8,685.00 $8,666.00 $8,640.00 $8,636.00 $8,632.00 $8,620.00 $8,586.00 $8,581.00 $8,567.00 $8,538.66 $8,537.00 $8,537.00 $8,529.00 $8,519.00 $8,471.00 $8,447.00 $8,425.00 $8,401.00 $8,399.00 $8,355.00 $8,349.00 $8,348.00 $8,320.00 $8,315.01 $8,306.42 $8,301.00 $8,300.00 $8,272.00 $8,256.00 $8,241.00 $8,230.00 $8,227.00 $8,211.61 $8,211.00 $8,211.00 $8,207.00 $8,191.00 $8,190.00 $8,173.00 $8,165.55 $8,160.00 $8,152.00 $8,136.01 $8,120.00 $8,114.00 $8,110.00 $8,109.00 $8,105.00 $8,098.00 $8,095.00 $8,091.00 $8,084.00 $8,080.33 $8,077.00 $8,076.00 $8,070.43 $8,064.00 $8,058.55 $8,053.00 $8,035.00 $8,026.00 $8,014.00 $8,010.00 $8,005.00 $8,001.00 $8,000.00 $7,981.00 $7,942.00 $7,934.00 $7,917.45 $7,905.00 $7,905.00 $7,877.00 $7,876.00 $7,873.00 $7,860.00 $7,839.00 $7,834.00 $7,833.00 $7,810.00 $7,795.00 $7,793.00 $7,790.00 $7,785.00 $7,764.00 $7,750.00 $7,733.00 $7,711.30 $7,701.93 $7,685.00 $7,670.00 $7,665.00 $7,655.00 $7,635.00 $7,620.00 $7,617.00 $7,595.43 $7,576.00 $7,559.00 $7,555.00 $7,540.00 $7,530.00 $7,527.00 $7,525.12 $7,520.00 $7,505.00 $7,500.00 $7,495.00 $7,445.14 $7,433.48 $7,415.00 $7,412.00 $7,397.00 $7,383.01 $7,365.00 $7,344.00 $7,340.00 $7,336.01 $7,326.88 $7,304.04 $7,226.00 $7,220.00 $7,219.00 $7,206.00 $7,184.00 $7,173.00 $7,164.00 $7,160.12 $7,140.00 $7,140.00 $7,062.00 $7,053.61 $7,050.00 $7,040.00 $7,019.00 $7,015.00 $7,011.00 $7,003.00 $7,000.58 $6,962.00 $6,925.00 $6,904.00 $6,863.00 $6,853.00 $6,842.00 $6,780.00 $6,755.00 $6,740.37 $6,705.00 $6,700.00 $6,691.00 $6,684.00 $6,680.22 $6,663.00 $6,658.00 $6,646.00 $6,645.00 $6,633.00 $6,632.32 $6,628.00 $6,610.00 $6,592.00 $6,565.00 $6,555.00 $6,541.00 $6,530.00 $6,515.00 $6,511.00 $6,506.00 $6,505.00 $6,500.09 $6,500.00 $6,485.00 $6,438.00 $6,400.47 $6,388.00 $6,387.00 $6,382.34 $6,375.00 $6,373.27 $6,360.00 $6,360.00 $6,308.00 $6,301.76 $6,301.00 $6,300.00 $6,300.00 $6,258.00 $6,257.00 $6,240.00 $6,235.00 $6,220.00 $6,215.56 $6,215.00 $6,210.00 $6,208.98 $6,207.00 $6,181.00 $6,155.00 $6,146.27 $6,141.99 $6,130.00 $6,120.00 $6,118.00 $6,111.00 $6,108.00 $6,100.00 $6,100.00 $6,086.26 $6,080.00 $6,080.00 $6,077.00 $6,071.00 $6,061.00 $6,060.00 $6,056.00 $6,053.00 $6,042.02 $6,041.60 $6,041.55 $6,039.00 $6,030.00 $6,029.00 $6,027.00 $6,025.00 $6,025.00 $6,020.00 $6,019.01 $6,019.00 $6,007.00 $6,001.00 $6,000.66 $6,000.00 $6,000.00 $6,000.00 $6,000.00 $6,000.00 $5,985.00 $5,940.00 $5,922.00 $5,910.00 $5,907.00 $5,904.00 $5,902.00 $5,876.00 $5,875.00 $5,858.84 $5,854.00 $5,845.00 $5,831.74 $5,830.83 $5,824.00 $5,813.00 $5,800.00 $5,771.00 $5,757.00 $5,739.00 $5,713.00 $5,700.00 $5,696.00 $5,680.00 $5,673.00 $5,671.11 $5,666.00 $5,665.00 $5,660.00 $5,655.60 $5,651.58 $5,645.00 $5,635.00 $5,634.00 $5,623.00 $5,621.38 $5,617.00 $5,604.00 $5,600.00 $5,599.00 $5,585.00 $5,580.00 $5,574.00 $5,570.00 $5,557.00 $5,555.00 $5,540.00 $5,535.00 $5,535.00 $5,526.00 $5,516.00 $5,510.00 $5,509.00 $5,509.00 $5,504.00 $5,501.00 $5,500.00 $5,496.00 $5,481.00 $5,478.00 $5,469.00 $5,465.00 $5,462.00 $5,456.00 $5,452.00 $5,443.00 $5,437.00 $5,433.00 $5,431.00 $5,430.00 $5,422.00 $5,414.00 $5,410.00 $5,410.00 $5,398.99 $5,396.00 $5,390.00 $5,388.79 $5,380.55 $5,380.00 $5,376.00 $5,366.00 $5,360.00 $5,359.21 $5,358.00 $5,355.00 $5,343.00 $5,331.00 $5,330.00 $5,328.00 $5,323.01 $5,322.00 $5,308.26 $5,300.00 $5,297.00 $5,295.00 $5,291.00 $5,285.00 $5,271.00 $5,263.00 $5,260.92 $5,260.00 $5,259.00 $5,258.00 $5,250.00 $5,240.00 $5,236.00 $5,235.00 $5,234.00 $5,233.00 $5,232.00 $5,226.00 $5,226.00 $5,222.00 $5,221.00 $5,221.00 $5,212.00 $5,202.50 $5,200.00 $5,200.00 $5,195.00 $5,186.00 $5,176.00 $5,175.00 $5,167.00 $5,157.00 $5,145.00 $5,135.00 $5,116.18 $5,116.00 $5,105.00 $5,103.00 $5,100.00 $5,100.00 $5,096.00 $5,087.00 $5,086.00 $5,080.00 $5,078.00 $5,070.00 $5,070.00 $5,066.00 $5,056.22 $5,055.00 $5,052.00 $5,051.00 $5,051.00 $5,050.77 $5,050.00 $5,046.52 $5,045.00 $5,041.00 $5,040.00 $5,035.69 $5,025.00 $5,024.00 $5,016.00 $5,012.25 $5,010.00 $5,003.00 $5,001.00 $5,000.18 $5,000.00 $5,000.00 $5,000.00 $5,000.00 $5,000.00 $4,952.00 $4,940.00 $4,939.00 $4,935.00 $4,920.00 $4,906.59 $4,900.00 $4,890.00 $4,884.00 $4,856.00 $4,853.00 $4,826.00 $4,818.00 $4,804.00 $4,800.80 $4,796.00 $4,794.82 $4,784.00 $4,743.00 $4,712.00 $4,685.00 $4,678.50 $4,673.00 $4,669.00 $4,666.00 $4,660.00 $4,656.00 $4,648.33 $4,642.00 $4,641.00 $4,635.00 $4,635.00 $4,622.01 $4,610.00 $4,592.00 $4,580.00 $4,569.00 $4,565.00 $4,565.00 $4,559.13 $4,559.00 $4,550.00 $4,546.00 $4,545.00 $4,530.00 $4,524.15 $4,522.22 $4,518.00 $4,518.00 $4,516.44 $4,511.00 $4,510.86 $4,500.00 $4,500.00 $4,482.00 $4,457.00 $4,450.00 $4,443.00 $4,428.00 $4,409.77 $4,409.55 $4,400.00 $4,396.00 $4,395.00 $4,390.00 $4,388.00 $4,372.00 $4,371.00 $4,345.00 $4,343.00 $4,340.70 $4,340.00 $4,320.00 $4,315.00 $4,313.00 $4,310.00 $4,308.00 $4,306.11 $4,303.00 $4,296.00 $4,289.99 $4,280.00 $4,280.00 $4,275.00 $4,261.00 $4,250.00 $4,247.00 $4,243.00 $4,230.00 $4,225.00 $4,219.00 $4,216.00 $4,205.00 $4,190.00 $4,187.00 $4,181.00 $4,176.11 $4,176.00 $4,176.00 $4,170.17 $4,152.00 $4,151.00 $4,150.00 $4,145.00 $4,140.00 $4,137.00 $4,135.00 $4,130.00 $4,124.00 $4,119.00 $4,103.00 $4,092.00 $4,090.00 $4,085.00 $4,085.00 $4,081.00 $4,078.00 $4,073.00 $4,067.00 $4,066.00 $4,065.00 $4,055.00 $4,055.00 $4,051.99 $4,050.00 $4,050.00 $4,045.93 $4,040.00 $4,040.00 $4,037.00 $4,035.00 $4,030.00 $4,028.00 $4,022.00 $4,021.00 $4,018.00 $4,015.71 $4,010.00 $4,005.00 $4,004.00 $4,002.00 $4,000.50 $4,000.22 $4,000.00 $4,000.00 $4,000.00 $3,986.00 $3,981.50 $3,978.00 $3,976.00 $3,971.00 $3,955.00 $3,938.00 $3,925.00 $3,916.00 $3,910.00 $3,908.00 $3,906.00 $3,905.00 $3,902.50 $3,900.00 $3,880.00 $3,877.00 $3,865.55 $3,851.50 $3,822.33 $3,803.55 $3,800.00 $3,798.00 $3,791.00 $3,785.00 $3,781.00 $3,775.50 $3,773.00 $3,760.00 $3,751.00 $3,750.00 $3,746.00 $3,736.55 $3,735.00 $3,732.00 $3,730.00 $3,710.00 $3,700.00 $3,700.00 $3,685.00 $3,684.00 $3,674.00 $3,670.00 $3,660.00 $3,659.00 $3,655.00 $3,641.00 $3,638.00 $3,636.00 $3,600.00 $3,600.00 $3,598.00 $3,590.00 $3,575.00 $3,572.12 $3,562.00 $3,555.00 $3,550.00 $3,550.00 $3,540.00 $3,535.00 $3,531.00 $3,530.00 $3,530.00 $3,526.00 $3,514.00 $3,510.00 $3,508.00 $3,506.00 $3,501.52 $3,500.00 $3,500.00 $3,500.00 $3,499.00 $3,486.00 $3,485.00 $3,470.00 $3,466.00 $3,466.00 $3,465.32 $3,465.00 $3,460.00 $3,453.69 $3,449.00 $3,441.00 $3,440.00 $3,432.00 $3,419.00 $3,417.00 $3,415.00 $3,410.00 $3,407.00 $3,407.00 $3,405.00 $3,400.00 $3,400.00 $3,398.10 $3,397.00 $3,395.00 $3,392.00 $3,390.00 $3,385.00 $3,385.00 $3,383.00 $3,380.00 $3,372.25 $3,368.00 $3,366.00 $3,363.00 $3,360.72 $3,353.00 $3,350.00 $3,350.00 $3,350.00 $3,335.00 $3,330.00 $3,321.25 $3,320.00 $3,319.00 $3,319.00 $3,318.00 $3,317.00 $3,315.00 $3,315.00 $3,307.00 $3,305.00 $3,294.01 $3,292.00 $3,289.00 $3,275.00 $3,275.00 $3,275.00 $3,273.00 $3,271.00 $3,270.00 $3,258.00 $3,258.00 $3,255.00 $3,255.00 $3,250.00 $3,236.00 $3,231.00 $3,226.00 $3,226.00 $3,225.00 $3,223.00 $3,222.00 $3,221.00 $3,211.00 $3,211.00 $3,210.00 $3,205.00 $3,201.00 $3,200.00 $3,200.00 $3,195.00 $3,190.00 $3,186.00 $3,185.00 $3,178.00 $3,175.00 $3,172.00 $3,171.00 $3,170.00 $3,160.00 $3,158.00 $3,155.00 $3,150.00 $3,148.00 $3,145.00 $3,135.00 $3,133.00 $3,132.63 $3,125.00 $3,122.00 $3,120.00 $3,120.00 $3,105.00 $3,105.00 $3,100.00 $3,100.00 $3,100.00 $3,100.00 $3,095.11 $3,084.00 $3,081.00 $3,080.00 $3,080.00 $3,067.00 $3,062.00 $3,061.00 $3,060.22 $3,060.00 $3,058.00 $3,055.00 $3,055.00 $3,048.00 $3,046.00 $3,045.00 $3,045.00 $3,045.00 $3,036.00 $3,035.05 $3,035.00 $3,035.00 $3,035.00 $3,034.00 $3,030.00 $3,030.00 $3,030.00 $3,025.66 $3,022.00 $3,017.00 $3,017.00 $3,015.73 $3,015.00 $3,015.00 $3,014.00 $3,012.00 $3,010.01 $3,005.00 $3,003.00 $3,002.00 $3,001.00 $3,000.00 $3,000.00 $3,000.00 $3,000.00 $3,000.00 $3,000.00 $3,000.00 $3,000.00 $3,000.00 $2,994.00 $2,993.00 $2,990.00 $2,971.00 $2,965.00 $2,960.00 $2,954.00 $2,946.00 $2,945.00 $2,935.00 $2,932.00 $2,930.69 $2,930.00 $2,929.00 $2,925.00 $2,923.00 $2,908.00 $2,889.00 $2,885.00 $2,881.00 $2,879.00 $2,876.00 $2,871.00 $2,870.00 $2,867.99 $2,864.00 $2,857.00 $2,856.00 $2,842.00 $2,842.00 $2,841.00 $2,836.00 $2,835.00 $2,833.00 $2,831.00 $2,826.43 $2,823.00 $2,804.16 $2,804.00 $2,800.00 $2,800.00 $2,795.00 $2,788.00 $2,755.00 $2,751.00 $2,750.00 $2,746.00 $2,746.00 $2,735.00 $2,734.11 $2,729.00 $2,726.00 $2,725.00 $2,725.00 $2,716.00 $2,713.00 $2,710.00 $2,706.23 $2,705.00 $2,700.00 $2,700.00 $2,700.00 $2,693.00 $2,690.00 $2,689.00 $2,681.00 $2,681.00 $2,670.00 $2,670.00 $2,669.00 $2,663.00 $2,650.50 $2,650.00 $2,646.50 $2,636.00 $2,635.00 $2,630.00 $2,630.00 $2,630.00 $2,620.00 $2,618.00 $2,616.00 $2,615.00 $2,609.00 $2,608.00 $2,608.00 $2,607.00 $2,606.00 $2,605.00 $2,600.00 $2,600.00 $2,600.00 $2,598.00 $2,596.00 $2,594.00 $2,585.00 $2,585.00 $2,580.00 $2,576.00 $2,575.00 $2,569.00 $2,569.00 $2,565.00 $2,565.00 $2,565.00 $2,560.00 $2,560.00 $2,560.00 $2,560.00 $2,555.00 $2,555.00 $2,550.00 $2,550.00 $2,550.00 $2,549.00 $2,547.69 $2,545.00 $2,540.00 $2,537.00 $2,535.00 $2,535.00 $2,532.00 $2,526.00 $2,525.00 $2,524.00 $2,521.00 $2,521.00 $2,520.00 $2,520.00 $2,512.00 $2,511.11 $2,506.00 $2,506.00 $2,505.00 $2,503.00 $2,503.00 $2,501.00 $2,501.00 $2,500.25 $2,500.00 $2,500.00 $2,500.00 $2,500.00 $2,500.00 $2,500.00 $2,500.00 $2,500.00 $2,495.00 $2,485.00 $2,484.00 $2,484.00 $2,476.00 $2,468.00 $2,456.66 $2,451.01 $2,445.00 $2,424.00 $2,412.02 $2,410.00 $2,405.00 $2,405.00 $2,405.00 $2,400.00 $2,400.00 $2,399.94 $2,390.00 $2,389.00 $2,385.00 $2,372.00 $2,370.00 $2,370.00 $2,366.00 $2,363.00 $2,361.00 $2,360.32 $2,358.00 $2,355.00 $2,355.00 $2,355.00 $2,345.00 $2,340.00 $2,340.00 $2,336.00 $2,335.00 $2,333.00 $2,331.00 $2,325.00 $2,325.00 $2,321.00 $2,319.00 $2,311.00 $2,305.00 $2,300.00 $2,300.00 $2,299.00 $2,298.00 $2,296.00 $2,291.00 $2,290.00 $2,287.00 $2,286.00 $2,282.00 $2,280.00 $2,270.37 $2,265.00 $2,257.00 $2,249.00 $2,245.00 $2,231.00 $2,230.43 $2,230.00 $2,222.00 $2,222.00 $2,215.00 $2,210.00 $2,210.00 $2,204.00 $2,202.00 $2,200.00 $2,198.00 $2,196.00 $2,195.00 $2,193.00 $2,191.00 $2,191.00 $2,182.00 $2,182.00 $2,180.00 $2,175.00 $2,170.99 $2,161.00 $2,160.00 $2,159.00 $2,156.00 $2,155.00 $2,154.66 $2,152.00 $2,152.00 $2,150.10 $2,147.00 $2,145.01 $2,145.00 $2,144.34 $2,143.00 $2,142.00 $2,141.00 $2,140.00 $2,140.00 $2,132.00 $2,132.00 $2,130.00 $2,130.00 $2,129.00 $2,125.99 $2,119.99 $2,115.00 $2,113.00 $2,112.99 $2,110.50 $2,110.00 $2,107.00 $2,103.00 $2,102.00 $2,102.00 $2,101.00 $2,100.00 $2,100.00 $2,100.00 $2,100.00 $2,095.26 $2,095.00 $2,093.00 $2,087.00 $2,086.00 $2,082.25 $2,080.00 $2,076.00 $2,076.00 $2,075.00 $2,073.00 $2,070.50 $2,070.00 $2,070.00 $2,065.00 $2,065.00 $2,063.00 $2,060.00 $2,060.00 $2,059.00 $2,056.66 $2,055.00 $2,055.00 $2,053.00 $2,053.00 $2,052.00 $2,050.00 $2,050.00 $2,050.00 $2,050.00 $2,047.00 $2,042.00 $2,041.00 $2,035.05 $2,035.00 $2,035.00 $2,033.00 $2,031.00 $2,030.00 $2,030.00 $2,028.00 $2,027.00 $2,027.00 $2,025.00 $2,025.00 $2,025.00 $2,025.00 $2,020.00 $2,020.00 $2,020.00 $2,020.00 Be Prepared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599BDA-7F37-4ACA-A1C6-A0FCB0BB895F}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647699</xdr:colOff>
      <xdr:row>1</xdr:row>
      <xdr:rowOff>180975</xdr:rowOff>
    </xdr:from>
    <xdr:to>
      <xdr:col>13</xdr:col>
      <xdr:colOff>447674</xdr:colOff>
      <xdr:row>25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7348D-3926-4228-819E-59571EB21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123826</xdr:colOff>
      <xdr:row>1</xdr:row>
      <xdr:rowOff>104776</xdr:rowOff>
    </xdr:from>
    <xdr:to>
      <xdr:col>21</xdr:col>
      <xdr:colOff>514350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A2DF7A-9F65-4B0F-8321-74FD2CC7D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2</xdr:row>
      <xdr:rowOff>114300</xdr:rowOff>
    </xdr:from>
    <xdr:to>
      <xdr:col>20</xdr:col>
      <xdr:colOff>238125</xdr:colOff>
      <xdr:row>36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E246E-552E-4191-8A63-7B41ECA19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9FF28AC-DCE7-4BBC-B016-0BB88850E0F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E0793B2-51B3-4A9F-9A1C-D1F05CBBCB7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Freeman" refreshedDate="44364.522858680553" createdVersion="7" refreshedVersion="7" minRefreshableVersion="3" recordCount="4114" xr:uid="{F826E884-C82A-45F5-A714-3B65063561E1}">
  <cacheSource type="worksheet">
    <worksheetSource ref="A1:R4116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"/>
    </cacheField>
    <cacheField name="Average Donation" numFmtId="43">
      <sharedItems containsSemiMixedTypes="0" containsString="0" containsNumber="1" containsInteg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Freeman" refreshedDate="44364.541630208332" createdVersion="7" refreshedVersion="7" minRefreshableVersion="3" recordCount="4114" xr:uid="{502E908E-C600-455A-A274-0A2649FC3558}">
  <cacheSource type="worksheet">
    <worksheetSource ref="A1:T4116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"/>
    </cacheField>
    <cacheField name="Average Donation" numFmtId="43">
      <sharedItems containsSemiMixedTypes="0" containsString="0" containsNumber="1" containsInteg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"/>
    <n v="8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"/>
    <n v="1389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"/>
    <n v="272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"/>
    <n v="116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9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5"/>
    <n v="174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2"/>
    <n v="2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"/>
    <n v="1323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"/>
    <n v="248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"/>
    <n v="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2"/>
    <n v="850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"/>
    <n v="42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"/>
    <n v="259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7"/>
    <n v="842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"/>
    <n v="512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4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"/>
    <n v="65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8"/>
    <n v="176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8"/>
    <n v="84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4"/>
    <n v="594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5"/>
    <n v="134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"/>
    <n v="66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"/>
    <n v="427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3"/>
    <n v="18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"/>
    <n v="28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4"/>
    <n v="128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"/>
    <n v="137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"/>
    <n v="2929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"/>
    <n v="5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"/>
    <n v="245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"/>
    <n v="165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5"/>
    <n v="109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"/>
    <n v="55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"/>
    <n v="108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4"/>
    <n v="9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4"/>
    <n v="326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"/>
    <n v="483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"/>
    <n v="161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"/>
    <n v="69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"/>
    <n v="44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"/>
    <n v="155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"/>
    <n v="147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"/>
    <n v="262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7"/>
    <n v="20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4"/>
    <n v="577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2"/>
    <n v="457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"/>
    <n v="221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"/>
    <n v="325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"/>
    <n v="383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1"/>
    <n v="11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"/>
    <n v="932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"/>
    <n v="92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"/>
    <n v="279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"/>
    <n v="56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"/>
    <n v="53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4"/>
    <n v="54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"/>
    <n v="40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"/>
    <n v="9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"/>
    <n v="3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"/>
    <n v="40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2"/>
    <n v="82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"/>
    <n v="223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"/>
    <n v="33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2"/>
    <n v="5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"/>
    <n v="61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"/>
    <n v="343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"/>
    <n v="566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"/>
    <n v="204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"/>
    <n v="89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"/>
    <n v="6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4"/>
    <n v="3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"/>
    <n v="79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"/>
    <n v="61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"/>
    <n v="120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"/>
    <n v="157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"/>
    <n v="127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"/>
    <n v="96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"/>
    <n v="53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"/>
    <n v="262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"/>
    <n v="48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"/>
    <n v="228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"/>
    <n v="1008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"/>
    <n v="74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"/>
    <n v="1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1"/>
    <n v="791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"/>
    <n v="5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"/>
    <n v="55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"/>
    <n v="75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9"/>
    <n v="149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2"/>
    <n v="85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"/>
    <n v="192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2"/>
    <n v="98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"/>
    <n v="590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"/>
    <n v="245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"/>
    <n v="379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"/>
    <n v="2501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"/>
    <n v="145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1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"/>
    <n v="5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"/>
    <n v="65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"/>
    <n v="226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"/>
    <n v="156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"/>
    <n v="72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"/>
    <n v="138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"/>
    <n v="154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4"/>
    <n v="18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"/>
    <n v="143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4"/>
    <n v="18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"/>
    <n v="119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4"/>
    <n v="183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"/>
    <n v="162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"/>
    <n v="67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"/>
    <n v="202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2"/>
    <n v="102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"/>
    <n v="7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"/>
    <n v="100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"/>
    <n v="14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"/>
    <n v="75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"/>
    <n v="88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"/>
    <n v="359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"/>
    <n v="244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"/>
    <n v="65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"/>
    <n v="104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"/>
    <n v="13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"/>
    <n v="154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"/>
    <n v="118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"/>
    <n v="8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"/>
    <n v="92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"/>
    <n v="512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"/>
    <n v="30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"/>
    <n v="83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"/>
    <n v="4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"/>
    <n v="8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"/>
    <n v="202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"/>
    <n v="60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"/>
    <n v="157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70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"/>
    <n v="191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"/>
    <n v="235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"/>
    <n v="452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"/>
    <n v="61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"/>
    <n v="118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"/>
    <n v="82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"/>
    <n v="56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"/>
    <n v="164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"/>
    <n v="71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"/>
    <n v="711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"/>
    <n v="11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"/>
    <n v="193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"/>
    <n v="119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"/>
    <n v="187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"/>
    <n v="158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3"/>
    <n v="494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"/>
    <n v="165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"/>
    <n v="82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"/>
    <n v="76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"/>
    <n v="346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2"/>
    <n v="184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2"/>
    <n v="60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5"/>
    <n v="70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"/>
    <n v="52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"/>
    <n v="149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"/>
    <n v="151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5"/>
    <n v="278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4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"/>
    <n v="4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"/>
    <n v="4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"/>
    <n v="232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"/>
    <n v="77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2"/>
    <n v="67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"/>
    <n v="254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"/>
    <n v="163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"/>
    <n v="50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"/>
    <n v="28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"/>
    <n v="118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"/>
    <n v="146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"/>
    <n v="45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"/>
    <n v="115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"/>
    <n v="1536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"/>
    <n v="97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"/>
    <n v="105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9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0"/>
    <n v="279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"/>
    <n v="55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"/>
    <n v="9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"/>
    <n v="109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0"/>
    <n v="202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"/>
    <n v="247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"/>
    <n v="98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"/>
    <n v="130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3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2"/>
    <n v="160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"/>
    <n v="56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"/>
    <n v="153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"/>
    <n v="170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"/>
    <n v="119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"/>
    <n v="6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7"/>
    <n v="4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"/>
    <n v="82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"/>
    <n v="4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8"/>
    <n v="72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"/>
    <n v="149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"/>
    <n v="76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"/>
    <n v="8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"/>
    <n v="110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2"/>
    <n v="83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"/>
    <n v="287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"/>
    <n v="66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"/>
    <n v="6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"/>
    <n v="194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"/>
    <n v="133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"/>
    <n v="107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"/>
    <n v="220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"/>
    <n v="10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"/>
    <n v="98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2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"/>
    <n v="272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"/>
    <n v="131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1"/>
    <n v="15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2"/>
    <n v="65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"/>
    <n v="103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"/>
    <n v="40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"/>
    <n v="120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"/>
    <n v="84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"/>
    <n v="231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0"/>
    <n v="100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"/>
    <n v="165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0"/>
    <n v="117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"/>
    <n v="132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"/>
    <n v="90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4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"/>
    <n v="97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6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"/>
    <n v="9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"/>
    <n v="6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"/>
    <n v="151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"/>
    <n v="82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"/>
    <n v="5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"/>
    <n v="32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"/>
    <n v="57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"/>
    <n v="75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"/>
    <n v="93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"/>
    <n v="134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"/>
    <n v="58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"/>
    <n v="96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"/>
    <n v="72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"/>
    <n v="109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"/>
    <n v="109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"/>
    <n v="85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"/>
    <n v="846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"/>
    <n v="73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"/>
    <n v="2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"/>
    <n v="117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"/>
    <n v="131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0"/>
    <n v="172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"/>
    <n v="109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"/>
    <n v="142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"/>
    <n v="58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"/>
    <n v="709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"/>
    <n v="4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"/>
    <n v="46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"/>
    <n v="126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"/>
    <n v="27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"/>
    <n v="77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"/>
    <n v="96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"/>
    <n v="81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"/>
    <n v="109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"/>
    <n v="66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"/>
    <n v="92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"/>
    <n v="234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"/>
    <n v="230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"/>
    <n v="171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"/>
    <n v="31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"/>
    <n v="59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"/>
    <n v="95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"/>
    <n v="302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"/>
    <n v="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"/>
    <n v="148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"/>
    <n v="130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"/>
    <n v="120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"/>
    <n v="107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"/>
    <n v="64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1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"/>
    <n v="39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4"/>
    <n v="71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"/>
    <n v="8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"/>
    <n v="332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"/>
    <n v="99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"/>
    <n v="10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"/>
    <n v="86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"/>
    <n v="9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"/>
    <n v="8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"/>
    <n v="149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"/>
    <n v="145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2"/>
    <n v="88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"/>
    <n v="151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"/>
    <n v="76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"/>
    <n v="112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"/>
    <n v="212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"/>
    <n v="174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2"/>
    <n v="91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"/>
    <n v="100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"/>
    <n v="201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0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"/>
    <n v="346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"/>
    <n v="547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"/>
    <n v="119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"/>
    <n v="104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2"/>
    <n v="86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2"/>
    <n v="103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"/>
    <n v="176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"/>
    <n v="99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"/>
    <n v="78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"/>
    <n v="3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"/>
    <n v="116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"/>
    <n v="47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"/>
    <n v="85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"/>
    <n v="1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"/>
    <n v="84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"/>
    <n v="201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8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"/>
    <n v="239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5"/>
    <n v="25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3"/>
    <n v="98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"/>
    <n v="43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"/>
    <n v="252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2"/>
    <n v="63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"/>
    <n v="82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"/>
    <n v="40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5"/>
    <n v="8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"/>
    <n v="118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"/>
    <n v="389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"/>
    <n v="190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"/>
    <n v="110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6"/>
    <n v="223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"/>
    <n v="146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"/>
    <n v="96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"/>
    <n v="62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"/>
    <n v="131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"/>
    <n v="80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"/>
    <n v="44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"/>
    <n v="217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"/>
    <n v="59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"/>
    <n v="14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"/>
    <n v="149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"/>
    <n v="68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"/>
    <n v="208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"/>
    <n v="129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"/>
    <n v="5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"/>
    <n v="92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"/>
    <n v="81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"/>
    <n v="64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"/>
    <n v="47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"/>
    <n v="80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"/>
    <n v="92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"/>
    <n v="88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"/>
    <n v="65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"/>
    <n v="110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2"/>
    <n v="96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"/>
    <n v="107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"/>
    <n v="98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"/>
    <n v="90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"/>
    <n v="22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"/>
    <n v="135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"/>
    <n v="171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371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"/>
    <n v="374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"/>
    <n v="6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9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"/>
    <n v="266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"/>
    <n v="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"/>
    <n v="206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"/>
    <n v="102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"/>
    <n v="216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"/>
    <n v="97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2"/>
    <n v="68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"/>
    <n v="99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"/>
    <n v="92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"/>
    <n v="110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"/>
    <n v="169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"/>
    <n v="200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"/>
    <n v="142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"/>
    <n v="104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"/>
    <n v="183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7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2"/>
    <n v="136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"/>
    <n v="118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4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100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6"/>
    <n v="5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"/>
    <n v="61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1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4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"/>
    <n v="51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2"/>
    <n v="63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"/>
    <n v="136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"/>
    <n v="91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4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9"/>
    <n v="91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"/>
    <n v="91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"/>
    <n v="12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2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"/>
    <n v="68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"/>
    <n v="159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"/>
    <n v="109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"/>
    <n v="80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"/>
    <n v="17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"/>
    <n v="66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"/>
    <n v="67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"/>
    <n v="5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"/>
    <n v="73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"/>
    <n v="100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"/>
    <n v="80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4"/>
    <n v="89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"/>
    <n v="180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"/>
    <n v="382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90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"/>
    <n v="134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"/>
    <n v="71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"/>
    <n v="117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"/>
    <n v="123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"/>
    <n v="153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"/>
    <n v="71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2"/>
    <n v="144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"/>
    <n v="70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"/>
    <n v="58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"/>
    <n v="90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"/>
    <n v="108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2"/>
    <n v="91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3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"/>
    <n v="71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"/>
    <n v="95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"/>
    <n v="16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"/>
    <n v="12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"/>
    <n v="48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"/>
    <n v="129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"/>
    <n v="100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"/>
    <n v="121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"/>
    <n v="139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"/>
    <n v="90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"/>
    <n v="92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"/>
    <n v="463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"/>
    <n v="40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"/>
    <n v="118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"/>
    <n v="82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"/>
    <n v="68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2"/>
    <n v="77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"/>
    <n v="39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"/>
    <n v="94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"/>
    <n v="205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"/>
    <n v="6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"/>
    <n v="44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"/>
    <n v="68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"/>
    <n v="55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"/>
    <n v="327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2"/>
    <n v="147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"/>
    <n v="90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2"/>
    <n v="3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"/>
    <n v="76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"/>
    <n v="8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"/>
    <n v="78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"/>
    <n v="136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"/>
    <n v="240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"/>
    <n v="117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"/>
    <n v="111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"/>
    <n v="199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"/>
    <n v="2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2"/>
    <n v="174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"/>
    <n v="86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2"/>
    <n v="107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"/>
    <n v="61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1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"/>
    <n v="128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"/>
    <n v="137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"/>
    <n v="88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"/>
    <n v="53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"/>
    <n v="22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"/>
    <n v="110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"/>
    <n v="68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"/>
    <n v="125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"/>
    <n v="149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"/>
    <n v="67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"/>
    <n v="45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"/>
    <n v="123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"/>
    <n v="256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"/>
    <n v="25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8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"/>
    <n v="260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"/>
    <n v="2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"/>
    <n v="73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"/>
    <n v="185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"/>
    <n v="406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"/>
    <n v="71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"/>
    <n v="201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"/>
    <n v="93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0"/>
    <n v="27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"/>
    <n v="97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"/>
    <n v="50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"/>
    <n v="118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"/>
    <n v="148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7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"/>
    <n v="73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"/>
    <n v="29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"/>
    <n v="151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"/>
    <n v="103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"/>
    <n v="25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0"/>
    <n v="403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"/>
    <n v="104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"/>
    <n v="60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"/>
    <n v="14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"/>
    <n v="141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"/>
    <n v="79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2"/>
    <n v="71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"/>
    <n v="79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"/>
    <n v="235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2"/>
    <n v="94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"/>
    <n v="141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"/>
    <n v="74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"/>
    <n v="53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"/>
    <n v="119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"/>
    <n v="71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"/>
    <n v="84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"/>
    <n v="127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"/>
    <n v="211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"/>
    <n v="82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"/>
    <n v="79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"/>
    <n v="5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"/>
    <n v="36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"/>
    <n v="274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6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"/>
    <n v="73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"/>
    <n v="492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"/>
    <n v="91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0"/>
    <n v="133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"/>
    <n v="108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70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"/>
    <n v="63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"/>
    <n v="68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"/>
    <n v="94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7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"/>
    <n v="64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"/>
    <n v="5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"/>
    <n v="95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"/>
    <n v="93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"/>
    <n v="88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"/>
    <n v="62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"/>
    <n v="71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"/>
    <n v="68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"/>
    <n v="10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"/>
    <n v="67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"/>
    <n v="10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"/>
    <n v="716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"/>
    <n v="140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"/>
    <n v="110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"/>
    <n v="56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"/>
    <n v="31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"/>
    <n v="60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70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"/>
    <n v="63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2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"/>
    <n v="72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2"/>
    <n v="56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8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"/>
    <n v="140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"/>
    <n v="64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"/>
    <n v="58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"/>
    <n v="314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"/>
    <n v="12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9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"/>
    <n v="131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"/>
    <n v="43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4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"/>
    <n v="64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2"/>
    <n v="82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"/>
    <n v="46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0"/>
    <n v="292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"/>
    <n v="41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2"/>
    <n v="11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"/>
    <n v="64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"/>
    <n v="223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1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"/>
    <n v="84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"/>
    <n v="41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"/>
    <n v="62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"/>
    <n v="111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"/>
    <n v="137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"/>
    <n v="6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0"/>
    <n v="604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"/>
    <n v="185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"/>
    <n v="24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"/>
    <n v="72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"/>
    <n v="99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"/>
    <n v="89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"/>
    <n v="62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"/>
    <n v="1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"/>
    <n v="50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"/>
    <n v="42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"/>
    <n v="48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"/>
    <n v="160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"/>
    <n v="181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6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3"/>
    <n v="81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"/>
    <n v="79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"/>
    <n v="74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"/>
    <n v="58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"/>
    <n v="62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"/>
    <n v="12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"/>
    <n v="115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"/>
    <n v="151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"/>
    <n v="56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5"/>
    <n v="41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"/>
    <n v="86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0"/>
    <n v="134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"/>
    <n v="41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"/>
    <n v="59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"/>
    <n v="24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"/>
    <n v="10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"/>
    <n v="107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"/>
    <n v="21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"/>
    <n v="109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"/>
    <n v="32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"/>
    <n v="123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"/>
    <n v="187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"/>
    <n v="12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"/>
    <n v="84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"/>
    <n v="104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"/>
    <n v="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"/>
    <n v="88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"/>
    <n v="6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4"/>
    <n v="22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"/>
    <n v="63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"/>
    <n v="202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"/>
    <n v="72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"/>
    <n v="43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"/>
    <n v="66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"/>
    <n v="69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"/>
    <n v="90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2"/>
    <n v="94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"/>
    <n v="91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"/>
    <n v="87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"/>
    <n v="87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"/>
    <n v="13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"/>
    <n v="64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"/>
    <n v="137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"/>
    <n v="1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"/>
    <n v="107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"/>
    <n v="197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"/>
    <n v="106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"/>
    <n v="59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"/>
    <n v="65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"/>
    <n v="129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"/>
    <n v="98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"/>
    <n v="141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"/>
    <n v="137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3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"/>
    <n v="99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"/>
    <n v="147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"/>
    <n v="103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"/>
    <n v="194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"/>
    <n v="163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"/>
    <n v="163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"/>
    <n v="64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"/>
    <n v="89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"/>
    <n v="81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"/>
    <n v="53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"/>
    <n v="42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"/>
    <n v="146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"/>
    <n v="99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3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70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"/>
    <n v="170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"/>
    <n v="5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"/>
    <n v="5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"/>
    <n v="33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"/>
    <n v="113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1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2"/>
    <n v="68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"/>
    <n v="65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4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"/>
    <n v="59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2"/>
    <n v="3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"/>
    <n v="94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"/>
    <n v="10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"/>
    <n v="140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"/>
    <n v="90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"/>
    <n v="56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"/>
    <n v="64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3"/>
    <n v="5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2"/>
    <n v="85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"/>
    <n v="196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"/>
    <n v="58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"/>
    <n v="97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"/>
    <n v="51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"/>
    <n v="67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"/>
    <n v="127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"/>
    <n v="55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"/>
    <n v="130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"/>
    <n v="160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"/>
    <n v="348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4"/>
    <n v="9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"/>
    <n v="61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4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"/>
    <n v="66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4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6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5"/>
    <n v="32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2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"/>
    <n v="94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"/>
    <n v="19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"/>
    <n v="265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"/>
    <n v="60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"/>
    <n v="10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"/>
    <n v="14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2"/>
    <n v="52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"/>
    <n v="174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"/>
    <n v="144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2"/>
    <n v="75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"/>
    <n v="105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6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"/>
    <n v="89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3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"/>
    <n v="49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"/>
    <n v="126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"/>
    <n v="45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"/>
    <n v="91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"/>
    <n v="19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"/>
    <n v="147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8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"/>
    <n v="53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"/>
    <n v="159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2"/>
    <n v="85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"/>
    <n v="76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"/>
    <n v="11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"/>
    <n v="178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2"/>
    <n v="177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7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"/>
    <n v="87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"/>
    <n v="21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"/>
    <n v="61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2"/>
    <n v="81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0"/>
    <n v="306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"/>
    <n v="101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"/>
    <n v="329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"/>
    <n v="116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"/>
    <n v="132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"/>
    <n v="71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"/>
    <n v="152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0"/>
    <n v="67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0"/>
    <n v="74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"/>
    <n v="97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"/>
    <n v="255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2"/>
    <n v="35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"/>
    <n v="78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"/>
    <n v="203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"/>
    <n v="142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"/>
    <n v="37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"/>
    <n v="4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"/>
    <n v="80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"/>
    <n v="7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"/>
    <n v="74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"/>
    <n v="105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"/>
    <n v="88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6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"/>
    <n v="117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"/>
    <n v="49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"/>
    <n v="39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"/>
    <n v="84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"/>
    <n v="63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1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"/>
    <n v="90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"/>
    <n v="90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"/>
    <n v="74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"/>
    <n v="74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"/>
    <n v="61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3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"/>
    <n v="64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"/>
    <n v="48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"/>
    <n v="106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"/>
    <n v="302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"/>
    <n v="4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8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"/>
    <n v="341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"/>
    <n v="3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8"/>
    <n v="3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1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"/>
    <n v="61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"/>
    <n v="91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55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"/>
    <n v="105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"/>
    <n v="70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"/>
    <n v="68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"/>
    <n v="79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"/>
    <n v="111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2"/>
    <n v="84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"/>
    <n v="118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5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"/>
    <n v="246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"/>
    <n v="65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"/>
    <n v="7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"/>
    <n v="271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"/>
    <n v="29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"/>
    <n v="52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"/>
    <n v="251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"/>
    <n v="51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"/>
    <n v="132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7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2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9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"/>
    <n v="1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"/>
    <n v="2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"/>
    <n v="72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"/>
    <n v="322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"/>
    <n v="89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"/>
    <n v="49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"/>
    <n v="52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"/>
    <n v="98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4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"/>
    <n v="69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"/>
    <n v="22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"/>
    <n v="7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"/>
    <n v="65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1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"/>
    <n v="12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"/>
    <n v="48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"/>
    <n v="96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"/>
    <n v="156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"/>
    <n v="6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"/>
    <n v="194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"/>
    <n v="43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"/>
    <n v="162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"/>
    <n v="66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"/>
    <n v="4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"/>
    <n v="6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"/>
    <n v="90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"/>
    <n v="235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"/>
    <n v="10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"/>
    <n v="82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"/>
    <n v="36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"/>
    <n v="127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4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"/>
    <n v="123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"/>
    <n v="56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2"/>
    <n v="63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"/>
    <n v="4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"/>
    <n v="357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"/>
    <n v="48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"/>
    <n v="60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"/>
    <n v="108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"/>
    <n v="160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4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"/>
    <n v="100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"/>
    <n v="32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69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"/>
    <n v="94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"/>
    <n v="115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"/>
    <n v="62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"/>
    <n v="84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"/>
    <n v="105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0"/>
    <n v="161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"/>
    <n v="4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"/>
    <n v="44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"/>
    <n v="95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"/>
    <n v="93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"/>
    <n v="36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10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"/>
    <n v="39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3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"/>
    <n v="88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"/>
    <n v="60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"/>
    <n v="3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"/>
    <n v="64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"/>
    <n v="108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"/>
    <n v="138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"/>
    <n v="70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"/>
    <n v="89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"/>
    <n v="89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"/>
    <n v="89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"/>
    <n v="68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70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"/>
    <n v="82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"/>
    <n v="55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"/>
    <n v="169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"/>
    <n v="76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"/>
    <n v="71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"/>
    <n v="82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"/>
    <n v="222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60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"/>
    <n v="4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"/>
    <n v="80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"/>
    <n v="137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"/>
    <n v="55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65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"/>
    <n v="5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"/>
    <n v="165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"/>
    <n v="83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"/>
    <n v="149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"/>
    <n v="78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"/>
    <n v="160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"/>
    <n v="81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"/>
    <n v="129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"/>
    <n v="110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"/>
    <n v="56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7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"/>
    <n v="164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"/>
    <n v="148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"/>
    <n v="37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"/>
    <n v="53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"/>
    <n v="41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"/>
    <n v="69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"/>
    <n v="72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"/>
    <n v="59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"/>
    <n v="80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90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"/>
    <n v="34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0"/>
    <n v="860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8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"/>
    <n v="47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4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"/>
    <n v="98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"/>
    <n v="41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4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"/>
    <n v="230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"/>
    <n v="97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"/>
    <n v="12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"/>
    <n v="6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"/>
    <n v="33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"/>
    <n v="95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"/>
    <n v="56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"/>
    <n v="4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"/>
    <n v="61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"/>
    <n v="37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"/>
    <n v="74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"/>
    <n v="414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"/>
    <n v="66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8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"/>
    <n v="35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"/>
    <n v="63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"/>
    <n v="83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"/>
    <n v="80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189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"/>
    <n v="8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4"/>
    <n v="41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"/>
    <n v="68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"/>
    <n v="116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"/>
    <n v="47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"/>
    <n v="145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"/>
    <n v="68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"/>
    <n v="78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"/>
    <n v="110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"/>
    <n v="6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"/>
    <n v="70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"/>
    <n v="6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"/>
    <n v="63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"/>
    <n v="110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"/>
    <n v="53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4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"/>
    <n v="24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"/>
    <n v="50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"/>
    <n v="96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"/>
    <n v="64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"/>
    <n v="48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"/>
    <n v="41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70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"/>
    <n v="16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"/>
    <n v="3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9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"/>
    <n v="72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"/>
    <n v="70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"/>
    <n v="51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"/>
    <n v="91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"/>
    <n v="55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"/>
    <n v="75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"/>
    <n v="160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2"/>
    <n v="37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"/>
    <n v="49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"/>
    <n v="61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6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"/>
    <n v="54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3"/>
    <n v="53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2"/>
    <n v="102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"/>
    <n v="95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"/>
    <n v="51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"/>
    <n v="154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2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"/>
    <n v="46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"/>
    <n v="7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"/>
    <n v="145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"/>
    <n v="77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"/>
    <n v="117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"/>
    <n v="84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"/>
    <n v="69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"/>
    <n v="40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"/>
    <n v="73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"/>
    <n v="7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"/>
    <n v="59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"/>
    <n v="109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"/>
    <n v="82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"/>
    <n v="51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"/>
    <n v="83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"/>
    <n v="18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"/>
    <n v="48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"/>
    <n v="143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"/>
    <n v="115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"/>
    <n v="42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"/>
    <n v="108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"/>
    <n v="75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"/>
    <n v="64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"/>
    <n v="122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"/>
    <n v="105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"/>
    <n v="53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438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50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"/>
    <n v="114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"/>
    <n v="36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"/>
    <n v="37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8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"/>
    <n v="9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"/>
    <n v="44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"/>
    <n v="80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"/>
    <n v="64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"/>
    <n v="51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"/>
    <n v="50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6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"/>
    <n v="6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"/>
    <n v="64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"/>
    <n v="96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"/>
    <n v="54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"/>
    <n v="100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"/>
    <n v="63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"/>
    <n v="172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"/>
    <n v="53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"/>
    <n v="86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"/>
    <n v="67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"/>
    <n v="55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3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"/>
    <n v="150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"/>
    <n v="59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"/>
    <n v="8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"/>
    <n v="51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"/>
    <n v="28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"/>
    <n v="81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"/>
    <n v="5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"/>
    <n v="102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"/>
    <n v="36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"/>
    <n v="54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"/>
    <n v="24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"/>
    <n v="94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"/>
    <n v="87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"/>
    <n v="42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"/>
    <n v="56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"/>
    <n v="54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"/>
    <n v="110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"/>
    <n v="84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"/>
    <n v="88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"/>
    <n v="11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"/>
    <n v="26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"/>
    <n v="186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3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80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0"/>
    <n v="179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9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9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2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5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9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"/>
    <n v="65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9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30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"/>
    <n v="95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5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40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"/>
    <n v="41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9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"/>
    <n v="6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5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"/>
    <n v="74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"/>
    <n v="34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"/>
    <n v="25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"/>
    <n v="29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"/>
    <n v="42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"/>
    <n v="77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"/>
    <n v="159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"/>
    <n v="36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"/>
    <n v="85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"/>
    <n v="62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"/>
    <n v="50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"/>
    <n v="49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"/>
    <n v="54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2"/>
    <n v="83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"/>
    <n v="43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2"/>
    <n v="97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2"/>
    <n v="69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2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5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"/>
    <n v="100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"/>
    <n v="73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2"/>
    <n v="7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"/>
    <n v="80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"/>
    <n v="114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"/>
    <n v="42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"/>
    <n v="7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"/>
    <n v="26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"/>
    <n v="57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"/>
    <n v="40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"/>
    <n v="65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"/>
    <n v="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7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"/>
    <n v="48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1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"/>
    <n v="10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"/>
    <n v="145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4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"/>
    <n v="62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"/>
    <n v="73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"/>
    <n v="68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2"/>
    <n v="70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"/>
    <n v="50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"/>
    <n v="50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"/>
    <n v="49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"/>
    <n v="191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"/>
    <n v="57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"/>
    <n v="93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9"/>
    <n v="28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"/>
    <n v="67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"/>
    <n v="104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"/>
    <n v="69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"/>
    <n v="29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"/>
    <n v="136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2"/>
    <n v="100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1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"/>
    <n v="53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"/>
    <n v="94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2"/>
    <n v="1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"/>
    <n v="74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41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"/>
    <n v="205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3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"/>
    <n v="100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"/>
    <n v="75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"/>
    <n v="86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"/>
    <n v="107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"/>
    <n v="185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"/>
    <n v="25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"/>
    <n v="90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"/>
    <n v="103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4"/>
    <n v="2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"/>
    <n v="59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"/>
    <n v="74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9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"/>
    <n v="43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"/>
    <n v="45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"/>
    <n v="46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"/>
    <n v="62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"/>
    <n v="63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2"/>
    <n v="47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"/>
    <n v="80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"/>
    <n v="52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"/>
    <n v="109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"/>
    <n v="7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"/>
    <n v="37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2"/>
    <n v="57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0"/>
    <n v="65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"/>
    <n v="50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"/>
    <n v="65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"/>
    <n v="62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"/>
    <n v="85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"/>
    <n v="58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"/>
    <n v="46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"/>
    <n v="61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"/>
    <n v="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"/>
    <n v="3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"/>
    <n v="86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"/>
    <n v="127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"/>
    <n v="47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"/>
    <n v="76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"/>
    <n v="169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"/>
    <n v="176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"/>
    <n v="57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"/>
    <n v="8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"/>
    <n v="99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"/>
    <n v="46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"/>
    <n v="72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"/>
    <n v="115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2"/>
    <n v="41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"/>
    <n v="46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6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5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"/>
    <n v="73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"/>
    <n v="57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2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"/>
    <n v="114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"/>
    <n v="74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8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5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"/>
    <n v="47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"/>
    <n v="70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2"/>
    <n v="54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"/>
    <n v="6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"/>
    <n v="71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"/>
    <n v="54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2"/>
    <n v="46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"/>
    <n v="48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"/>
    <n v="60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"/>
    <n v="61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2"/>
    <n v="64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"/>
    <n v="106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"/>
    <n v="126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"/>
    <n v="5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"/>
    <n v="55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4"/>
    <n v="32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"/>
    <n v="47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"/>
    <n v="29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"/>
    <n v="76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2"/>
    <n v="64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"/>
    <n v="48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"/>
    <n v="67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"/>
    <n v="63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"/>
    <n v="63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"/>
    <n v="51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"/>
    <n v="59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"/>
    <n v="51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"/>
    <n v="68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"/>
    <n v="48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"/>
    <n v="72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"/>
    <n v="79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"/>
    <n v="3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"/>
    <n v="79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"/>
    <n v="55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"/>
    <n v="59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"/>
    <n v="127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"/>
    <n v="33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"/>
    <n v="80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"/>
    <n v="72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"/>
    <n v="46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"/>
    <n v="12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"/>
    <n v="125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"/>
    <n v="78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"/>
    <n v="63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"/>
    <n v="133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"/>
    <n v="52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4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"/>
    <n v="57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592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"/>
    <n v="57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"/>
    <n v="51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4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"/>
    <n v="91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"/>
    <n v="88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"/>
    <n v="10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"/>
    <n v="77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"/>
    <n v="58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"/>
    <n v="88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"/>
    <n v="100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"/>
    <n v="63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"/>
    <n v="43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"/>
    <n v="55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"/>
    <n v="63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"/>
    <n v="47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"/>
    <n v="30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6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"/>
    <n v="46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"/>
    <n v="31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2"/>
    <n v="49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"/>
    <n v="86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"/>
    <n v="111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"/>
    <n v="49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1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4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"/>
    <n v="114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"/>
    <n v="486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"/>
    <n v="5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"/>
    <n v="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"/>
    <n v="92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2"/>
    <n v="47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"/>
    <n v="46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"/>
    <n v="50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89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"/>
    <n v="94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"/>
    <n v="49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"/>
    <n v="100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"/>
    <n v="42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"/>
    <n v="59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"/>
    <n v="44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"/>
    <n v="6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"/>
    <n v="40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"/>
    <n v="68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"/>
    <n v="146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20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"/>
    <n v="417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"/>
    <n v="93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9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"/>
    <n v="64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1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"/>
    <n v="77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"/>
    <n v="34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90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8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"/>
    <n v="75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7"/>
    <n v="22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"/>
    <n v="75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"/>
    <n v="47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"/>
    <n v="28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"/>
    <n v="13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"/>
    <n v="84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"/>
    <n v="156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"/>
    <n v="71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"/>
    <n v="57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"/>
    <n v="47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"/>
    <n v="53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"/>
    <n v="86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"/>
    <n v="81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"/>
    <n v="136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"/>
    <n v="71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"/>
    <n v="41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"/>
    <n v="42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"/>
    <n v="45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9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"/>
    <n v="77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"/>
    <n v="16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"/>
    <n v="170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"/>
    <n v="134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0"/>
    <n v="214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2"/>
    <n v="3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3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5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"/>
    <n v="49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0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"/>
    <n v="178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"/>
    <n v="9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"/>
    <n v="106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0"/>
    <n v="177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"/>
    <n v="4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"/>
    <n v="50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"/>
    <n v="58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"/>
    <n v="46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"/>
    <n v="4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2"/>
    <n v="3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"/>
    <n v="58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"/>
    <n v="81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"/>
    <n v="40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"/>
    <n v="49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"/>
    <n v="112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"/>
    <n v="46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"/>
    <n v="35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"/>
    <n v="37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"/>
    <n v="69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"/>
    <n v="51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"/>
    <n v="71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"/>
    <n v="89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"/>
    <n v="61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"/>
    <n v="40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"/>
    <n v="53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"/>
    <n v="40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"/>
    <n v="50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"/>
    <n v="67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"/>
    <n v="3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2"/>
    <n v="58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"/>
    <n v="235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"/>
    <n v="34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"/>
    <n v="5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"/>
    <n v="161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"/>
    <n v="3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"/>
    <n v="203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"/>
    <n v="53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"/>
    <n v="49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"/>
    <n v="179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"/>
    <n v="55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"/>
    <n v="98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"/>
    <n v="12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9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"/>
    <n v="117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"/>
    <n v="132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"/>
    <n v="84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"/>
    <n v="64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"/>
    <n v="6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"/>
    <n v="80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"/>
    <n v="144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"/>
    <n v="89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"/>
    <n v="8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"/>
    <n v="159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2"/>
    <n v="101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8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8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"/>
    <n v="49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2"/>
    <n v="143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3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9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"/>
    <n v="88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"/>
    <n v="1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"/>
    <n v="30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"/>
    <n v="71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5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"/>
    <n v="45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"/>
    <n v="40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"/>
    <n v="89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"/>
    <n v="58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"/>
    <n v="92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"/>
    <n v="27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"/>
    <n v="64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"/>
    <n v="37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"/>
    <n v="84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"/>
    <n v="84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"/>
    <n v="48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0"/>
    <n v="161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"/>
    <n v="24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"/>
    <n v="32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"/>
    <n v="63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"/>
    <n v="58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9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"/>
    <n v="59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"/>
    <n v="30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"/>
    <n v="49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"/>
    <n v="77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"/>
    <n v="65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5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2"/>
    <n v="43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"/>
    <n v="27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4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"/>
    <n v="75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"/>
    <n v="66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"/>
    <n v="88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"/>
    <n v="88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"/>
    <n v="41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"/>
    <n v="51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7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"/>
    <n v="54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"/>
    <n v="81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"/>
    <n v="42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"/>
    <n v="61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"/>
    <n v="67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"/>
    <n v="51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"/>
    <n v="24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"/>
    <n v="109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0"/>
    <n v="38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"/>
    <n v="40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2"/>
    <n v="40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"/>
    <n v="54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"/>
    <n v="48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"/>
    <n v="47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"/>
    <n v="73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"/>
    <n v="299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"/>
    <n v="46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"/>
    <n v="71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"/>
    <n v="71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"/>
    <n v="81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7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"/>
    <n v="37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"/>
    <n v="38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"/>
    <n v="34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"/>
    <n v="65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"/>
    <n v="46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"/>
    <n v="105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"/>
    <n v="293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"/>
    <n v="77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2"/>
    <n v="49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"/>
    <n v="41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"/>
    <n v="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2"/>
    <n v="69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"/>
    <n v="105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"/>
    <n v="37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"/>
    <n v="6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"/>
    <n v="49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9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"/>
    <n v="27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"/>
    <n v="186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"/>
    <n v="5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"/>
    <n v="20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"/>
    <n v="8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2"/>
    <n v="32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"/>
    <n v="54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"/>
    <n v="67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"/>
    <n v="96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"/>
    <n v="76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"/>
    <n v="78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2"/>
    <n v="3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"/>
    <n v="53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"/>
    <n v="48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"/>
    <n v="31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"/>
    <n v="40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"/>
    <n v="60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"/>
    <n v="78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"/>
    <n v="122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"/>
    <n v="61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"/>
    <n v="47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2"/>
    <n v="45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"/>
    <n v="8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"/>
    <n v="39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"/>
    <n v="134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1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1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"/>
    <n v="40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"/>
    <n v="3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"/>
    <n v="73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53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"/>
    <n v="75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"/>
    <n v="72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"/>
    <n v="98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"/>
    <n v="45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5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"/>
    <n v="66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6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"/>
    <n v="70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"/>
    <n v="35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"/>
    <n v="79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2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"/>
    <n v="39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"/>
    <n v="68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"/>
    <n v="11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6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4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2"/>
    <n v="76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"/>
    <n v="74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0"/>
    <n v="42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"/>
    <n v="249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0"/>
    <n v="15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8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80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3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"/>
    <n v="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"/>
    <n v="24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4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"/>
    <n v="34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"/>
    <n v="48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"/>
    <n v="41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"/>
    <n v="141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"/>
    <n v="105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"/>
    <n v="45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"/>
    <n v="171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"/>
    <n v="10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"/>
    <n v="58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"/>
    <n v="91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"/>
    <n v="103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2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1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"/>
    <n v="39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"/>
    <n v="41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4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9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4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"/>
    <n v="54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"/>
    <n v="112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"/>
    <n v="59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"/>
    <n v="62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"/>
    <n v="42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2"/>
    <n v="39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"/>
    <n v="35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"/>
    <n v="116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"/>
    <n v="80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0"/>
    <n v="20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"/>
    <n v="36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"/>
    <n v="5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"/>
    <n v="79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5"/>
    <n v="12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"/>
    <n v="31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0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"/>
    <n v="88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9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2"/>
    <n v="41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"/>
    <n v="37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"/>
    <n v="35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"/>
    <n v="51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"/>
    <n v="40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"/>
    <n v="3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"/>
    <n v="70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"/>
    <n v="44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6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"/>
    <n v="63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"/>
    <n v="52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"/>
    <n v="111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"/>
    <n v="147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"/>
    <n v="27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"/>
    <n v="73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0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"/>
    <n v="31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"/>
    <n v="4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"/>
    <n v="52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"/>
    <n v="44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"/>
    <n v="199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9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"/>
    <n v="40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"/>
    <n v="36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"/>
    <n v="64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"/>
    <n v="30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"/>
    <n v="46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"/>
    <n v="57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"/>
    <n v="113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"/>
    <n v="37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"/>
    <n v="90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"/>
    <n v="40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"/>
    <n v="61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"/>
    <n v="47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"/>
    <n v="107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"/>
    <n v="4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"/>
    <n v="32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"/>
    <n v="126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"/>
    <n v="165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"/>
    <n v="165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"/>
    <n v="22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"/>
    <n v="48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0"/>
    <n v="164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"/>
    <n v="55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50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"/>
    <n v="52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"/>
    <n v="79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0"/>
    <n v="75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"/>
    <n v="96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"/>
    <n v="60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"/>
    <n v="12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"/>
    <n v="28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"/>
    <n v="6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"/>
    <n v="4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0"/>
    <n v="91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"/>
    <n v="51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4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"/>
    <n v="28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"/>
    <n v="55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"/>
    <n v="63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"/>
    <n v="39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"/>
    <n v="60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2"/>
    <n v="8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"/>
    <n v="46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"/>
    <n v="5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"/>
    <n v="42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"/>
    <n v="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3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0"/>
    <n v="56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"/>
    <n v="53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"/>
    <n v="43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"/>
    <n v="50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"/>
    <n v="4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"/>
    <n v="69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"/>
    <n v="57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"/>
    <n v="45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"/>
    <n v="71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"/>
    <n v="40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"/>
    <n v="46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"/>
    <n v="103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"/>
    <n v="73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"/>
    <n v="66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"/>
    <n v="52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"/>
    <n v="120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"/>
    <n v="89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"/>
    <n v="60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"/>
    <n v="51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"/>
    <n v="75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"/>
    <n v="32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"/>
    <n v="9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"/>
    <n v="107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"/>
    <n v="127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"/>
    <n v="72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"/>
    <n v="39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"/>
    <n v="53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"/>
    <n v="53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"/>
    <n v="63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"/>
    <n v="65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"/>
    <n v="53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"/>
    <n v="96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"/>
    <n v="52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"/>
    <n v="36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"/>
    <n v="101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"/>
    <n v="92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"/>
    <n v="9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"/>
    <n v="56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"/>
    <n v="61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"/>
    <n v="26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"/>
    <n v="63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"/>
    <n v="6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3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6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0"/>
    <n v="501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7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"/>
    <n v="39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7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"/>
    <n v="87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6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3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"/>
    <n v="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8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5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9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"/>
    <n v="27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3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"/>
    <n v="27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6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"/>
    <n v="65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"/>
    <n v="38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"/>
    <n v="61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2"/>
    <n v="102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"/>
    <n v="39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"/>
    <n v="52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"/>
    <n v="34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"/>
    <n v="46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382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0"/>
    <n v="82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"/>
    <n v="36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2"/>
    <n v="38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"/>
    <n v="23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1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"/>
    <n v="36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2"/>
    <n v="37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"/>
    <n v="20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"/>
    <n v="3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"/>
    <n v="46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3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2"/>
    <n v="81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2"/>
    <n v="4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"/>
    <n v="61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"/>
    <n v="4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"/>
    <n v="68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"/>
    <n v="73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1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"/>
    <n v="70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9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"/>
    <n v="38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2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5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"/>
    <n v="58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"/>
    <n v="48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0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"/>
    <n v="4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59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"/>
    <n v="36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"/>
    <n v="3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"/>
    <n v="444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"/>
    <n v="51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0"/>
    <n v="54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"/>
    <n v="68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57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65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"/>
    <n v="7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6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3"/>
    <n v="67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7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6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"/>
    <n v="23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"/>
    <n v="51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"/>
    <n v="7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2"/>
    <n v="61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2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"/>
    <n v="65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5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0"/>
    <n v="94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9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"/>
    <n v="40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"/>
    <n v="35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"/>
    <n v="29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"/>
    <n v="34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"/>
    <n v="39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"/>
    <n v="45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"/>
    <n v="48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2"/>
    <n v="59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"/>
    <n v="44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"/>
    <n v="8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"/>
    <n v="9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"/>
    <n v="5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2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"/>
    <n v="32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6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"/>
    <n v="40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"/>
    <n v="50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"/>
    <n v="92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"/>
    <n v="24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"/>
    <n v="4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29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"/>
    <n v="81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2"/>
    <n v="96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2"/>
    <n v="52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"/>
    <n v="90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"/>
    <n v="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"/>
    <n v="77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"/>
    <n v="44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"/>
    <n v="6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2"/>
    <n v="58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1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"/>
    <n v="80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"/>
    <n v="39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"/>
    <n v="23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"/>
    <n v="41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"/>
    <n v="36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1"/>
    <n v="132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0"/>
    <n v="49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"/>
    <n v="58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"/>
    <n v="58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"/>
    <n v="36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87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4"/>
    <n v="60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0"/>
    <n v="34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"/>
    <n v="5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"/>
    <n v="87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"/>
    <n v="56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"/>
    <n v="24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"/>
    <n v="54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"/>
    <n v="92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"/>
    <n v="35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"/>
    <n v="78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25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"/>
    <n v="6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"/>
    <n v="67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"/>
    <n v="6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2"/>
    <n v="48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"/>
    <n v="67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"/>
    <n v="70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"/>
    <n v="70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"/>
    <n v="59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2"/>
    <n v="110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64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2"/>
    <n v="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5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"/>
    <n v="6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"/>
    <n v="153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"/>
    <n v="76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"/>
    <n v="56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0"/>
    <n v="51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"/>
    <n v="80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"/>
    <n v="39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"/>
    <n v="21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"/>
    <n v="42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"/>
    <n v="49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"/>
    <n v="36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"/>
    <n v="76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"/>
    <n v="72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30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9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"/>
    <n v="44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7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1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"/>
    <n v="32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2"/>
    <n v="53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0"/>
    <n v="61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"/>
    <n v="35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7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"/>
    <n v="38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1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"/>
    <n v="69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0"/>
    <n v="111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"/>
    <n v="32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2"/>
    <n v="44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10"/>
    <n v="2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"/>
    <n v="68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8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2"/>
    <n v="54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4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0"/>
    <n v="58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"/>
    <n v="37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2"/>
    <n v="116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6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7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"/>
    <n v="81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46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"/>
    <n v="40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"/>
    <n v="23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"/>
    <n v="81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"/>
    <n v="28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0"/>
    <n v="68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"/>
    <n v="51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2"/>
    <n v="68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"/>
    <n v="29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"/>
    <n v="76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6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2"/>
    <n v="6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"/>
    <n v="39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"/>
    <n v="47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"/>
    <n v="52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"/>
    <n v="79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"/>
    <n v="29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"/>
    <n v="32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3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"/>
    <n v="44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"/>
    <n v="26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"/>
    <n v="43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"/>
    <n v="47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"/>
    <n v="121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"/>
    <n v="3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"/>
    <n v="50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6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8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"/>
    <n v="118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50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5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"/>
    <n v="43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"/>
    <n v="52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9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2"/>
    <n v="31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"/>
    <n v="183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"/>
    <n v="38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"/>
    <n v="49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8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"/>
    <n v="47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"/>
    <n v="4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"/>
    <n v="1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"/>
    <n v="51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"/>
    <n v="49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"/>
    <n v="26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"/>
    <n v="39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"/>
    <n v="74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"/>
    <n v="26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"/>
    <n v="140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"/>
    <n v="66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"/>
    <n v="60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2"/>
    <n v="5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50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"/>
    <n v="2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9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"/>
    <n v="56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"/>
    <n v="42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2"/>
    <n v="68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2"/>
    <n v="58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2"/>
    <n v="44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2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"/>
    <n v="45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"/>
    <n v="5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"/>
    <n v="48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"/>
    <n v="52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3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"/>
    <n v="29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"/>
    <n v="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2"/>
    <n v="52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"/>
    <n v="32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"/>
    <n v="26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"/>
    <n v="28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"/>
    <n v="47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"/>
    <n v="98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0"/>
    <n v="24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4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"/>
    <n v="45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2"/>
    <n v="42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3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1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"/>
    <n v="42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"/>
    <n v="57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164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"/>
    <n v="19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0"/>
    <n v="286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82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"/>
    <n v="42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2"/>
    <n v="4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30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"/>
    <n v="66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"/>
    <n v="33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"/>
    <n v="66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7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"/>
    <n v="59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2"/>
    <n v="39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"/>
    <n v="59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"/>
    <n v="62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"/>
    <n v="62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"/>
    <n v="62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2"/>
    <n v="36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"/>
    <n v="58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"/>
    <n v="74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"/>
    <n v="61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2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"/>
    <n v="41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8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"/>
    <n v="4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"/>
    <n v="5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"/>
    <n v="27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"/>
    <n v="31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2"/>
    <n v="3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"/>
    <n v="43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"/>
    <n v="34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2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"/>
    <n v="36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"/>
    <n v="21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"/>
    <n v="53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"/>
    <n v="30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"/>
    <n v="33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"/>
    <n v="43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"/>
    <n v="41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"/>
    <n v="25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82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1"/>
    <n v="118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3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"/>
    <n v="39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"/>
    <n v="59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4"/>
    <n v="75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"/>
    <n v="3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2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"/>
    <n v="33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"/>
    <n v="45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"/>
    <n v="4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"/>
    <n v="29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"/>
    <n v="39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"/>
    <n v="8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"/>
    <n v="32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"/>
    <n v="38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"/>
    <n v="4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"/>
    <n v="37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"/>
    <n v="29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"/>
    <n v="74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"/>
    <n v="64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0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"/>
    <n v="45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"/>
    <n v="103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"/>
    <n v="38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"/>
    <n v="49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0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"/>
    <n v="24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"/>
    <n v="42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"/>
    <n v="39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"/>
    <n v="53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"/>
    <n v="169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"/>
    <n v="59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"/>
    <n v="6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"/>
    <n v="53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"/>
    <n v="37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"/>
    <n v="59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2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3"/>
    <n v="28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6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6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"/>
    <n v="3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"/>
    <n v="5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8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7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6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9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2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6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2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9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2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3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"/>
    <n v="39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"/>
    <n v="75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8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0"/>
    <n v="195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"/>
    <n v="61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"/>
    <n v="22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"/>
    <n v="28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2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8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"/>
    <n v="44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66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"/>
    <n v="34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"/>
    <n v="24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"/>
    <n v="54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"/>
    <n v="2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1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0"/>
    <n v="54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0"/>
    <n v="76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4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0"/>
    <n v="3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"/>
    <n v="60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"/>
    <n v="31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"/>
    <n v="64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"/>
    <n v="36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36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"/>
    <n v="3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"/>
    <n v="30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7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"/>
    <n v="35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9"/>
    <n v="35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0"/>
    <n v="80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2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"/>
    <n v="17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0"/>
    <n v="30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"/>
    <n v="63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"/>
    <n v="46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26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3"/>
    <n v="43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8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2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1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"/>
    <n v="2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"/>
    <n v="122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2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6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"/>
    <n v="40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"/>
    <n v="1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20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8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2"/>
    <n v="32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24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"/>
    <n v="43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"/>
    <n v="37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7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"/>
    <n v="30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"/>
    <n v="58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"/>
    <n v="54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1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"/>
    <n v="27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5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"/>
    <n v="116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"/>
    <n v="2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7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0"/>
    <n v="81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1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"/>
    <n v="53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"/>
    <n v="57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0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"/>
    <n v="2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"/>
    <n v="88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7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"/>
    <n v="88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"/>
    <n v="79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3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"/>
    <n v="23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"/>
    <n v="2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"/>
    <n v="98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"/>
    <n v="40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"/>
    <n v="21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0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"/>
    <n v="51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"/>
    <n v="19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7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"/>
    <n v="42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"/>
    <n v="50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3"/>
    <n v="4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"/>
    <n v="36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"/>
    <n v="2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"/>
    <n v="37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5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5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"/>
    <n v="37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91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"/>
    <n v="21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81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6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1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"/>
    <n v="120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"/>
    <n v="2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"/>
    <n v="55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5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"/>
    <n v="28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"/>
    <n v="60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"/>
    <n v="25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"/>
    <n v="30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"/>
    <n v="34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47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"/>
    <n v="58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0"/>
    <n v="7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"/>
    <n v="4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"/>
    <n v="26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"/>
    <n v="40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0"/>
    <n v="38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0"/>
    <n v="56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"/>
    <n v="5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0"/>
    <n v="5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8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2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"/>
    <n v="51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"/>
    <n v="27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"/>
    <n v="3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"/>
    <n v="41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7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218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0"/>
    <n v="65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"/>
    <n v="46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0"/>
    <n v="46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4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"/>
    <n v="21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0"/>
    <n v="46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5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"/>
    <n v="38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"/>
    <n v="29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"/>
    <n v="3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1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"/>
    <n v="71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58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"/>
    <n v="33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"/>
    <n v="23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"/>
    <n v="29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"/>
    <n v="18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"/>
    <n v="79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"/>
    <n v="31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"/>
    <n v="63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0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7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9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"/>
    <n v="39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"/>
    <n v="5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52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"/>
    <n v="29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"/>
    <n v="204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"/>
    <n v="28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"/>
    <n v="44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"/>
    <n v="20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25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"/>
    <n v="38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"/>
    <n v="34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"/>
    <n v="24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"/>
    <n v="43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0"/>
    <n v="50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"/>
    <n v="4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0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"/>
    <n v="35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"/>
    <n v="33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"/>
    <n v="46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"/>
    <n v="28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74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6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"/>
    <n v="17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44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"/>
    <n v="4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"/>
    <n v="27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1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"/>
    <n v="38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"/>
    <n v="19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"/>
    <n v="1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"/>
    <n v="50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"/>
    <n v="42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6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"/>
    <n v="34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"/>
    <n v="29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"/>
    <n v="19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"/>
    <n v="36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9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"/>
    <n v="34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"/>
    <n v="34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"/>
    <n v="36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"/>
    <n v="5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"/>
    <n v="76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"/>
    <n v="2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48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"/>
    <n v="29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8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"/>
    <n v="33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"/>
    <n v="4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"/>
    <n v="5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"/>
    <n v="35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"/>
    <n v="52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0"/>
    <n v="85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2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"/>
    <n v="30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"/>
    <n v="23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0"/>
    <n v="16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3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2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6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2"/>
    <n v="10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8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1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"/>
    <n v="44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"/>
    <n v="28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0"/>
    <n v="120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0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2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"/>
    <n v="15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6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"/>
    <n v="36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2"/>
    <n v="31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"/>
    <n v="22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"/>
    <n v="31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1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64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0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9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4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"/>
    <n v="31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0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6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"/>
    <n v="4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"/>
    <n v="3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"/>
    <n v="22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"/>
    <n v="5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8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"/>
    <n v="47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"/>
    <n v="15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0"/>
    <n v="10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30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"/>
    <n v="19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2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51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"/>
    <n v="51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0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"/>
    <n v="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0"/>
    <n v="101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1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0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81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101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31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"/>
    <n v="25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1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2"/>
    <n v="30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"/>
    <n v="28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0"/>
    <n v="6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0"/>
    <n v="32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"/>
    <n v="25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"/>
    <n v="54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0"/>
    <n v="4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8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2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"/>
    <n v="42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2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4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94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"/>
    <n v="42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"/>
    <n v="15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"/>
    <n v="46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1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33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0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6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2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6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"/>
    <n v="59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"/>
    <n v="25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7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8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8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4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6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21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2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2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25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2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"/>
    <n v="23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4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"/>
    <n v="2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"/>
    <n v="1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2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0"/>
    <n v="151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8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"/>
    <n v="23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0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9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"/>
    <n v="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0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50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"/>
    <n v="19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24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"/>
    <n v="19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0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0"/>
    <n v="28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0"/>
    <n v="40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"/>
    <n v="12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7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"/>
    <n v="31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0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0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27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3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"/>
    <n v="14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0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"/>
    <n v="39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30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3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3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"/>
    <n v="22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2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1"/>
    <n v="17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1"/>
    <n v="32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0"/>
    <n v="8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0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3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2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0"/>
    <n v="63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0"/>
    <n v="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0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"/>
    <n v="2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0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30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4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20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0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33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8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2"/>
    <n v="14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9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5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0"/>
    <n v="74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0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4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7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53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"/>
    <n v="16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1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6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1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7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1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0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0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3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20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8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"/>
    <n v="16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8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8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4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4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62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6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0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"/>
    <n v="23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0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2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3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4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8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2"/>
    <n v="52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2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2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8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8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0"/>
    <n v="48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3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2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0"/>
    <n v="2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3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7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9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0"/>
    <n v="33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"/>
    <n v="1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3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1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3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3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2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3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3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3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3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9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5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2"/>
    <n v="9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3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6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8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0"/>
    <n v="36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0"/>
    <n v="15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7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7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"/>
    <n v="21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8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0"/>
    <n v="18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0"/>
    <n v="53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3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3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5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13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"/>
    <n v="51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1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1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0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0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7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0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1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6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10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4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4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6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3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3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21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0"/>
    <n v="10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21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0"/>
    <n v="16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11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0"/>
    <n v="2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0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0"/>
    <n v="39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8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0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9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0"/>
    <n v="12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8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"/>
    <n v="2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8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2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9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3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3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2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"/>
    <n v="5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6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30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9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8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8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0"/>
    <n v="28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8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0"/>
    <n v="26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6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6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3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6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9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0"/>
    <n v="17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0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7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3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0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3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3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3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0"/>
    <n v="11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1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0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10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10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9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0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0"/>
    <n v="9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2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2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9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8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0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8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5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0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0"/>
    <n v="11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1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"/>
    <n v="8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0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"/>
    <n v="7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3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3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3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3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3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5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6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6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1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0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0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8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8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0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8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0"/>
    <n v="8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"/>
    <n v="3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0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6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0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2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2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"/>
    <n v="89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"/>
    <n v="1389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"/>
    <n v="272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"/>
    <n v="116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9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5"/>
    <n v="174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2"/>
    <n v="2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"/>
    <n v="1323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"/>
    <n v="248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"/>
    <n v="8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2"/>
    <n v="850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"/>
    <n v="42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"/>
    <n v="259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7"/>
    <n v="842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"/>
    <n v="512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4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"/>
    <n v="65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8"/>
    <n v="176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8"/>
    <n v="84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4"/>
    <n v="594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5"/>
    <n v="134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"/>
    <n v="66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"/>
    <n v="427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"/>
    <n v="181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"/>
    <n v="28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4"/>
    <n v="128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"/>
    <n v="137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"/>
    <n v="2929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"/>
    <n v="5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"/>
    <n v="245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"/>
    <n v="165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5"/>
    <n v="109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"/>
    <n v="55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"/>
    <n v="108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4"/>
    <n v="9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4"/>
    <n v="326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"/>
    <n v="483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"/>
    <n v="161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"/>
    <n v="69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"/>
    <n v="449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"/>
    <n v="155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"/>
    <n v="147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"/>
    <n v="262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7"/>
    <n v="20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4"/>
    <n v="577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2"/>
    <n v="457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"/>
    <n v="221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2"/>
    <n v="325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"/>
    <n v="383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"/>
    <n v="11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"/>
    <n v="932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"/>
    <n v="92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"/>
    <n v="279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"/>
    <n v="56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"/>
    <n v="53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4"/>
    <n v="54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"/>
    <n v="40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"/>
    <n v="92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"/>
    <n v="385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"/>
    <n v="409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2"/>
    <n v="82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"/>
    <n v="223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"/>
    <n v="33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2"/>
    <n v="5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"/>
    <n v="61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"/>
    <n v="343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"/>
    <n v="566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"/>
    <n v="204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"/>
    <n v="89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"/>
    <n v="68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4"/>
    <n v="3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"/>
    <n v="79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"/>
    <n v="61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"/>
    <n v="120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"/>
    <n v="157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"/>
    <n v="127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"/>
    <n v="96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"/>
    <n v="53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"/>
    <n v="262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"/>
    <n v="48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"/>
    <n v="228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"/>
    <n v="1008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"/>
    <n v="74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"/>
    <n v="1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"/>
    <n v="791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"/>
    <n v="5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"/>
    <n v="55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"/>
    <n v="75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9"/>
    <n v="149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2"/>
    <n v="85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"/>
    <n v="192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2"/>
    <n v="98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"/>
    <n v="590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"/>
    <n v="245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"/>
    <n v="379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"/>
    <n v="2501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"/>
    <n v="145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1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"/>
    <n v="5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"/>
    <n v="65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"/>
    <n v="226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"/>
    <n v="156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"/>
    <n v="72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"/>
    <n v="138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"/>
    <n v="154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4"/>
    <n v="18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"/>
    <n v="143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4"/>
    <n v="187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"/>
    <n v="119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4"/>
    <n v="183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"/>
    <n v="162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"/>
    <n v="67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"/>
    <n v="202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"/>
    <n v="75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2"/>
    <n v="102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"/>
    <n v="7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"/>
    <n v="100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"/>
    <n v="14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"/>
    <n v="75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"/>
    <n v="88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"/>
    <n v="359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"/>
    <n v="244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"/>
    <n v="65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"/>
    <n v="104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"/>
    <n v="13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"/>
    <n v="154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"/>
    <n v="118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"/>
    <n v="81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"/>
    <n v="92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"/>
    <n v="512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"/>
    <n v="307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"/>
    <n v="83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"/>
    <n v="4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"/>
    <n v="81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"/>
    <n v="202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"/>
    <n v="60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"/>
    <n v="157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70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"/>
    <n v="191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"/>
    <n v="235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"/>
    <n v="452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"/>
    <n v="61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"/>
    <n v="118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"/>
    <n v="82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"/>
    <n v="56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"/>
    <n v="164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"/>
    <n v="71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"/>
    <n v="711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"/>
    <n v="11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"/>
    <n v="193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"/>
    <n v="119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"/>
    <n v="187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"/>
    <n v="158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"/>
    <n v="494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"/>
    <n v="165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"/>
    <n v="82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"/>
    <n v="76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"/>
    <n v="188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"/>
    <n v="346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"/>
    <n v="184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2"/>
    <n v="60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5"/>
    <n v="70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"/>
    <n v="52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"/>
    <n v="149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"/>
    <n v="151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5"/>
    <n v="278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"/>
    <n v="54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"/>
    <n v="4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"/>
    <n v="44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"/>
    <n v="232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"/>
    <n v="77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2"/>
    <n v="67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"/>
    <n v="254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"/>
    <n v="163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"/>
    <n v="50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"/>
    <n v="28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"/>
    <n v="118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"/>
    <n v="146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"/>
    <n v="45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"/>
    <n v="115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"/>
    <n v="97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"/>
    <n v="105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9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"/>
    <n v="55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"/>
    <n v="9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"/>
    <n v="109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"/>
    <n v="247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"/>
    <n v="98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"/>
    <n v="130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3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2"/>
    <n v="160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"/>
    <n v="56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"/>
    <n v="153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"/>
    <n v="170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"/>
    <n v="119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"/>
    <n v="64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7"/>
    <n v="4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"/>
    <n v="82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"/>
    <n v="47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8"/>
    <n v="72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"/>
    <n v="149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"/>
    <n v="76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"/>
    <n v="80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"/>
    <n v="110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2"/>
    <n v="83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"/>
    <n v="287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"/>
    <n v="66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"/>
    <n v="6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"/>
    <n v="194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"/>
    <n v="133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"/>
    <n v="107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"/>
    <n v="220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"/>
    <n v="105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"/>
    <n v="98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2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"/>
    <n v="272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"/>
    <n v="131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"/>
    <n v="15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2"/>
    <n v="65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"/>
    <n v="103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"/>
    <n v="40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"/>
    <n v="120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"/>
    <n v="84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"/>
    <n v="231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100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"/>
    <n v="165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"/>
    <n v="132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"/>
    <n v="90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"/>
    <n v="74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"/>
    <n v="97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"/>
    <n v="216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"/>
    <n v="9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"/>
    <n v="6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"/>
    <n v="151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"/>
    <n v="82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"/>
    <n v="5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"/>
    <n v="32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"/>
    <n v="57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"/>
    <n v="75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"/>
    <n v="93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"/>
    <n v="134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"/>
    <n v="58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"/>
    <n v="96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"/>
    <n v="72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"/>
    <n v="109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"/>
    <n v="109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"/>
    <n v="85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"/>
    <n v="846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"/>
    <n v="73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"/>
    <n v="2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"/>
    <n v="117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"/>
    <n v="131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2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"/>
    <n v="109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"/>
    <n v="142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"/>
    <n v="58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"/>
    <n v="709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"/>
    <n v="4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"/>
    <n v="46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"/>
    <n v="126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"/>
    <n v="27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"/>
    <n v="77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"/>
    <n v="96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"/>
    <n v="81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"/>
    <n v="109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"/>
    <n v="66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"/>
    <n v="92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"/>
    <n v="234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"/>
    <n v="230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"/>
    <n v="171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"/>
    <n v="31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"/>
    <n v="59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"/>
    <n v="95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"/>
    <n v="302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"/>
    <n v="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"/>
    <n v="148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"/>
    <n v="130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"/>
    <n v="120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"/>
    <n v="107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"/>
    <n v="64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"/>
    <n v="51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"/>
    <n v="39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4"/>
    <n v="71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"/>
    <n v="8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"/>
    <n v="332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"/>
    <n v="99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"/>
    <n v="104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"/>
    <n v="86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"/>
    <n v="9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"/>
    <n v="8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"/>
    <n v="149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"/>
    <n v="145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2"/>
    <n v="88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"/>
    <n v="151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"/>
    <n v="76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"/>
    <n v="112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"/>
    <n v="212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"/>
    <n v="174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2"/>
    <n v="91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"/>
    <n v="100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"/>
    <n v="201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"/>
    <n v="346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"/>
    <n v="547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"/>
    <n v="119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"/>
    <n v="104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2"/>
    <n v="86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2"/>
    <n v="103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"/>
    <n v="176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"/>
    <n v="99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"/>
    <n v="78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"/>
    <n v="3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"/>
    <n v="116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"/>
    <n v="47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"/>
    <n v="85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"/>
    <n v="1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"/>
    <n v="84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"/>
    <n v="201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8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"/>
    <n v="239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5"/>
    <n v="25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"/>
    <n v="98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"/>
    <n v="43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"/>
    <n v="252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"/>
    <n v="63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"/>
    <n v="82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2"/>
    <n v="40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5"/>
    <n v="8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"/>
    <n v="118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"/>
    <n v="389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"/>
    <n v="190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"/>
    <n v="110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6"/>
    <n v="223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"/>
    <n v="146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"/>
    <n v="96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"/>
    <n v="62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"/>
    <n v="131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"/>
    <n v="80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"/>
    <n v="44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"/>
    <n v="217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"/>
    <n v="59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"/>
    <n v="14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"/>
    <n v="149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"/>
    <n v="68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"/>
    <n v="208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"/>
    <n v="116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"/>
    <n v="129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"/>
    <n v="5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"/>
    <n v="92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"/>
    <n v="81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"/>
    <n v="64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"/>
    <n v="47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"/>
    <n v="80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"/>
    <n v="92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"/>
    <n v="88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"/>
    <n v="65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"/>
    <n v="110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2"/>
    <n v="96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"/>
    <n v="107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"/>
    <n v="98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"/>
    <n v="90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"/>
    <n v="22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"/>
    <n v="135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"/>
    <n v="171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1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"/>
    <n v="374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"/>
    <n v="65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"/>
    <n v="139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"/>
    <n v="266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"/>
    <n v="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"/>
    <n v="206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"/>
    <n v="102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"/>
    <n v="216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"/>
    <n v="97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2"/>
    <n v="68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"/>
    <n v="99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"/>
    <n v="92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"/>
    <n v="177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"/>
    <n v="110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"/>
    <n v="169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"/>
    <n v="200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"/>
    <n v="142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"/>
    <n v="104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"/>
    <n v="183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7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2"/>
    <n v="136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"/>
    <n v="118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4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100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6"/>
    <n v="5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"/>
    <n v="61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1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4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"/>
    <n v="51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2"/>
    <n v="63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"/>
    <n v="136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"/>
    <n v="91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"/>
    <n v="190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4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9"/>
    <n v="91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"/>
    <n v="91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"/>
    <n v="126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"/>
    <n v="112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"/>
    <n v="68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"/>
    <n v="159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"/>
    <n v="109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"/>
    <n v="80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"/>
    <n v="17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"/>
    <n v="66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"/>
    <n v="67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"/>
    <n v="59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"/>
    <n v="73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"/>
    <n v="100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"/>
    <n v="80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4"/>
    <n v="89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"/>
    <n v="180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"/>
    <n v="382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90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"/>
    <n v="134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"/>
    <n v="71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"/>
    <n v="117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"/>
    <n v="123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"/>
    <n v="153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"/>
    <n v="71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2"/>
    <n v="144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"/>
    <n v="70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2"/>
    <n v="58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"/>
    <n v="90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3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"/>
    <n v="108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2"/>
    <n v="91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3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"/>
    <n v="71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"/>
    <n v="95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"/>
    <n v="16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"/>
    <n v="12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"/>
    <n v="48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"/>
    <n v="129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"/>
    <n v="100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"/>
    <n v="121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"/>
    <n v="139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"/>
    <n v="90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"/>
    <n v="92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"/>
    <n v="463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"/>
    <n v="40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"/>
    <n v="118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"/>
    <n v="82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"/>
    <n v="68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2"/>
    <n v="77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"/>
    <n v="39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"/>
    <n v="94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"/>
    <n v="205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"/>
    <n v="6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"/>
    <n v="44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"/>
    <n v="68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"/>
    <n v="55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"/>
    <n v="327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2"/>
    <n v="147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"/>
    <n v="90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2"/>
    <n v="3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"/>
    <n v="76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"/>
    <n v="8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"/>
    <n v="78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"/>
    <n v="136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"/>
    <n v="240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2"/>
    <n v="117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"/>
    <n v="111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"/>
    <n v="199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"/>
    <n v="2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2"/>
    <n v="174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"/>
    <n v="86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2"/>
    <n v="107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"/>
    <n v="61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1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"/>
    <n v="128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"/>
    <n v="137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"/>
    <n v="88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"/>
    <n v="53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"/>
    <n v="22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"/>
    <n v="110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"/>
    <n v="68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"/>
    <n v="125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"/>
    <n v="149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"/>
    <n v="67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"/>
    <n v="45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"/>
    <n v="123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"/>
    <n v="256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"/>
    <n v="25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"/>
    <n v="98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"/>
    <n v="260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"/>
    <n v="2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"/>
    <n v="73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"/>
    <n v="185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"/>
    <n v="406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"/>
    <n v="71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"/>
    <n v="201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"/>
    <n v="93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7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"/>
    <n v="97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"/>
    <n v="50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"/>
    <n v="118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"/>
    <n v="148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"/>
    <n v="77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"/>
    <n v="73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"/>
    <n v="29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"/>
    <n v="151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"/>
    <n v="103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"/>
    <n v="25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3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"/>
    <n v="104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"/>
    <n v="60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"/>
    <n v="14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"/>
    <n v="141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"/>
    <n v="79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2"/>
    <n v="71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"/>
    <n v="79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"/>
    <n v="235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2"/>
    <n v="94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"/>
    <n v="141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"/>
    <n v="74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"/>
    <n v="53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"/>
    <n v="119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"/>
    <n v="71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"/>
    <n v="84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"/>
    <n v="127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"/>
    <n v="211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"/>
    <n v="82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"/>
    <n v="79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"/>
    <n v="5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"/>
    <n v="368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"/>
    <n v="274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6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"/>
    <n v="73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"/>
    <n v="492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"/>
    <n v="91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"/>
    <n v="108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"/>
    <n v="70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"/>
    <n v="63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"/>
    <n v="68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"/>
    <n v="94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7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"/>
    <n v="64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"/>
    <n v="5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"/>
    <n v="95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"/>
    <n v="93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"/>
    <n v="88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"/>
    <n v="62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"/>
    <n v="71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"/>
    <n v="68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"/>
    <n v="10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"/>
    <n v="67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"/>
    <n v="10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"/>
    <n v="716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"/>
    <n v="140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"/>
    <n v="110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"/>
    <n v="56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"/>
    <n v="31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"/>
    <n v="60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70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"/>
    <n v="63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2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"/>
    <n v="72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2"/>
    <n v="56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8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"/>
    <n v="140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"/>
    <n v="64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"/>
    <n v="58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"/>
    <n v="12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9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"/>
    <n v="131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"/>
    <n v="43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4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"/>
    <n v="64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2"/>
    <n v="82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"/>
    <n v="46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"/>
    <n v="41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2"/>
    <n v="11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"/>
    <n v="64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"/>
    <n v="223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1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"/>
    <n v="84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"/>
    <n v="41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"/>
    <n v="62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2"/>
    <n v="111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7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"/>
    <n v="6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4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"/>
    <n v="185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"/>
    <n v="24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"/>
    <n v="72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"/>
    <n v="99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"/>
    <n v="89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"/>
    <n v="62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"/>
    <n v="1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"/>
    <n v="50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"/>
    <n v="42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"/>
    <n v="48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"/>
    <n v="160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"/>
    <n v="181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6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"/>
    <n v="81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"/>
    <n v="79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"/>
    <n v="74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"/>
    <n v="58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"/>
    <n v="62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"/>
    <n v="12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"/>
    <n v="115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"/>
    <n v="151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"/>
    <n v="56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5"/>
    <n v="41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"/>
    <n v="86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4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"/>
    <n v="41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"/>
    <n v="59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"/>
    <n v="24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"/>
    <n v="10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"/>
    <n v="107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"/>
    <n v="21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"/>
    <n v="109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"/>
    <n v="32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"/>
    <n v="123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"/>
    <n v="187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"/>
    <n v="12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"/>
    <n v="84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"/>
    <n v="104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"/>
    <n v="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"/>
    <n v="88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"/>
    <n v="6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4"/>
    <n v="22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"/>
    <n v="63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"/>
    <n v="202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"/>
    <n v="72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"/>
    <n v="43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"/>
    <n v="66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"/>
    <n v="69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"/>
    <n v="90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2"/>
    <n v="94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"/>
    <n v="91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"/>
    <n v="87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"/>
    <n v="87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"/>
    <n v="13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"/>
    <n v="64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"/>
    <n v="137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"/>
    <n v="1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"/>
    <n v="107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"/>
    <n v="197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"/>
    <n v="106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"/>
    <n v="59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"/>
    <n v="65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"/>
    <n v="129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"/>
    <n v="98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"/>
    <n v="141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"/>
    <n v="137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"/>
    <n v="113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"/>
    <n v="99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"/>
    <n v="147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"/>
    <n v="103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"/>
    <n v="194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"/>
    <n v="163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"/>
    <n v="163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"/>
    <n v="64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"/>
    <n v="89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"/>
    <n v="81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2"/>
    <n v="53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"/>
    <n v="42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"/>
    <n v="146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2"/>
    <n v="99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3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70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"/>
    <n v="8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"/>
    <n v="170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"/>
    <n v="5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"/>
    <n v="5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"/>
    <n v="33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"/>
    <n v="113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1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2"/>
    <n v="68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"/>
    <n v="65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4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"/>
    <n v="59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2"/>
    <n v="3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"/>
    <n v="94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"/>
    <n v="104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"/>
    <n v="140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"/>
    <n v="90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"/>
    <n v="56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"/>
    <n v="64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3"/>
    <n v="5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2"/>
    <n v="85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"/>
    <n v="196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"/>
    <n v="58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"/>
    <n v="97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"/>
    <n v="51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"/>
    <n v="67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"/>
    <n v="127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"/>
    <n v="55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"/>
    <n v="130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"/>
    <n v="160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"/>
    <n v="348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4"/>
    <n v="9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"/>
    <n v="61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4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"/>
    <n v="66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4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6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5"/>
    <n v="32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2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"/>
    <n v="94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"/>
    <n v="19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"/>
    <n v="265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"/>
    <n v="60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"/>
    <n v="10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"/>
    <n v="86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"/>
    <n v="14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"/>
    <n v="242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2"/>
    <n v="52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"/>
    <n v="174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"/>
    <n v="144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2"/>
    <n v="75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"/>
    <n v="105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6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"/>
    <n v="89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3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"/>
    <n v="49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"/>
    <n v="126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"/>
    <n v="45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"/>
    <n v="91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"/>
    <n v="19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"/>
    <n v="147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8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"/>
    <n v="53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"/>
    <n v="159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2"/>
    <n v="85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"/>
    <n v="76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"/>
    <n v="11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"/>
    <n v="56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"/>
    <n v="178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2"/>
    <n v="177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7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"/>
    <n v="87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"/>
    <n v="21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"/>
    <n v="61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2"/>
    <n v="81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6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"/>
    <n v="101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"/>
    <n v="329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"/>
    <n v="116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"/>
    <n v="87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"/>
    <n v="132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"/>
    <n v="71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"/>
    <n v="152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"/>
    <n v="97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"/>
    <n v="255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2"/>
    <n v="35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"/>
    <n v="78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"/>
    <n v="50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"/>
    <n v="203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"/>
    <n v="142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"/>
    <n v="37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"/>
    <n v="4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"/>
    <n v="80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"/>
    <n v="7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"/>
    <n v="74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"/>
    <n v="105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"/>
    <n v="88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6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"/>
    <n v="117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"/>
    <n v="49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"/>
    <n v="39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"/>
    <n v="84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"/>
    <n v="63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1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"/>
    <n v="65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"/>
    <n v="90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"/>
    <n v="90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"/>
    <n v="74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"/>
    <n v="74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"/>
    <n v="61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3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"/>
    <n v="64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"/>
    <n v="48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"/>
    <n v="106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"/>
    <n v="302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"/>
    <n v="4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8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"/>
    <n v="341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"/>
    <n v="3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8"/>
    <n v="3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1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"/>
    <n v="61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"/>
    <n v="91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"/>
    <n v="105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"/>
    <n v="70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"/>
    <n v="68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"/>
    <n v="79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"/>
    <n v="111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2"/>
    <n v="84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"/>
    <n v="118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5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"/>
    <n v="246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"/>
    <n v="177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"/>
    <n v="65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"/>
    <n v="7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"/>
    <n v="271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"/>
    <n v="29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"/>
    <n v="52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"/>
    <n v="251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"/>
    <n v="51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"/>
    <n v="132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7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2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"/>
    <n v="59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"/>
    <n v="1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"/>
    <n v="2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"/>
    <n v="72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"/>
    <n v="322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"/>
    <n v="89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"/>
    <n v="49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"/>
    <n v="52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"/>
    <n v="98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4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"/>
    <n v="69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"/>
    <n v="22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"/>
    <n v="7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"/>
    <n v="65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"/>
    <n v="51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"/>
    <n v="12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"/>
    <n v="48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"/>
    <n v="96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"/>
    <n v="156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"/>
    <n v="6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"/>
    <n v="194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"/>
    <n v="43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"/>
    <n v="162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"/>
    <n v="66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"/>
    <n v="4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"/>
    <n v="6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"/>
    <n v="90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"/>
    <n v="235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"/>
    <n v="10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"/>
    <n v="82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"/>
    <n v="36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4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"/>
    <n v="123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"/>
    <n v="56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"/>
    <n v="63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"/>
    <n v="4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7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"/>
    <n v="48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"/>
    <n v="60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"/>
    <n v="108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"/>
    <n v="160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4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"/>
    <n v="100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"/>
    <n v="32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"/>
    <n v="94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"/>
    <n v="115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"/>
    <n v="62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"/>
    <n v="84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"/>
    <n v="105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"/>
    <n v="4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"/>
    <n v="44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"/>
    <n v="95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"/>
    <n v="93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"/>
    <n v="36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10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"/>
    <n v="39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"/>
    <n v="73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"/>
    <n v="88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"/>
    <n v="60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"/>
    <n v="3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"/>
    <n v="64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"/>
    <n v="108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"/>
    <n v="138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"/>
    <n v="70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"/>
    <n v="89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"/>
    <n v="89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"/>
    <n v="89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"/>
    <n v="68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70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"/>
    <n v="82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"/>
    <n v="55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"/>
    <n v="169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"/>
    <n v="76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"/>
    <n v="71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"/>
    <n v="82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"/>
    <n v="222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60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"/>
    <n v="4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"/>
    <n v="80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"/>
    <n v="137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"/>
    <n v="55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"/>
    <n v="5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"/>
    <n v="165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"/>
    <n v="83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"/>
    <n v="149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"/>
    <n v="78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"/>
    <n v="160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"/>
    <n v="81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"/>
    <n v="129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"/>
    <n v="110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"/>
    <n v="56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7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"/>
    <n v="164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"/>
    <n v="148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"/>
    <n v="37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"/>
    <n v="53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"/>
    <n v="137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"/>
    <n v="41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"/>
    <n v="69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"/>
    <n v="72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"/>
    <n v="59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"/>
    <n v="80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90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"/>
    <n v="34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60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8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"/>
    <n v="47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4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"/>
    <n v="98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"/>
    <n v="41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4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"/>
    <n v="230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"/>
    <n v="97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"/>
    <n v="121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"/>
    <n v="6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"/>
    <n v="33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"/>
    <n v="95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"/>
    <n v="61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"/>
    <n v="56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"/>
    <n v="45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"/>
    <n v="61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"/>
    <n v="37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"/>
    <n v="74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"/>
    <n v="414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"/>
    <n v="66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8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"/>
    <n v="35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"/>
    <n v="63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"/>
    <n v="83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"/>
    <n v="80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"/>
    <n v="8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"/>
    <n v="41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"/>
    <n v="68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"/>
    <n v="116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"/>
    <n v="47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"/>
    <n v="145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"/>
    <n v="68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"/>
    <n v="78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"/>
    <n v="110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"/>
    <n v="6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"/>
    <n v="70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"/>
    <n v="6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"/>
    <n v="63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"/>
    <n v="110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"/>
    <n v="53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"/>
    <n v="114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"/>
    <n v="24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"/>
    <n v="50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"/>
    <n v="96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"/>
    <n v="64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"/>
    <n v="48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"/>
    <n v="41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70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"/>
    <n v="16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"/>
    <n v="3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"/>
    <n v="69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"/>
    <n v="72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"/>
    <n v="70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"/>
    <n v="51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"/>
    <n v="91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"/>
    <n v="55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"/>
    <n v="70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"/>
    <n v="75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"/>
    <n v="160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2"/>
    <n v="37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"/>
    <n v="49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"/>
    <n v="61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6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"/>
    <n v="54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"/>
    <n v="53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2"/>
    <n v="102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"/>
    <n v="95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"/>
    <n v="51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"/>
    <n v="154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2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"/>
    <n v="46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"/>
    <n v="7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"/>
    <n v="145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"/>
    <n v="77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"/>
    <n v="117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"/>
    <n v="84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"/>
    <n v="69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"/>
    <n v="40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"/>
    <n v="73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"/>
    <n v="7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"/>
    <n v="59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"/>
    <n v="109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"/>
    <n v="82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"/>
    <n v="51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"/>
    <n v="83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"/>
    <n v="18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"/>
    <n v="48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"/>
    <n v="143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"/>
    <n v="115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"/>
    <n v="42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"/>
    <n v="108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"/>
    <n v="75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"/>
    <n v="64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"/>
    <n v="122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"/>
    <n v="105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"/>
    <n v="53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8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"/>
    <n v="50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"/>
    <n v="114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"/>
    <n v="36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"/>
    <n v="37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8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"/>
    <n v="9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"/>
    <n v="44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"/>
    <n v="80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"/>
    <n v="64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"/>
    <n v="51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"/>
    <n v="50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6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"/>
    <n v="6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"/>
    <n v="64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"/>
    <n v="96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"/>
    <n v="54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"/>
    <n v="100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"/>
    <n v="63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"/>
    <n v="172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"/>
    <n v="53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"/>
    <n v="86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"/>
    <n v="67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"/>
    <n v="55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"/>
    <n v="83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"/>
    <n v="150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"/>
    <n v="86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"/>
    <n v="59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"/>
    <n v="82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"/>
    <n v="51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"/>
    <n v="28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"/>
    <n v="81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"/>
    <n v="5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"/>
    <n v="102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"/>
    <n v="36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"/>
    <n v="110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"/>
    <n v="54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"/>
    <n v="24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"/>
    <n v="94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"/>
    <n v="87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"/>
    <n v="42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"/>
    <n v="56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"/>
    <n v="54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"/>
    <n v="110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"/>
    <n v="84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"/>
    <n v="88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"/>
    <n v="11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"/>
    <n v="26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"/>
    <n v="186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3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80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9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9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9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2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5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9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"/>
    <n v="65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9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30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"/>
    <n v="95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5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40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"/>
    <n v="41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9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"/>
    <n v="6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5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"/>
    <n v="74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"/>
    <n v="34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"/>
    <n v="25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"/>
    <n v="29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"/>
    <n v="42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"/>
    <n v="77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"/>
    <n v="159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"/>
    <n v="36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"/>
    <n v="85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"/>
    <n v="62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"/>
    <n v="50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"/>
    <n v="49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"/>
    <n v="54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2"/>
    <n v="83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"/>
    <n v="43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2"/>
    <n v="97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2"/>
    <n v="69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2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5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"/>
    <n v="100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"/>
    <n v="73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2"/>
    <n v="70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"/>
    <n v="80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"/>
    <n v="114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"/>
    <n v="42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"/>
    <n v="7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"/>
    <n v="26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"/>
    <n v="57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"/>
    <n v="40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"/>
    <n v="65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2"/>
    <n v="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"/>
    <n v="137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"/>
    <n v="48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"/>
    <n v="81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4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"/>
    <n v="62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"/>
    <n v="73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"/>
    <n v="68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"/>
    <n v="70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"/>
    <n v="50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"/>
    <n v="50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"/>
    <n v="49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"/>
    <n v="191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"/>
    <n v="57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"/>
    <n v="93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9"/>
    <n v="28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"/>
    <n v="67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"/>
    <n v="104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"/>
    <n v="69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"/>
    <n v="29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"/>
    <n v="136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2"/>
    <n v="100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1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"/>
    <n v="53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"/>
    <n v="94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2"/>
    <n v="1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"/>
    <n v="74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1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"/>
    <n v="205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"/>
    <n v="53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"/>
    <n v="100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"/>
    <n v="75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"/>
    <n v="86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"/>
    <n v="107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"/>
    <n v="185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"/>
    <n v="25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"/>
    <n v="90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"/>
    <n v="103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4"/>
    <n v="2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"/>
    <n v="59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"/>
    <n v="74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9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"/>
    <n v="43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"/>
    <n v="45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"/>
    <n v="46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"/>
    <n v="62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"/>
    <n v="63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2"/>
    <n v="47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"/>
    <n v="80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"/>
    <n v="52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"/>
    <n v="109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"/>
    <n v="7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"/>
    <n v="37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2"/>
    <n v="57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5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"/>
    <n v="50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"/>
    <n v="65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"/>
    <n v="62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"/>
    <n v="85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"/>
    <n v="58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"/>
    <n v="46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"/>
    <n v="204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"/>
    <n v="61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"/>
    <n v="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"/>
    <n v="31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"/>
    <n v="86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"/>
    <n v="127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"/>
    <n v="47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"/>
    <n v="76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"/>
    <n v="169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"/>
    <n v="176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"/>
    <n v="57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"/>
    <n v="8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"/>
    <n v="99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"/>
    <n v="46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"/>
    <n v="72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"/>
    <n v="115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2"/>
    <n v="41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"/>
    <n v="46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6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5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"/>
    <n v="73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"/>
    <n v="57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2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"/>
    <n v="114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"/>
    <n v="74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8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5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"/>
    <n v="47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"/>
    <n v="70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2"/>
    <n v="54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"/>
    <n v="6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"/>
    <n v="71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"/>
    <n v="54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2"/>
    <n v="46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"/>
    <n v="48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"/>
    <n v="60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"/>
    <n v="61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2"/>
    <n v="64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"/>
    <n v="106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"/>
    <n v="100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"/>
    <n v="126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"/>
    <n v="5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"/>
    <n v="55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4"/>
    <n v="32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"/>
    <n v="47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"/>
    <n v="29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"/>
    <n v="44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"/>
    <n v="76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2"/>
    <n v="64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"/>
    <n v="48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"/>
    <n v="67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"/>
    <n v="63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"/>
    <n v="63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"/>
    <n v="51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"/>
    <n v="59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"/>
    <n v="51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"/>
    <n v="68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"/>
    <n v="48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"/>
    <n v="72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"/>
    <n v="79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"/>
    <n v="3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"/>
    <n v="79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"/>
    <n v="55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"/>
    <n v="59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"/>
    <n v="127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"/>
    <n v="33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"/>
    <n v="80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"/>
    <n v="72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"/>
    <n v="46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"/>
    <n v="12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"/>
    <n v="125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"/>
    <n v="78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"/>
    <n v="63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"/>
    <n v="133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"/>
    <n v="52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"/>
    <n v="37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4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"/>
    <n v="57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2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"/>
    <n v="57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"/>
    <n v="51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"/>
    <n v="34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"/>
    <n v="91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"/>
    <n v="88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"/>
    <n v="10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"/>
    <n v="77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2"/>
    <n v="58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"/>
    <n v="88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"/>
    <n v="100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2"/>
    <n v="63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"/>
    <n v="43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"/>
    <n v="55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"/>
    <n v="63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"/>
    <n v="47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"/>
    <n v="30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6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"/>
    <n v="46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"/>
    <n v="31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"/>
    <n v="82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2"/>
    <n v="49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"/>
    <n v="86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"/>
    <n v="111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"/>
    <n v="49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1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4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"/>
    <n v="114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"/>
    <n v="486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"/>
    <n v="5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"/>
    <n v="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"/>
    <n v="92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2"/>
    <n v="47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"/>
    <n v="46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"/>
    <n v="50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"/>
    <n v="94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"/>
    <n v="49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"/>
    <n v="100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"/>
    <n v="42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"/>
    <n v="59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"/>
    <n v="44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"/>
    <n v="44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"/>
    <n v="6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"/>
    <n v="40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"/>
    <n v="68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"/>
    <n v="146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20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"/>
    <n v="417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"/>
    <n v="93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"/>
    <n v="29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"/>
    <n v="64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1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"/>
    <n v="77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"/>
    <n v="34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90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8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"/>
    <n v="75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"/>
    <n v="22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"/>
    <n v="75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"/>
    <n v="47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"/>
    <n v="28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"/>
    <n v="13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"/>
    <n v="84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"/>
    <n v="156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"/>
    <n v="71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"/>
    <n v="57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"/>
    <n v="47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"/>
    <n v="53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"/>
    <n v="86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"/>
    <n v="81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"/>
    <n v="136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"/>
    <n v="71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"/>
    <n v="41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"/>
    <n v="42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"/>
    <n v="45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"/>
    <n v="39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"/>
    <n v="77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"/>
    <n v="16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"/>
    <n v="170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"/>
    <n v="134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2"/>
    <n v="3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3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5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"/>
    <n v="49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"/>
    <n v="178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"/>
    <n v="9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"/>
    <n v="106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7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"/>
    <n v="4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"/>
    <n v="50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"/>
    <n v="58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"/>
    <n v="46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"/>
    <n v="4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2"/>
    <n v="3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"/>
    <n v="58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"/>
    <n v="81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"/>
    <n v="40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"/>
    <n v="49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"/>
    <n v="112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"/>
    <n v="46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"/>
    <n v="35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"/>
    <n v="37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"/>
    <n v="69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"/>
    <n v="51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"/>
    <n v="71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"/>
    <n v="89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"/>
    <n v="61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2"/>
    <n v="40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"/>
    <n v="53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"/>
    <n v="40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"/>
    <n v="50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"/>
    <n v="67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"/>
    <n v="3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"/>
    <n v="2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2"/>
    <n v="58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"/>
    <n v="235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"/>
    <n v="34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"/>
    <n v="5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"/>
    <n v="161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"/>
    <n v="3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"/>
    <n v="203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"/>
    <n v="53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"/>
    <n v="49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"/>
    <n v="179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"/>
    <n v="55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"/>
    <n v="98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"/>
    <n v="12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"/>
    <n v="179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"/>
    <n v="117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"/>
    <n v="132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"/>
    <n v="84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"/>
    <n v="64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"/>
    <n v="6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"/>
    <n v="80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"/>
    <n v="144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"/>
    <n v="89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"/>
    <n v="8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"/>
    <n v="159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2"/>
    <n v="101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8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"/>
    <n v="18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"/>
    <n v="49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2"/>
    <n v="143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3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9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"/>
    <n v="88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"/>
    <n v="1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"/>
    <n v="30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"/>
    <n v="71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5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"/>
    <n v="45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"/>
    <n v="40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"/>
    <n v="89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"/>
    <n v="58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"/>
    <n v="92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"/>
    <n v="27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"/>
    <n v="64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"/>
    <n v="37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"/>
    <n v="84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"/>
    <n v="84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"/>
    <n v="48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1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"/>
    <n v="24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"/>
    <n v="32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"/>
    <n v="63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"/>
    <n v="58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9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"/>
    <n v="59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"/>
    <n v="30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"/>
    <n v="49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"/>
    <n v="77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"/>
    <n v="65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5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2"/>
    <n v="43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"/>
    <n v="27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4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"/>
    <n v="75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"/>
    <n v="66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"/>
    <n v="88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"/>
    <n v="88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"/>
    <n v="41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"/>
    <n v="51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7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"/>
    <n v="54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"/>
    <n v="81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"/>
    <n v="42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"/>
    <n v="61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"/>
    <n v="67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"/>
    <n v="51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"/>
    <n v="24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"/>
    <n v="109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"/>
    <n v="40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2"/>
    <n v="40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"/>
    <n v="54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"/>
    <n v="48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"/>
    <n v="47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"/>
    <n v="73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"/>
    <n v="299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"/>
    <n v="46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"/>
    <n v="71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"/>
    <n v="71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"/>
    <n v="81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7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"/>
    <n v="37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"/>
    <n v="38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"/>
    <n v="35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"/>
    <n v="34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"/>
    <n v="65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"/>
    <n v="46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"/>
    <n v="105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"/>
    <n v="293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"/>
    <n v="77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2"/>
    <n v="49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"/>
    <n v="41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"/>
    <n v="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2"/>
    <n v="69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"/>
    <n v="105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"/>
    <n v="37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"/>
    <n v="6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"/>
    <n v="49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9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"/>
    <n v="27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"/>
    <n v="186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"/>
    <n v="5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"/>
    <n v="20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"/>
    <n v="8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2"/>
    <n v="32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"/>
    <n v="54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"/>
    <n v="67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"/>
    <n v="96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"/>
    <n v="76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"/>
    <n v="78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2"/>
    <n v="3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"/>
    <n v="53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"/>
    <n v="48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"/>
    <n v="31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"/>
    <n v="40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"/>
    <n v="60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"/>
    <n v="78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"/>
    <n v="122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"/>
    <n v="61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"/>
    <n v="47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2"/>
    <n v="45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"/>
    <n v="8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"/>
    <n v="39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"/>
    <n v="134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1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1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"/>
    <n v="40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"/>
    <n v="3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"/>
    <n v="73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3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"/>
    <n v="75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"/>
    <n v="72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"/>
    <n v="98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"/>
    <n v="45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5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"/>
    <n v="66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6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"/>
    <n v="70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"/>
    <n v="35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"/>
    <n v="79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2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"/>
    <n v="39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"/>
    <n v="68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"/>
    <n v="11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6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4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2"/>
    <n v="76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4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2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"/>
    <n v="249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8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80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3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"/>
    <n v="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"/>
    <n v="24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4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"/>
    <n v="34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"/>
    <n v="48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"/>
    <n v="41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"/>
    <n v="141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"/>
    <n v="105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"/>
    <n v="45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"/>
    <n v="10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"/>
    <n v="58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"/>
    <n v="91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"/>
    <n v="103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2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1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"/>
    <n v="39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"/>
    <n v="41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4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9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4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"/>
    <n v="54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"/>
    <n v="112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"/>
    <n v="59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"/>
    <n v="75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"/>
    <n v="62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"/>
    <n v="42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2"/>
    <n v="39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"/>
    <n v="35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"/>
    <n v="116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"/>
    <n v="80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"/>
    <n v="36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"/>
    <n v="51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"/>
    <n v="79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5"/>
    <n v="12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"/>
    <n v="31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"/>
    <n v="88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9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2"/>
    <n v="41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"/>
    <n v="37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"/>
    <n v="35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"/>
    <n v="51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"/>
    <n v="40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"/>
    <n v="3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"/>
    <n v="70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"/>
    <n v="44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6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"/>
    <n v="63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"/>
    <n v="52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"/>
    <n v="111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"/>
    <n v="147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1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"/>
    <n v="27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"/>
    <n v="73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"/>
    <n v="31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"/>
    <n v="4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"/>
    <n v="52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"/>
    <n v="44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"/>
    <n v="199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9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"/>
    <n v="40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"/>
    <n v="36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"/>
    <n v="64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"/>
    <n v="30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"/>
    <n v="46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"/>
    <n v="57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"/>
    <n v="113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"/>
    <n v="37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"/>
    <n v="90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"/>
    <n v="40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"/>
    <n v="61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"/>
    <n v="47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"/>
    <n v="107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"/>
    <n v="3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"/>
    <n v="4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"/>
    <n v="32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"/>
    <n v="126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"/>
    <n v="165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"/>
    <n v="165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"/>
    <n v="22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"/>
    <n v="48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4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"/>
    <n v="55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50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"/>
    <n v="52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"/>
    <n v="79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"/>
    <n v="96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"/>
    <n v="60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"/>
    <n v="12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"/>
    <n v="28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"/>
    <n v="6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"/>
    <n v="4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"/>
    <n v="51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4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"/>
    <n v="28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"/>
    <n v="55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"/>
    <n v="63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"/>
    <n v="39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"/>
    <n v="60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2"/>
    <n v="8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"/>
    <n v="46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"/>
    <n v="5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"/>
    <n v="42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"/>
    <n v="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3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6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"/>
    <n v="53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"/>
    <n v="43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"/>
    <n v="50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"/>
    <n v="4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"/>
    <n v="69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"/>
    <n v="57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"/>
    <n v="45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"/>
    <n v="89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"/>
    <n v="71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"/>
    <n v="40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"/>
    <n v="46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"/>
    <n v="3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"/>
    <n v="103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"/>
    <n v="73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"/>
    <n v="66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"/>
    <n v="52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"/>
    <n v="120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"/>
    <n v="89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"/>
    <n v="60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"/>
    <n v="51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"/>
    <n v="75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"/>
    <n v="32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"/>
    <n v="9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"/>
    <n v="107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"/>
    <n v="127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"/>
    <n v="72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"/>
    <n v="39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"/>
    <n v="53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"/>
    <n v="53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"/>
    <n v="63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"/>
    <n v="65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"/>
    <n v="53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"/>
    <n v="96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"/>
    <n v="52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"/>
    <n v="36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"/>
    <n v="101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"/>
    <n v="92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"/>
    <n v="96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"/>
    <n v="56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"/>
    <n v="61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"/>
    <n v="26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"/>
    <n v="63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"/>
    <n v="6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3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6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7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"/>
    <n v="39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7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"/>
    <n v="87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6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3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"/>
    <n v="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8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5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9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"/>
    <n v="27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3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"/>
    <n v="27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6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"/>
    <n v="65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"/>
    <n v="38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"/>
    <n v="61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2"/>
    <n v="102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"/>
    <n v="39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"/>
    <n v="52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"/>
    <n v="34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"/>
    <n v="46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2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2"/>
    <n v="36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2"/>
    <n v="38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"/>
    <n v="23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1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"/>
    <n v="36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2"/>
    <n v="37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"/>
    <n v="20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"/>
    <n v="3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"/>
    <n v="46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"/>
    <n v="133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2"/>
    <n v="81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2"/>
    <n v="41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"/>
    <n v="61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"/>
    <n v="4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"/>
    <n v="68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"/>
    <n v="73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1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"/>
    <n v="70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9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"/>
    <n v="38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2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5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"/>
    <n v="58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"/>
    <n v="48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"/>
    <n v="4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"/>
    <n v="36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"/>
    <n v="36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"/>
    <n v="444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"/>
    <n v="51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4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"/>
    <n v="68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7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"/>
    <n v="7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6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3"/>
    <n v="67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7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6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"/>
    <n v="23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"/>
    <n v="51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1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"/>
    <n v="7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2"/>
    <n v="61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2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"/>
    <n v="65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5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9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"/>
    <n v="40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"/>
    <n v="35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"/>
    <n v="29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"/>
    <n v="34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"/>
    <n v="39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"/>
    <n v="45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"/>
    <n v="48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2"/>
    <n v="59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"/>
    <n v="44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"/>
    <n v="83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"/>
    <n v="9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"/>
    <n v="55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2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"/>
    <n v="32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6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"/>
    <n v="40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"/>
    <n v="50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"/>
    <n v="92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"/>
    <n v="24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"/>
    <n v="4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"/>
    <n v="81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2"/>
    <n v="96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2"/>
    <n v="52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"/>
    <n v="90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"/>
    <n v="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2"/>
    <n v="77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"/>
    <n v="44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"/>
    <n v="6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2"/>
    <n v="58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1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"/>
    <n v="80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"/>
    <n v="39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"/>
    <n v="23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"/>
    <n v="41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"/>
    <n v="36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"/>
    <n v="132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"/>
    <n v="58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"/>
    <n v="58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"/>
    <n v="36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"/>
    <n v="60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"/>
    <n v="5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"/>
    <n v="87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"/>
    <n v="56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"/>
    <n v="24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"/>
    <n v="54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"/>
    <n v="92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"/>
    <n v="35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"/>
    <n v="78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"/>
    <n v="6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"/>
    <n v="67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"/>
    <n v="6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2"/>
    <n v="48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"/>
    <n v="67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"/>
    <n v="70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"/>
    <n v="70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"/>
    <n v="59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2"/>
    <n v="110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4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2"/>
    <n v="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5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"/>
    <n v="6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"/>
    <n v="153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"/>
    <n v="76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"/>
    <n v="56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1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"/>
    <n v="80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"/>
    <n v="39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"/>
    <n v="21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"/>
    <n v="42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"/>
    <n v="49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"/>
    <n v="36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"/>
    <n v="76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"/>
    <n v="72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9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"/>
    <n v="44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7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1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"/>
    <n v="32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8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2"/>
    <n v="53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"/>
    <n v="35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"/>
    <n v="38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"/>
    <n v="40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1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"/>
    <n v="69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1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"/>
    <n v="32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2"/>
    <n v="44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"/>
    <n v="2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"/>
    <n v="68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2"/>
    <n v="54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4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"/>
    <n v="37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2"/>
    <n v="116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6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7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"/>
    <n v="81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"/>
    <n v="40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5"/>
    <n v="23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"/>
    <n v="81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"/>
    <n v="28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"/>
    <n v="51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2"/>
    <n v="68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"/>
    <n v="29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"/>
    <n v="76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"/>
    <n v="36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2"/>
    <n v="6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"/>
    <n v="39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"/>
    <n v="47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"/>
    <n v="52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"/>
    <n v="79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"/>
    <n v="29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"/>
    <n v="32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3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"/>
    <n v="44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"/>
    <n v="26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"/>
    <n v="43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"/>
    <n v="47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"/>
    <n v="121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"/>
    <n v="3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"/>
    <n v="50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8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"/>
    <n v="118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50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5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"/>
    <n v="43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"/>
    <n v="52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9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2"/>
    <n v="31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"/>
    <n v="183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"/>
    <n v="38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"/>
    <n v="49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8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"/>
    <n v="47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"/>
    <n v="45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"/>
    <n v="1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"/>
    <n v="51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"/>
    <n v="49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"/>
    <n v="26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"/>
    <n v="39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"/>
    <n v="74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"/>
    <n v="26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"/>
    <n v="140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"/>
    <n v="66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"/>
    <n v="60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2"/>
    <n v="5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50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"/>
    <n v="2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9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"/>
    <n v="56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"/>
    <n v="42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2"/>
    <n v="68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2"/>
    <n v="58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"/>
    <n v="61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2"/>
    <n v="44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2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"/>
    <n v="45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"/>
    <n v="5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"/>
    <n v="48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"/>
    <n v="52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3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"/>
    <n v="29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"/>
    <n v="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2"/>
    <n v="52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2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"/>
    <n v="32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"/>
    <n v="26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"/>
    <n v="28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"/>
    <n v="47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"/>
    <n v="98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4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4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"/>
    <n v="45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2"/>
    <n v="42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3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1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"/>
    <n v="42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"/>
    <n v="57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4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"/>
    <n v="19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2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"/>
    <n v="42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2"/>
    <n v="4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30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"/>
    <n v="66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"/>
    <n v="33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"/>
    <n v="66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7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"/>
    <n v="59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2"/>
    <n v="39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"/>
    <n v="59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"/>
    <n v="62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"/>
    <n v="62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"/>
    <n v="62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2"/>
    <n v="36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"/>
    <n v="58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"/>
    <n v="74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"/>
    <n v="61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2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"/>
    <n v="41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8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"/>
    <n v="4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"/>
    <n v="5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"/>
    <n v="27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"/>
    <n v="31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2"/>
    <n v="3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"/>
    <n v="43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"/>
    <n v="34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2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"/>
    <n v="36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"/>
    <n v="21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"/>
    <n v="53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"/>
    <n v="30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"/>
    <n v="33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"/>
    <n v="43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"/>
    <n v="41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"/>
    <n v="25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2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"/>
    <n v="118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"/>
    <n v="53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"/>
    <n v="39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"/>
    <n v="59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4"/>
    <n v="75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"/>
    <n v="3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2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"/>
    <n v="33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"/>
    <n v="45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"/>
    <n v="4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"/>
    <n v="29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"/>
    <n v="39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"/>
    <n v="8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"/>
    <n v="32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"/>
    <n v="38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"/>
    <n v="4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"/>
    <n v="37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"/>
    <n v="29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"/>
    <n v="74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"/>
    <n v="64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5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"/>
    <n v="103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"/>
    <n v="38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"/>
    <n v="49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"/>
    <n v="24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"/>
    <n v="42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"/>
    <n v="39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"/>
    <n v="53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"/>
    <n v="169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"/>
    <n v="59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"/>
    <n v="6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"/>
    <n v="53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"/>
    <n v="37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"/>
    <n v="59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2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3"/>
    <n v="28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6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6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"/>
    <n v="3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"/>
    <n v="53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8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7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6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9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2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6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2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9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2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3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"/>
    <n v="39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"/>
    <n v="75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8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"/>
    <n v="61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"/>
    <n v="22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"/>
    <n v="28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2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8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"/>
    <n v="44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"/>
    <n v="34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"/>
    <n v="24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"/>
    <n v="54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"/>
    <n v="28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1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4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6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4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"/>
    <n v="60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2"/>
    <n v="31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"/>
    <n v="64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"/>
    <n v="36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6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"/>
    <n v="3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"/>
    <n v="30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7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"/>
    <n v="35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9"/>
    <n v="35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2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"/>
    <n v="17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"/>
    <n v="63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"/>
    <n v="46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6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"/>
    <n v="43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8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2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1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"/>
    <n v="2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"/>
    <n v="122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2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6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"/>
    <n v="1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20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8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2"/>
    <n v="32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4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"/>
    <n v="43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"/>
    <n v="37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7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"/>
    <n v="30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"/>
    <n v="58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"/>
    <n v="54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1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"/>
    <n v="27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"/>
    <n v="25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"/>
    <n v="116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"/>
    <n v="2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7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1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1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"/>
    <n v="53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"/>
    <n v="57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0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"/>
    <n v="2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"/>
    <n v="88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7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"/>
    <n v="88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"/>
    <n v="79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3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"/>
    <n v="23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"/>
    <n v="2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"/>
    <n v="2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"/>
    <n v="98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"/>
    <n v="40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"/>
    <n v="21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"/>
    <n v="51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"/>
    <n v="19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7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"/>
    <n v="42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"/>
    <n v="50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"/>
    <n v="4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"/>
    <n v="36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"/>
    <n v="2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"/>
    <n v="37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5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5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"/>
    <n v="37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"/>
    <n v="21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1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"/>
    <n v="56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1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"/>
    <n v="120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"/>
    <n v="2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"/>
    <n v="55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5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"/>
    <n v="28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"/>
    <n v="60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"/>
    <n v="25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"/>
    <n v="30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"/>
    <n v="34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7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"/>
    <n v="58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"/>
    <n v="4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"/>
    <n v="26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"/>
    <n v="23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"/>
    <n v="40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8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"/>
    <n v="5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8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2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"/>
    <n v="51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"/>
    <n v="27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"/>
    <n v="3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"/>
    <n v="41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7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"/>
    <n v="46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4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"/>
    <n v="21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6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"/>
    <n v="38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"/>
    <n v="29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"/>
    <n v="3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1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"/>
    <n v="71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8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"/>
    <n v="33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"/>
    <n v="23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"/>
    <n v="29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"/>
    <n v="18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"/>
    <n v="79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"/>
    <n v="31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"/>
    <n v="63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7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9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"/>
    <n v="39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"/>
    <n v="5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2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"/>
    <n v="29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"/>
    <n v="204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"/>
    <n v="28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"/>
    <n v="44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"/>
    <n v="20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"/>
    <n v="38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"/>
    <n v="34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"/>
    <n v="24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"/>
    <n v="43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"/>
    <n v="43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"/>
    <n v="35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"/>
    <n v="33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"/>
    <n v="46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"/>
    <n v="28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4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6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"/>
    <n v="17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4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"/>
    <n v="4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"/>
    <n v="27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1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"/>
    <n v="38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"/>
    <n v="19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"/>
    <n v="1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"/>
    <n v="50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"/>
    <n v="42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6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"/>
    <n v="34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"/>
    <n v="29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"/>
    <n v="19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"/>
    <n v="36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9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"/>
    <n v="34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"/>
    <n v="34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"/>
    <n v="36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"/>
    <n v="5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"/>
    <n v="76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"/>
    <n v="2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8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"/>
    <n v="29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8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"/>
    <n v="33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"/>
    <n v="4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"/>
    <n v="5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"/>
    <n v="35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"/>
    <n v="52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5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2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"/>
    <n v="30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"/>
    <n v="23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"/>
    <n v="25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8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3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2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6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2"/>
    <n v="10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8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1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"/>
    <n v="44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"/>
    <n v="28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2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"/>
    <n v="15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6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"/>
    <n v="36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2"/>
    <n v="31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"/>
    <n v="22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"/>
    <n v="31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1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"/>
    <n v="2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9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4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"/>
    <n v="31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6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"/>
    <n v="4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"/>
    <n v="3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"/>
    <n v="22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"/>
    <n v="5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8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"/>
    <n v="47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4"/>
    <n v="15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30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"/>
    <n v="19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2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"/>
    <n v="51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"/>
    <n v="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1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1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1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1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"/>
    <n v="25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1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2"/>
    <n v="30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"/>
    <n v="28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2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"/>
    <n v="25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"/>
    <n v="54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8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2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"/>
    <n v="42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2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"/>
    <n v="54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4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2"/>
    <n v="42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"/>
    <n v="15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"/>
    <n v="46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1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3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6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2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6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"/>
    <n v="59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"/>
    <n v="25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7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8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8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4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6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1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2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2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3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5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2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"/>
    <n v="23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4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"/>
    <n v="2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"/>
    <n v="1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2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1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8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"/>
    <n v="23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9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50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"/>
    <n v="19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"/>
    <n v="19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"/>
    <n v="12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7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"/>
    <n v="31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3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"/>
    <n v="14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"/>
    <n v="39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30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3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3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"/>
    <n v="22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"/>
    <n v="17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"/>
    <n v="32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2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3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6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"/>
    <n v="20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30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4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20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8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2"/>
    <n v="14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9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5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4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7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3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"/>
    <n v="16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1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6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1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7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1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3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20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8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"/>
    <n v="16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8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"/>
    <n v="48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4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4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2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6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"/>
    <n v="23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2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5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3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4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8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2"/>
    <n v="52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2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2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8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8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3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3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7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9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3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"/>
    <n v="1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3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1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3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2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3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3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3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3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"/>
    <n v="9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5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2"/>
    <n v="9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3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6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8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7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7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"/>
    <n v="21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8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8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3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3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5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3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"/>
    <n v="51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1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1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7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1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6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10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4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4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6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3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3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1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9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8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9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2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8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"/>
    <n v="2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8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2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9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3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3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2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"/>
    <n v="5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6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30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9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8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8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8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8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6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6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6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3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6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9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7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3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3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3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1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1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10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10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9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9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2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2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9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8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5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1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"/>
    <n v="8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"/>
    <n v="7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7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3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3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3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3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3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5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6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6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1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8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8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8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"/>
    <n v="3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6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2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A42FEB-5996-48BF-BC51-1D2580958CAD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B1F18E-E2B6-4921-A8BF-99A85E6C055C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020D3F-F399-40C9-AB86-25B7D588EAA7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7D824-6AFD-4E21-9301-543A32A4D122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0.140625" bestFit="1" customWidth="1"/>
    <col min="8" max="8" width="18" bestFit="1" customWidth="1"/>
    <col min="9" max="9" width="20.140625" bestFit="1" customWidth="1"/>
    <col min="10" max="10" width="23" bestFit="1" customWidth="1"/>
    <col min="11" max="11" width="25.14062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8364</v>
      </c>
      <c r="B3" s="15" t="s">
        <v>8361</v>
      </c>
    </row>
    <row r="4" spans="1:6" x14ac:dyDescent="0.25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6" t="s">
        <v>8323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25">
      <c r="A6" s="16" t="s">
        <v>8362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7DA37-E6E6-4006-B8D5-A40395811B8B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8223</v>
      </c>
    </row>
    <row r="2" spans="1:5" x14ac:dyDescent="0.25">
      <c r="A2" s="15" t="s">
        <v>8358</v>
      </c>
      <c r="B2" t="s">
        <v>8360</v>
      </c>
    </row>
    <row r="4" spans="1:5" x14ac:dyDescent="0.25">
      <c r="A4" s="15" t="s">
        <v>8364</v>
      </c>
      <c r="B4" s="15" t="s">
        <v>8361</v>
      </c>
    </row>
    <row r="5" spans="1:5" x14ac:dyDescent="0.25">
      <c r="A5" s="15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6" t="s">
        <v>8326</v>
      </c>
      <c r="B6" s="17">
        <v>250</v>
      </c>
      <c r="C6" s="17">
        <v>9</v>
      </c>
      <c r="D6" s="17">
        <v>412</v>
      </c>
      <c r="E6" s="17">
        <v>671</v>
      </c>
    </row>
    <row r="7" spans="1:5" x14ac:dyDescent="0.25">
      <c r="A7" s="16" t="s">
        <v>8362</v>
      </c>
      <c r="B7" s="17">
        <v>250</v>
      </c>
      <c r="C7" s="17">
        <v>9</v>
      </c>
      <c r="D7" s="17">
        <v>412</v>
      </c>
      <c r="E7" s="17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10E60-4E5D-49B4-A2A0-F367E9F395D5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t="s">
        <v>8323</v>
      </c>
    </row>
    <row r="2" spans="1:6" x14ac:dyDescent="0.25">
      <c r="A2" s="15" t="s">
        <v>8379</v>
      </c>
      <c r="B2" t="s">
        <v>8360</v>
      </c>
    </row>
    <row r="4" spans="1:6" x14ac:dyDescent="0.25">
      <c r="A4" s="15" t="s">
        <v>8364</v>
      </c>
      <c r="B4" s="15" t="s">
        <v>8361</v>
      </c>
    </row>
    <row r="5" spans="1:6" x14ac:dyDescent="0.25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9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25">
      <c r="A7" s="19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25">
      <c r="A8" s="19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25">
      <c r="A9" s="19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25">
      <c r="A10" s="19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25">
      <c r="A11" s="19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25">
      <c r="A12" s="19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25">
      <c r="A13" s="19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25">
      <c r="A14" s="19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25">
      <c r="A15" s="19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25">
      <c r="A16" s="19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25">
      <c r="A17" s="19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25">
      <c r="A18" s="19" t="s">
        <v>8362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65AEE-EC85-4D38-8F4E-4C7980C09F31}">
  <dimension ref="A1:D6"/>
  <sheetViews>
    <sheetView workbookViewId="0">
      <selection activeCell="A2" sqref="A2"/>
    </sheetView>
  </sheetViews>
  <sheetFormatPr defaultRowHeight="15" x14ac:dyDescent="0.25"/>
  <cols>
    <col min="2" max="2" width="128.42578125" bestFit="1" customWidth="1"/>
    <col min="3" max="4" width="10.5703125" bestFit="1" customWidth="1"/>
  </cols>
  <sheetData>
    <row r="1" spans="1:4" x14ac:dyDescent="0.25">
      <c r="A1" t="s">
        <v>8380</v>
      </c>
      <c r="B1" t="s">
        <v>8381</v>
      </c>
      <c r="C1" t="s">
        <v>8384</v>
      </c>
      <c r="D1" t="s">
        <v>8385</v>
      </c>
    </row>
    <row r="2" spans="1:4" x14ac:dyDescent="0.25">
      <c r="A2" t="s">
        <v>3473</v>
      </c>
      <c r="B2" t="str">
        <f>VLOOKUP(A2,Data!B:C,2,0)</f>
        <v>Be Prepared</v>
      </c>
      <c r="C2" s="20" t="str">
        <f>VLOOKUP($A2,Data!B:F,3,0)</f>
        <v>Be Prepared</v>
      </c>
      <c r="D2" s="20" t="str">
        <f>VLOOKUP($A2,Data!B:E,4,0)</f>
        <v>Be Prepared</v>
      </c>
    </row>
    <row r="3" spans="1:4" x14ac:dyDescent="0.25">
      <c r="A3" t="s">
        <v>3616</v>
      </c>
      <c r="B3" t="str">
        <f>VLOOKUP(A3,Data!B:C,2,0)</f>
        <v>The play yet to be described as "A surefire Edinburgh Fringe Festival Cult Hit". Coming to the Underbelly, Edinburgh, 5th-30th August.</v>
      </c>
      <c r="C3" s="20">
        <f>VLOOKUP($A3,Data!B:F,3,0)</f>
        <v>2000</v>
      </c>
      <c r="D3" s="20">
        <f>VLOOKUP($A3,Data!B:E,4,0)</f>
        <v>2020</v>
      </c>
    </row>
    <row r="4" spans="1:4" x14ac:dyDescent="0.25">
      <c r="A4" t="s">
        <v>8382</v>
      </c>
      <c r="B4" t="str">
        <f>VLOOKUP(A4,Data!B:C,2,0)</f>
        <v>Cutting Off Kate Bush is a one-woman show written &amp; performed by Lucy Benson-Brown, premiering at the Edinburgh Fringe Festival 2014</v>
      </c>
      <c r="C4" s="20">
        <f>VLOOKUP($A4,Data!B:F,3,0)</f>
        <v>1500</v>
      </c>
      <c r="D4" s="20">
        <f>VLOOKUP($A4,Data!B:E,4,0)</f>
        <v>2576</v>
      </c>
    </row>
    <row r="5" spans="1:4" x14ac:dyDescent="0.25">
      <c r="A5" t="s">
        <v>3329</v>
      </c>
      <c r="B5" t="str">
        <f>VLOOKUP(A5,Data!B:C,2,0)</f>
        <v>Jestia and Raedon is a brand new romantic comedy play going to the Edinburgh Fringe Festival this summer.</v>
      </c>
      <c r="C5" s="20">
        <f>VLOOKUP($A5,Data!B:F,3,0)</f>
        <v>1000</v>
      </c>
      <c r="D5" s="20">
        <f>VLOOKUP($A5,Data!B:E,4,0)</f>
        <v>1168</v>
      </c>
    </row>
    <row r="6" spans="1:4" x14ac:dyDescent="0.25">
      <c r="A6" t="s">
        <v>8383</v>
      </c>
      <c r="B6" t="str">
        <f>VLOOKUP(A6,Data!B:C,2,0)</f>
        <v>A one-man show about love, loss, and motorways, written &amp; performed by Ben Norris. Help us get to the 2015 Edinburgh Fringe and beyond!</v>
      </c>
      <c r="C6" s="20">
        <f>VLOOKUP($A6,Data!B:F,3,0)</f>
        <v>4000</v>
      </c>
      <c r="D6" s="20">
        <f>VLOOKUP($A6,Data!B:E,4,0)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4116"/>
  <sheetViews>
    <sheetView tabSelected="1" zoomScale="75" zoomScaleNormal="75" workbookViewId="0">
      <pane ySplit="1" topLeftCell="A2" activePane="bottomLeft" state="frozen"/>
      <selection pane="bottomLeft" activeCell="D3" sqref="D3"/>
    </sheetView>
  </sheetViews>
  <sheetFormatPr defaultColWidth="17.7109375" defaultRowHeight="15" x14ac:dyDescent="0.25"/>
  <cols>
    <col min="1" max="1" width="7.28515625" bestFit="1" customWidth="1"/>
    <col min="2" max="2" width="60.7109375" style="3" customWidth="1"/>
    <col min="3" max="3" width="43.140625" style="3" bestFit="1" customWidth="1"/>
    <col min="4" max="4" width="16.28515625" style="6" bestFit="1" customWidth="1"/>
    <col min="5" max="5" width="14.5703125" style="8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18.42578125" style="12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ROUND(E2/D2,0)</f>
        <v>78</v>
      </c>
      <c r="P2" s="9">
        <f>IFERROR(ROUND(E2/L2,0),0)</f>
        <v>89</v>
      </c>
      <c r="Q2" s="14" t="s">
        <v>8308</v>
      </c>
      <c r="R2" t="s">
        <v>8309</v>
      </c>
      <c r="S2" s="18">
        <f>(((J2/60)/60)/24)+DATE(1970,1,1)</f>
        <v>41324.214571759258</v>
      </c>
      <c r="T2" s="18">
        <f>(((I2/60)/60)/24)+DATE(1970,1,1)</f>
        <v>41358.172905092593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0">ROUND(E3/D3,0)</f>
        <v>215</v>
      </c>
      <c r="P3" s="9">
        <f t="shared" ref="P3:P66" si="1">IFERROR(ROUND(E3/L3,0),0)</f>
        <v>1389</v>
      </c>
      <c r="Q3" s="14" t="s">
        <v>8308</v>
      </c>
      <c r="R3" t="s">
        <v>8310</v>
      </c>
      <c r="S3" s="18">
        <f t="shared" ref="S3:S66" si="2">(((J3/60)/60)/24)+DATE(1970,1,1)</f>
        <v>42714.440416666665</v>
      </c>
      <c r="T3" s="18">
        <f t="shared" ref="T3:T66" si="3">(((I3/60)/60)/24)+DATE(1970,1,1)</f>
        <v>42759.440416666665</v>
      </c>
    </row>
    <row r="4" spans="1:20" ht="45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3</v>
      </c>
      <c r="P4" s="9">
        <f t="shared" si="1"/>
        <v>272</v>
      </c>
      <c r="Q4" s="14" t="s">
        <v>8308</v>
      </c>
      <c r="R4" t="s">
        <v>8309</v>
      </c>
      <c r="S4" s="18">
        <f t="shared" si="2"/>
        <v>41561.500706018516</v>
      </c>
      <c r="T4" s="18">
        <f t="shared" si="3"/>
        <v>41593.166666666664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</v>
      </c>
      <c r="P5" s="9">
        <f t="shared" si="1"/>
        <v>116</v>
      </c>
      <c r="Q5" s="14" t="s">
        <v>8308</v>
      </c>
      <c r="R5" t="s">
        <v>8309</v>
      </c>
      <c r="S5" s="18">
        <f t="shared" si="2"/>
        <v>41803.880659722221</v>
      </c>
      <c r="T5" s="18">
        <f t="shared" si="3"/>
        <v>41843.880659722221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</v>
      </c>
      <c r="P6" s="9">
        <f t="shared" si="1"/>
        <v>189</v>
      </c>
      <c r="Q6" s="14" t="s">
        <v>8308</v>
      </c>
      <c r="R6" t="s">
        <v>8309</v>
      </c>
      <c r="S6" s="18">
        <f t="shared" si="2"/>
        <v>42473.604270833333</v>
      </c>
      <c r="T6" s="18">
        <f t="shared" si="3"/>
        <v>42527.709722222222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5</v>
      </c>
      <c r="P7" s="9">
        <f t="shared" si="1"/>
        <v>174</v>
      </c>
      <c r="Q7" s="14" t="s">
        <v>8308</v>
      </c>
      <c r="R7" t="s">
        <v>8309</v>
      </c>
      <c r="S7" s="18">
        <f t="shared" si="2"/>
        <v>42499.960810185185</v>
      </c>
      <c r="T7" s="18">
        <f t="shared" si="3"/>
        <v>42559.960810185185</v>
      </c>
    </row>
    <row r="8" spans="1:20" ht="45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12</v>
      </c>
      <c r="P8" s="9">
        <f t="shared" si="1"/>
        <v>29</v>
      </c>
      <c r="Q8" s="14" t="s">
        <v>8311</v>
      </c>
      <c r="R8" t="s">
        <v>8312</v>
      </c>
      <c r="S8" s="18">
        <f t="shared" si="2"/>
        <v>41394.871678240743</v>
      </c>
      <c r="T8" s="18">
        <f t="shared" si="3"/>
        <v>41408.871678240743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</v>
      </c>
      <c r="P9" s="9">
        <f t="shared" si="1"/>
        <v>1323</v>
      </c>
      <c r="Q9" s="14" t="s">
        <v>8308</v>
      </c>
      <c r="R9" t="s">
        <v>8309</v>
      </c>
      <c r="S9" s="18">
        <f t="shared" si="2"/>
        <v>41039.225601851853</v>
      </c>
      <c r="T9" s="18">
        <f t="shared" si="3"/>
        <v>41072.291666666664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3</v>
      </c>
      <c r="P10" s="9">
        <f t="shared" si="1"/>
        <v>248</v>
      </c>
      <c r="Q10" s="14" t="s">
        <v>8308</v>
      </c>
      <c r="R10" t="s">
        <v>8309</v>
      </c>
      <c r="S10" s="18">
        <f t="shared" si="2"/>
        <v>42549.722962962958</v>
      </c>
      <c r="T10" s="18">
        <f t="shared" si="3"/>
        <v>42588.291666666672</v>
      </c>
    </row>
    <row r="11" spans="1:20" ht="45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2</v>
      </c>
      <c r="P11" s="9">
        <f t="shared" si="1"/>
        <v>86</v>
      </c>
      <c r="Q11" s="14" t="s">
        <v>8308</v>
      </c>
      <c r="R11" t="s">
        <v>8309</v>
      </c>
      <c r="S11" s="18">
        <f t="shared" si="2"/>
        <v>41389.364849537036</v>
      </c>
      <c r="T11" s="18">
        <f t="shared" si="3"/>
        <v>41425.5</v>
      </c>
    </row>
    <row r="12" spans="1:20" ht="45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2</v>
      </c>
      <c r="P12" s="9">
        <f t="shared" si="1"/>
        <v>850</v>
      </c>
      <c r="Q12" s="14" t="s">
        <v>8313</v>
      </c>
      <c r="R12" t="s">
        <v>8314</v>
      </c>
      <c r="S12" s="18">
        <f t="shared" si="2"/>
        <v>42415.253437499996</v>
      </c>
      <c r="T12" s="18">
        <f t="shared" si="3"/>
        <v>42445.211770833332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</v>
      </c>
      <c r="P13" s="9">
        <f t="shared" si="1"/>
        <v>422</v>
      </c>
      <c r="Q13" s="14" t="s">
        <v>8308</v>
      </c>
      <c r="R13" t="s">
        <v>8309</v>
      </c>
      <c r="S13" s="18">
        <f t="shared" si="2"/>
        <v>42347.358483796299</v>
      </c>
      <c r="T13" s="18">
        <f t="shared" si="3"/>
        <v>42380.958333333328</v>
      </c>
    </row>
    <row r="14" spans="1:20" ht="45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</v>
      </c>
      <c r="P14" s="9">
        <f t="shared" si="1"/>
        <v>259</v>
      </c>
      <c r="Q14" s="14" t="s">
        <v>8308</v>
      </c>
      <c r="R14" t="s">
        <v>8309</v>
      </c>
      <c r="S14" s="18">
        <f t="shared" si="2"/>
        <v>42519.6565162037</v>
      </c>
      <c r="T14" s="18">
        <f t="shared" si="3"/>
        <v>42549.6565162037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7</v>
      </c>
      <c r="P15" s="9">
        <f t="shared" si="1"/>
        <v>842</v>
      </c>
      <c r="Q15" s="14" t="s">
        <v>8308</v>
      </c>
      <c r="R15" t="s">
        <v>8309</v>
      </c>
      <c r="S15" s="18">
        <f t="shared" si="2"/>
        <v>42394.580740740741</v>
      </c>
      <c r="T15" s="18">
        <f t="shared" si="3"/>
        <v>42441.208333333328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</v>
      </c>
      <c r="P16" s="9">
        <f t="shared" si="1"/>
        <v>512</v>
      </c>
      <c r="Q16" s="14" t="s">
        <v>8308</v>
      </c>
      <c r="R16" t="s">
        <v>8309</v>
      </c>
      <c r="S16" s="18">
        <f t="shared" si="2"/>
        <v>42157.251828703709</v>
      </c>
      <c r="T16" s="18">
        <f t="shared" si="3"/>
        <v>42197.251828703709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0</v>
      </c>
      <c r="P17" s="9">
        <f t="shared" si="1"/>
        <v>224</v>
      </c>
      <c r="Q17" s="14" t="s">
        <v>8308</v>
      </c>
      <c r="R17" t="s">
        <v>8315</v>
      </c>
      <c r="S17" s="18">
        <f t="shared" si="2"/>
        <v>42689.582349537035</v>
      </c>
      <c r="T17" s="18">
        <f t="shared" si="3"/>
        <v>42725.332638888889</v>
      </c>
    </row>
    <row r="18" spans="1:20" ht="45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</v>
      </c>
      <c r="P18" s="9">
        <f t="shared" si="1"/>
        <v>65</v>
      </c>
      <c r="Q18" s="14" t="s">
        <v>8308</v>
      </c>
      <c r="R18" t="s">
        <v>8309</v>
      </c>
      <c r="S18" s="18">
        <f t="shared" si="2"/>
        <v>41744.290868055556</v>
      </c>
      <c r="T18" s="18">
        <f t="shared" si="3"/>
        <v>41774.290868055556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8</v>
      </c>
      <c r="P19" s="9">
        <f t="shared" si="1"/>
        <v>176</v>
      </c>
      <c r="Q19" s="14" t="s">
        <v>8308</v>
      </c>
      <c r="R19" t="s">
        <v>8309</v>
      </c>
      <c r="S19" s="18">
        <f t="shared" si="2"/>
        <v>41730.584374999999</v>
      </c>
      <c r="T19" s="18">
        <f t="shared" si="3"/>
        <v>41760.584374999999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28</v>
      </c>
      <c r="P20" s="9">
        <f t="shared" si="1"/>
        <v>84</v>
      </c>
      <c r="Q20" s="14" t="s">
        <v>8308</v>
      </c>
      <c r="R20" t="s">
        <v>8315</v>
      </c>
      <c r="S20" s="18">
        <f t="shared" si="2"/>
        <v>42704.335810185185</v>
      </c>
      <c r="T20" s="18">
        <f t="shared" si="3"/>
        <v>42737.957638888889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4</v>
      </c>
      <c r="P21" s="9">
        <f t="shared" si="1"/>
        <v>594</v>
      </c>
      <c r="Q21" s="14" t="s">
        <v>8308</v>
      </c>
      <c r="R21" t="s">
        <v>8309</v>
      </c>
      <c r="S21" s="18">
        <f t="shared" si="2"/>
        <v>42076.130011574074</v>
      </c>
      <c r="T21" s="18">
        <f t="shared" si="3"/>
        <v>42131.290277777778</v>
      </c>
    </row>
    <row r="22" spans="1:20" ht="45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15</v>
      </c>
      <c r="P22" s="9">
        <f t="shared" si="1"/>
        <v>134</v>
      </c>
      <c r="Q22" s="14" t="s">
        <v>8308</v>
      </c>
      <c r="R22" t="s">
        <v>8310</v>
      </c>
      <c r="S22" s="18">
        <f t="shared" si="2"/>
        <v>42199.651319444441</v>
      </c>
      <c r="T22" s="18">
        <f t="shared" si="3"/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10</v>
      </c>
      <c r="P23" s="9">
        <f t="shared" si="1"/>
        <v>66</v>
      </c>
      <c r="Q23" s="14" t="s">
        <v>8316</v>
      </c>
      <c r="R23" t="s">
        <v>8317</v>
      </c>
      <c r="S23" s="18">
        <f t="shared" si="2"/>
        <v>42033.584016203706</v>
      </c>
      <c r="T23" s="18">
        <f t="shared" si="3"/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10</v>
      </c>
      <c r="P24" s="9">
        <f t="shared" si="1"/>
        <v>427</v>
      </c>
      <c r="Q24" s="14" t="s">
        <v>8316</v>
      </c>
      <c r="R24" t="s">
        <v>8317</v>
      </c>
      <c r="S24" s="18">
        <f t="shared" si="2"/>
        <v>42677.005474537036</v>
      </c>
      <c r="T24" s="18">
        <f t="shared" si="3"/>
        <v>42707.0471412037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3</v>
      </c>
      <c r="P25" s="9">
        <f t="shared" si="1"/>
        <v>181</v>
      </c>
      <c r="Q25" s="14" t="s">
        <v>8308</v>
      </c>
      <c r="R25" t="s">
        <v>8309</v>
      </c>
      <c r="S25" s="18">
        <f t="shared" si="2"/>
        <v>42452.272824074069</v>
      </c>
      <c r="T25" s="18">
        <f t="shared" si="3"/>
        <v>42482.272824074069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</v>
      </c>
      <c r="P26" s="9">
        <f t="shared" si="1"/>
        <v>283</v>
      </c>
      <c r="Q26" s="14" t="s">
        <v>8308</v>
      </c>
      <c r="R26" t="s">
        <v>8309</v>
      </c>
      <c r="S26" s="18">
        <f t="shared" si="2"/>
        <v>42290.460023148145</v>
      </c>
      <c r="T26" s="18">
        <f t="shared" si="3"/>
        <v>42327.207638888889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4</v>
      </c>
      <c r="P27" s="9">
        <f t="shared" si="1"/>
        <v>128</v>
      </c>
      <c r="Q27" s="14" t="s">
        <v>8308</v>
      </c>
      <c r="R27" t="s">
        <v>8309</v>
      </c>
      <c r="S27" s="18">
        <f t="shared" si="2"/>
        <v>42136.209675925929</v>
      </c>
      <c r="T27" s="18">
        <f t="shared" si="3"/>
        <v>42167.833333333328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</v>
      </c>
      <c r="P28" s="9">
        <f t="shared" si="1"/>
        <v>137</v>
      </c>
      <c r="Q28" s="14" t="s">
        <v>8308</v>
      </c>
      <c r="R28" t="s">
        <v>8309</v>
      </c>
      <c r="S28" s="18">
        <f t="shared" si="2"/>
        <v>41835.540486111109</v>
      </c>
      <c r="T28" s="18">
        <f t="shared" si="3"/>
        <v>41865.540486111109</v>
      </c>
    </row>
    <row r="29" spans="1:2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1</v>
      </c>
      <c r="P29" s="9">
        <f t="shared" si="1"/>
        <v>2929</v>
      </c>
      <c r="Q29" s="14" t="s">
        <v>8308</v>
      </c>
      <c r="R29" t="s">
        <v>8318</v>
      </c>
      <c r="S29" s="18">
        <f t="shared" si="2"/>
        <v>42746.270057870366</v>
      </c>
      <c r="T29" s="18">
        <f t="shared" si="3"/>
        <v>42776.270057870366</v>
      </c>
    </row>
    <row r="30" spans="1:20" ht="45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</v>
      </c>
      <c r="P30" s="9">
        <f t="shared" si="1"/>
        <v>57</v>
      </c>
      <c r="Q30" s="14" t="s">
        <v>8316</v>
      </c>
      <c r="R30" t="s">
        <v>8317</v>
      </c>
      <c r="S30" s="18">
        <f t="shared" si="2"/>
        <v>42068.209097222221</v>
      </c>
      <c r="T30" s="18">
        <f t="shared" si="3"/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</v>
      </c>
      <c r="P31" s="9">
        <f t="shared" si="1"/>
        <v>245</v>
      </c>
      <c r="Q31" s="14" t="s">
        <v>8308</v>
      </c>
      <c r="R31" t="s">
        <v>8309</v>
      </c>
      <c r="S31" s="18">
        <f t="shared" si="2"/>
        <v>42311.216898148152</v>
      </c>
      <c r="T31" s="18">
        <f t="shared" si="3"/>
        <v>42357.332638888889</v>
      </c>
    </row>
    <row r="32" spans="1:20" ht="45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</v>
      </c>
      <c r="P32" s="9">
        <f t="shared" si="1"/>
        <v>165</v>
      </c>
      <c r="Q32" s="14" t="s">
        <v>8316</v>
      </c>
      <c r="R32" t="s">
        <v>8317</v>
      </c>
      <c r="S32" s="18">
        <f t="shared" si="2"/>
        <v>41873.79184027778</v>
      </c>
      <c r="T32" s="18">
        <f t="shared" si="3"/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5</v>
      </c>
      <c r="P33" s="9">
        <f t="shared" si="1"/>
        <v>109</v>
      </c>
      <c r="Q33" s="14" t="s">
        <v>8308</v>
      </c>
      <c r="R33" t="s">
        <v>8309</v>
      </c>
      <c r="S33" s="18">
        <f t="shared" si="2"/>
        <v>42605.70857638889</v>
      </c>
      <c r="T33" s="18">
        <f t="shared" si="3"/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</v>
      </c>
      <c r="P34" s="9">
        <f t="shared" si="1"/>
        <v>55</v>
      </c>
      <c r="Q34" s="14" t="s">
        <v>8319</v>
      </c>
      <c r="R34" t="s">
        <v>8320</v>
      </c>
      <c r="S34" s="18">
        <f t="shared" si="2"/>
        <v>41842.917129629634</v>
      </c>
      <c r="T34" s="18">
        <f t="shared" si="3"/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</v>
      </c>
      <c r="P35" s="9">
        <f t="shared" si="1"/>
        <v>108</v>
      </c>
      <c r="Q35" s="14" t="s">
        <v>8316</v>
      </c>
      <c r="R35" t="s">
        <v>8317</v>
      </c>
      <c r="S35" s="18">
        <f t="shared" si="2"/>
        <v>42725.869363425925</v>
      </c>
      <c r="T35" s="18">
        <f t="shared" si="3"/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4</v>
      </c>
      <c r="P36" s="9">
        <f t="shared" si="1"/>
        <v>91</v>
      </c>
      <c r="Q36" s="14" t="s">
        <v>8308</v>
      </c>
      <c r="R36" t="s">
        <v>8309</v>
      </c>
      <c r="S36" s="18">
        <f t="shared" si="2"/>
        <v>42423.542384259257</v>
      </c>
      <c r="T36" s="18">
        <f t="shared" si="3"/>
        <v>42463.500717592593</v>
      </c>
    </row>
    <row r="37" spans="1:20" ht="45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4</v>
      </c>
      <c r="P37" s="9">
        <f t="shared" si="1"/>
        <v>326</v>
      </c>
      <c r="Q37" s="14" t="s">
        <v>8308</v>
      </c>
      <c r="R37" t="s">
        <v>8309</v>
      </c>
      <c r="S37" s="18">
        <f t="shared" si="2"/>
        <v>42375.08394675926</v>
      </c>
      <c r="T37" s="18">
        <f t="shared" si="3"/>
        <v>42420.08394675926</v>
      </c>
    </row>
    <row r="38" spans="1:20" ht="45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3</v>
      </c>
      <c r="P38" s="9">
        <f t="shared" si="1"/>
        <v>483</v>
      </c>
      <c r="Q38" s="14" t="s">
        <v>8308</v>
      </c>
      <c r="R38" t="s">
        <v>8309</v>
      </c>
      <c r="S38" s="18">
        <f t="shared" si="2"/>
        <v>42067.923668981486</v>
      </c>
      <c r="T38" s="18">
        <f t="shared" si="3"/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</v>
      </c>
      <c r="P39" s="9">
        <f t="shared" si="1"/>
        <v>161</v>
      </c>
      <c r="Q39" s="14" t="s">
        <v>8321</v>
      </c>
      <c r="R39" t="s">
        <v>8322</v>
      </c>
      <c r="S39" s="18">
        <f t="shared" si="2"/>
        <v>41261.767812500002</v>
      </c>
      <c r="T39" s="18">
        <f t="shared" si="3"/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</v>
      </c>
      <c r="P40" s="9">
        <f t="shared" si="1"/>
        <v>69</v>
      </c>
      <c r="Q40" s="14" t="s">
        <v>8308</v>
      </c>
      <c r="R40" t="s">
        <v>8309</v>
      </c>
      <c r="S40" s="18">
        <f t="shared" si="2"/>
        <v>42548.269861111112</v>
      </c>
      <c r="T40" s="18">
        <f t="shared" si="3"/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</v>
      </c>
      <c r="P41" s="9">
        <f t="shared" si="1"/>
        <v>449</v>
      </c>
      <c r="Q41" s="14" t="s">
        <v>8308</v>
      </c>
      <c r="R41" t="s">
        <v>8309</v>
      </c>
      <c r="S41" s="18">
        <f t="shared" si="2"/>
        <v>42675.438946759255</v>
      </c>
      <c r="T41" s="18">
        <f t="shared" si="3"/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2">
        <f t="shared" si="0"/>
        <v>1</v>
      </c>
      <c r="P42" s="9">
        <f t="shared" si="1"/>
        <v>155</v>
      </c>
      <c r="Q42" s="14" t="s">
        <v>8323</v>
      </c>
      <c r="R42" t="s">
        <v>8324</v>
      </c>
      <c r="S42" s="18">
        <f t="shared" si="2"/>
        <v>41894.632361111115</v>
      </c>
      <c r="T42" s="18">
        <f t="shared" si="3"/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</v>
      </c>
      <c r="P43" s="9">
        <f t="shared" si="1"/>
        <v>147</v>
      </c>
      <c r="Q43" s="14" t="s">
        <v>8321</v>
      </c>
      <c r="R43" t="s">
        <v>8322</v>
      </c>
      <c r="S43" s="18">
        <f t="shared" si="2"/>
        <v>42775.314884259264</v>
      </c>
      <c r="T43" s="18">
        <f t="shared" si="3"/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</v>
      </c>
      <c r="P44" s="9">
        <f t="shared" si="1"/>
        <v>262</v>
      </c>
      <c r="Q44" s="14" t="s">
        <v>8308</v>
      </c>
      <c r="R44" t="s">
        <v>8309</v>
      </c>
      <c r="S44" s="18">
        <f t="shared" si="2"/>
        <v>42311.625081018516</v>
      </c>
      <c r="T44" s="18">
        <f t="shared" si="3"/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17</v>
      </c>
      <c r="P45" s="9">
        <f t="shared" si="1"/>
        <v>20</v>
      </c>
      <c r="Q45" s="14" t="s">
        <v>8308</v>
      </c>
      <c r="R45" t="s">
        <v>8309</v>
      </c>
      <c r="S45" s="18">
        <f t="shared" si="2"/>
        <v>41450.681574074071</v>
      </c>
      <c r="T45" s="18">
        <f t="shared" si="3"/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4</v>
      </c>
      <c r="P46" s="9">
        <f t="shared" si="1"/>
        <v>577</v>
      </c>
      <c r="Q46" s="14" t="s">
        <v>8308</v>
      </c>
      <c r="R46" t="s">
        <v>8309</v>
      </c>
      <c r="S46" s="18">
        <f t="shared" si="2"/>
        <v>41020.271770833337</v>
      </c>
      <c r="T46" s="18">
        <f t="shared" si="3"/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2</v>
      </c>
      <c r="P47" s="9">
        <f t="shared" si="1"/>
        <v>457</v>
      </c>
      <c r="Q47" s="14" t="s">
        <v>8308</v>
      </c>
      <c r="R47" t="s">
        <v>8309</v>
      </c>
      <c r="S47" s="18">
        <f t="shared" si="2"/>
        <v>42136.420752314814</v>
      </c>
      <c r="T47" s="18">
        <f t="shared" si="3"/>
        <v>42166.420752314814</v>
      </c>
    </row>
    <row r="48" spans="1:20" ht="45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</v>
      </c>
      <c r="P48" s="9">
        <f t="shared" si="1"/>
        <v>221</v>
      </c>
      <c r="Q48" s="14" t="s">
        <v>8308</v>
      </c>
      <c r="R48" t="s">
        <v>8309</v>
      </c>
      <c r="S48" s="18">
        <f t="shared" si="2"/>
        <v>42136.184560185182</v>
      </c>
      <c r="T48" s="18">
        <f t="shared" si="3"/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2">
        <f t="shared" si="0"/>
        <v>1</v>
      </c>
      <c r="P49" s="9">
        <f t="shared" si="1"/>
        <v>108</v>
      </c>
      <c r="Q49" s="14" t="s">
        <v>8323</v>
      </c>
      <c r="R49" t="s">
        <v>8324</v>
      </c>
      <c r="S49" s="18">
        <f t="shared" si="2"/>
        <v>42322.653749999998</v>
      </c>
      <c r="T49" s="18">
        <f t="shared" si="3"/>
        <v>42362.653749999998</v>
      </c>
    </row>
    <row r="50" spans="1:20" ht="45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2</v>
      </c>
      <c r="P50" s="9">
        <f t="shared" si="1"/>
        <v>325</v>
      </c>
      <c r="Q50" s="14" t="s">
        <v>8308</v>
      </c>
      <c r="R50" t="s">
        <v>8309</v>
      </c>
      <c r="S50" s="18">
        <f t="shared" si="2"/>
        <v>42087.668032407411</v>
      </c>
      <c r="T50" s="18">
        <f t="shared" si="3"/>
        <v>42132.668032407411</v>
      </c>
    </row>
    <row r="51" spans="1:20" ht="45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</v>
      </c>
      <c r="P51" s="9">
        <f t="shared" si="1"/>
        <v>383</v>
      </c>
      <c r="Q51" s="14" t="s">
        <v>8308</v>
      </c>
      <c r="R51" t="s">
        <v>8309</v>
      </c>
      <c r="S51" s="18">
        <f t="shared" si="2"/>
        <v>42661.323414351849</v>
      </c>
      <c r="T51" s="18">
        <f t="shared" si="3"/>
        <v>42697.365081018521</v>
      </c>
    </row>
    <row r="52" spans="1:20" ht="45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1</v>
      </c>
      <c r="P52" s="9">
        <f t="shared" si="1"/>
        <v>118</v>
      </c>
      <c r="Q52" s="14" t="s">
        <v>8321</v>
      </c>
      <c r="R52" t="s">
        <v>8325</v>
      </c>
      <c r="S52" s="18">
        <f t="shared" si="2"/>
        <v>42556.583368055552</v>
      </c>
      <c r="T52" s="18">
        <f t="shared" si="3"/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1</v>
      </c>
      <c r="P53" s="9">
        <f t="shared" si="1"/>
        <v>932</v>
      </c>
      <c r="Q53" s="14" t="s">
        <v>8308</v>
      </c>
      <c r="R53" t="s">
        <v>8310</v>
      </c>
      <c r="S53" s="18">
        <f t="shared" si="2"/>
        <v>42276.624803240738</v>
      </c>
      <c r="T53" s="18">
        <f t="shared" si="3"/>
        <v>42307.624803240738</v>
      </c>
    </row>
    <row r="54" spans="1:20" ht="45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</v>
      </c>
      <c r="P54" s="9">
        <f t="shared" si="1"/>
        <v>92</v>
      </c>
      <c r="Q54" s="14" t="s">
        <v>8321</v>
      </c>
      <c r="R54" t="s">
        <v>8322</v>
      </c>
      <c r="S54" s="18">
        <f t="shared" si="2"/>
        <v>42758.197013888886</v>
      </c>
      <c r="T54" s="18">
        <f t="shared" si="3"/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3</v>
      </c>
      <c r="P55" s="9">
        <f t="shared" si="1"/>
        <v>279</v>
      </c>
      <c r="Q55" s="14" t="s">
        <v>8308</v>
      </c>
      <c r="R55" t="s">
        <v>8309</v>
      </c>
      <c r="S55" s="18">
        <f t="shared" si="2"/>
        <v>42676.586979166663</v>
      </c>
      <c r="T55" s="18">
        <f t="shared" si="3"/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</v>
      </c>
      <c r="P56" s="9">
        <f t="shared" si="1"/>
        <v>56</v>
      </c>
      <c r="Q56" s="14" t="s">
        <v>8321</v>
      </c>
      <c r="R56" t="s">
        <v>8322</v>
      </c>
      <c r="S56" s="18">
        <f t="shared" si="2"/>
        <v>41709.463518518518</v>
      </c>
      <c r="T56" s="18">
        <f t="shared" si="3"/>
        <v>41768.875</v>
      </c>
    </row>
    <row r="57" spans="1:20" ht="45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5</v>
      </c>
      <c r="P57" s="9">
        <f t="shared" si="1"/>
        <v>53</v>
      </c>
      <c r="Q57" s="14" t="s">
        <v>8311</v>
      </c>
      <c r="R57" t="s">
        <v>8312</v>
      </c>
      <c r="S57" s="18">
        <f t="shared" si="2"/>
        <v>40959.734398148146</v>
      </c>
      <c r="T57" s="18">
        <f t="shared" si="3"/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14</v>
      </c>
      <c r="P58" s="9">
        <f t="shared" si="1"/>
        <v>54</v>
      </c>
      <c r="Q58" s="14" t="s">
        <v>8316</v>
      </c>
      <c r="R58" t="s">
        <v>8317</v>
      </c>
      <c r="S58" s="18">
        <f t="shared" si="2"/>
        <v>41569.575613425928</v>
      </c>
      <c r="T58" s="18">
        <f t="shared" si="3"/>
        <v>41605.126388888886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11</v>
      </c>
      <c r="P59" s="9">
        <f t="shared" si="1"/>
        <v>40</v>
      </c>
      <c r="Q59" s="14" t="s">
        <v>8316</v>
      </c>
      <c r="R59" t="s">
        <v>8317</v>
      </c>
      <c r="S59" s="18">
        <f t="shared" si="2"/>
        <v>42691.8512037037</v>
      </c>
      <c r="T59" s="18">
        <f t="shared" si="3"/>
        <v>42719.958333333328</v>
      </c>
    </row>
    <row r="60" spans="1:20" ht="45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</v>
      </c>
      <c r="P60" s="9">
        <f t="shared" si="1"/>
        <v>92</v>
      </c>
      <c r="Q60" s="14" t="s">
        <v>8308</v>
      </c>
      <c r="R60" t="s">
        <v>8309</v>
      </c>
      <c r="S60" s="18">
        <f t="shared" si="2"/>
        <v>41387.651516203703</v>
      </c>
      <c r="T60" s="18">
        <f t="shared" si="3"/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</v>
      </c>
      <c r="P61" s="9">
        <f t="shared" si="1"/>
        <v>385</v>
      </c>
      <c r="Q61" s="14" t="s">
        <v>8308</v>
      </c>
      <c r="R61" t="s">
        <v>8309</v>
      </c>
      <c r="S61" s="18">
        <f t="shared" si="2"/>
        <v>42502.569120370375</v>
      </c>
      <c r="T61" s="18">
        <f t="shared" si="3"/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</v>
      </c>
      <c r="P62" s="9">
        <f t="shared" si="1"/>
        <v>409</v>
      </c>
      <c r="Q62" s="14" t="s">
        <v>8308</v>
      </c>
      <c r="R62" t="s">
        <v>8309</v>
      </c>
      <c r="S62" s="18">
        <f t="shared" si="2"/>
        <v>41941.500520833331</v>
      </c>
      <c r="T62" s="18">
        <f t="shared" si="3"/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2</v>
      </c>
      <c r="P63" s="9">
        <f t="shared" si="1"/>
        <v>82</v>
      </c>
      <c r="Q63" s="14" t="s">
        <v>8321</v>
      </c>
      <c r="R63" t="s">
        <v>8322</v>
      </c>
      <c r="S63" s="18">
        <f t="shared" si="2"/>
        <v>41674.063078703701</v>
      </c>
      <c r="T63" s="18">
        <f t="shared" si="3"/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</v>
      </c>
      <c r="P64" s="9">
        <f t="shared" si="1"/>
        <v>223</v>
      </c>
      <c r="Q64" s="14" t="s">
        <v>8308</v>
      </c>
      <c r="R64" t="s">
        <v>8309</v>
      </c>
      <c r="S64" s="18">
        <f t="shared" si="2"/>
        <v>42048.813877314817</v>
      </c>
      <c r="T64" s="18">
        <f t="shared" si="3"/>
        <v>42093.772210648152</v>
      </c>
    </row>
    <row r="65" spans="1:20" ht="45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</v>
      </c>
      <c r="P65" s="9">
        <f t="shared" si="1"/>
        <v>331</v>
      </c>
      <c r="Q65" s="14" t="s">
        <v>8308</v>
      </c>
      <c r="R65" t="s">
        <v>8309</v>
      </c>
      <c r="S65" s="18">
        <f t="shared" si="2"/>
        <v>41800.604895833334</v>
      </c>
      <c r="T65" s="18">
        <f t="shared" si="3"/>
        <v>41830.604895833334</v>
      </c>
    </row>
    <row r="66" spans="1:20" ht="45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0"/>
        <v>2</v>
      </c>
      <c r="P66" s="9">
        <f t="shared" si="1"/>
        <v>55</v>
      </c>
      <c r="Q66" s="14" t="s">
        <v>8321</v>
      </c>
      <c r="R66" t="s">
        <v>8322</v>
      </c>
      <c r="S66" s="18">
        <f t="shared" si="2"/>
        <v>41744.590682870366</v>
      </c>
      <c r="T66" s="18">
        <f t="shared" si="3"/>
        <v>41789.590682870366</v>
      </c>
    </row>
    <row r="67" spans="1:20" ht="45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4">ROUND(E67/D67,0)</f>
        <v>6</v>
      </c>
      <c r="P67" s="9">
        <f t="shared" ref="P67:P130" si="5">IFERROR(ROUND(E67/L67,0),0)</f>
        <v>61</v>
      </c>
      <c r="Q67" s="14" t="s">
        <v>8308</v>
      </c>
      <c r="R67" t="s">
        <v>8309</v>
      </c>
      <c r="S67" s="18">
        <f t="shared" ref="S67:S130" si="6">(((J67/60)/60)/24)+DATE(1970,1,1)</f>
        <v>42557.792453703703</v>
      </c>
      <c r="T67" s="18">
        <f t="shared" ref="T67:T130" si="7">(((I67/60)/60)/24)+DATE(1970,1,1)</f>
        <v>42587.792453703703</v>
      </c>
    </row>
    <row r="68" spans="1:20" ht="45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4"/>
        <v>1</v>
      </c>
      <c r="P68" s="9">
        <f t="shared" si="5"/>
        <v>343</v>
      </c>
      <c r="Q68" s="14" t="s">
        <v>8308</v>
      </c>
      <c r="R68" t="s">
        <v>8310</v>
      </c>
      <c r="S68" s="18">
        <f t="shared" si="6"/>
        <v>42675.66778935185</v>
      </c>
      <c r="T68" s="18">
        <f t="shared" si="7"/>
        <v>42712.207638888889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4"/>
        <v>1</v>
      </c>
      <c r="P69" s="9">
        <f t="shared" si="5"/>
        <v>566</v>
      </c>
      <c r="Q69" s="14" t="s">
        <v>8308</v>
      </c>
      <c r="R69" t="s">
        <v>8309</v>
      </c>
      <c r="S69" s="18">
        <f t="shared" si="6"/>
        <v>42423.3830787037</v>
      </c>
      <c r="T69" s="18">
        <f t="shared" si="7"/>
        <v>42453.341412037036</v>
      </c>
    </row>
    <row r="70" spans="1:20" ht="45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4"/>
        <v>1</v>
      </c>
      <c r="P70" s="9">
        <f t="shared" si="5"/>
        <v>204</v>
      </c>
      <c r="Q70" s="14" t="s">
        <v>8321</v>
      </c>
      <c r="R70" t="s">
        <v>8322</v>
      </c>
      <c r="S70" s="18">
        <f t="shared" si="6"/>
        <v>42263.680289351847</v>
      </c>
      <c r="T70" s="18">
        <f t="shared" si="7"/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2">
        <f t="shared" si="4"/>
        <v>1</v>
      </c>
      <c r="P71" s="9">
        <f t="shared" si="5"/>
        <v>89</v>
      </c>
      <c r="Q71" s="14" t="s">
        <v>8323</v>
      </c>
      <c r="R71" t="s">
        <v>8324</v>
      </c>
      <c r="S71" s="18">
        <f t="shared" si="6"/>
        <v>42644.535358796296</v>
      </c>
      <c r="T71" s="18">
        <f t="shared" si="7"/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4"/>
        <v>11</v>
      </c>
      <c r="P72" s="9">
        <f t="shared" si="5"/>
        <v>68</v>
      </c>
      <c r="Q72" s="14" t="s">
        <v>8308</v>
      </c>
      <c r="R72" t="s">
        <v>8309</v>
      </c>
      <c r="S72" s="18">
        <f t="shared" si="6"/>
        <v>41148.194641203707</v>
      </c>
      <c r="T72" s="18">
        <f t="shared" si="7"/>
        <v>41188.165972222225</v>
      </c>
    </row>
    <row r="73" spans="1:20" ht="45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4"/>
        <v>14</v>
      </c>
      <c r="P73" s="9">
        <f t="shared" si="5"/>
        <v>32</v>
      </c>
      <c r="Q73" s="14" t="s">
        <v>8308</v>
      </c>
      <c r="R73" t="s">
        <v>8315</v>
      </c>
      <c r="S73" s="18">
        <f t="shared" si="6"/>
        <v>41144.42155092593</v>
      </c>
      <c r="T73" s="18">
        <f t="shared" si="7"/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4"/>
        <v>2</v>
      </c>
      <c r="P74" s="9">
        <f t="shared" si="5"/>
        <v>79</v>
      </c>
      <c r="Q74" s="14" t="s">
        <v>8308</v>
      </c>
      <c r="R74" t="s">
        <v>8309</v>
      </c>
      <c r="S74" s="18">
        <f t="shared" si="6"/>
        <v>42728.71230324074</v>
      </c>
      <c r="T74" s="18">
        <f t="shared" si="7"/>
        <v>42758.71230324074</v>
      </c>
    </row>
    <row r="75" spans="1:20" ht="45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4"/>
        <v>1</v>
      </c>
      <c r="P75" s="9">
        <f t="shared" si="5"/>
        <v>61</v>
      </c>
      <c r="Q75" s="14" t="s">
        <v>8308</v>
      </c>
      <c r="R75" t="s">
        <v>8315</v>
      </c>
      <c r="S75" s="18">
        <f t="shared" si="6"/>
        <v>42508.541550925926</v>
      </c>
      <c r="T75" s="18">
        <f t="shared" si="7"/>
        <v>42538.541550925926</v>
      </c>
    </row>
    <row r="76" spans="1:20" ht="45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4"/>
        <v>1</v>
      </c>
      <c r="P76" s="9">
        <f t="shared" si="5"/>
        <v>120</v>
      </c>
      <c r="Q76" s="14" t="s">
        <v>8308</v>
      </c>
      <c r="R76" t="s">
        <v>8310</v>
      </c>
      <c r="S76" s="18">
        <f t="shared" si="6"/>
        <v>41563.485509259262</v>
      </c>
      <c r="T76" s="18">
        <f t="shared" si="7"/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4"/>
        <v>3</v>
      </c>
      <c r="P77" s="9">
        <f t="shared" si="5"/>
        <v>157</v>
      </c>
      <c r="Q77" s="14" t="s">
        <v>8308</v>
      </c>
      <c r="R77" t="s">
        <v>8315</v>
      </c>
      <c r="S77" s="18">
        <f t="shared" si="6"/>
        <v>41075.237858796296</v>
      </c>
      <c r="T77" s="18">
        <f t="shared" si="7"/>
        <v>41105.237858796296</v>
      </c>
    </row>
    <row r="78" spans="1:20" ht="45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4"/>
        <v>2</v>
      </c>
      <c r="P78" s="9">
        <f t="shared" si="5"/>
        <v>127</v>
      </c>
      <c r="Q78" s="14" t="s">
        <v>8308</v>
      </c>
      <c r="R78" t="s">
        <v>8309</v>
      </c>
      <c r="S78" s="18">
        <f t="shared" si="6"/>
        <v>42651.420567129629</v>
      </c>
      <c r="T78" s="18">
        <f t="shared" si="7"/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4"/>
        <v>1</v>
      </c>
      <c r="P79" s="9">
        <f t="shared" si="5"/>
        <v>96</v>
      </c>
      <c r="Q79" s="14" t="s">
        <v>8308</v>
      </c>
      <c r="R79" t="s">
        <v>8310</v>
      </c>
      <c r="S79" s="18">
        <f t="shared" si="6"/>
        <v>42199.618518518517</v>
      </c>
      <c r="T79" s="18">
        <f t="shared" si="7"/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4"/>
        <v>26</v>
      </c>
      <c r="P80" s="9">
        <f t="shared" si="5"/>
        <v>53</v>
      </c>
      <c r="Q80" s="14" t="s">
        <v>8316</v>
      </c>
      <c r="R80" t="s">
        <v>8317</v>
      </c>
      <c r="S80" s="18">
        <f t="shared" si="6"/>
        <v>41660.708530092597</v>
      </c>
      <c r="T80" s="18">
        <f t="shared" si="7"/>
        <v>41691.75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4"/>
        <v>1</v>
      </c>
      <c r="P81" s="9">
        <f t="shared" si="5"/>
        <v>262</v>
      </c>
      <c r="Q81" s="14" t="s">
        <v>8308</v>
      </c>
      <c r="R81" t="s">
        <v>8309</v>
      </c>
      <c r="S81" s="18">
        <f t="shared" si="6"/>
        <v>42452.579988425925</v>
      </c>
      <c r="T81" s="18">
        <f t="shared" si="7"/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4"/>
        <v>5</v>
      </c>
      <c r="P82" s="9">
        <f t="shared" si="5"/>
        <v>48</v>
      </c>
      <c r="Q82" s="14" t="s">
        <v>8319</v>
      </c>
      <c r="R82" t="s">
        <v>8320</v>
      </c>
      <c r="S82" s="18">
        <f t="shared" si="6"/>
        <v>41666.924710648149</v>
      </c>
      <c r="T82" s="18">
        <f t="shared" si="7"/>
        <v>41706.924710648149</v>
      </c>
    </row>
    <row r="83" spans="1:20" ht="45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4"/>
        <v>1</v>
      </c>
      <c r="P83" s="9">
        <f t="shared" si="5"/>
        <v>228</v>
      </c>
      <c r="Q83" s="14" t="s">
        <v>8308</v>
      </c>
      <c r="R83" t="s">
        <v>8309</v>
      </c>
      <c r="S83" s="18">
        <f t="shared" si="6"/>
        <v>42081.903587962966</v>
      </c>
      <c r="T83" s="18">
        <f t="shared" si="7"/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2">
        <f t="shared" si="4"/>
        <v>1</v>
      </c>
      <c r="P84" s="9">
        <f t="shared" si="5"/>
        <v>1008</v>
      </c>
      <c r="Q84" s="14" t="s">
        <v>8323</v>
      </c>
      <c r="R84" t="s">
        <v>8326</v>
      </c>
      <c r="S84" s="18">
        <f t="shared" si="6"/>
        <v>42116.710752314815</v>
      </c>
      <c r="T84" s="18">
        <f t="shared" si="7"/>
        <v>42146.710752314815</v>
      </c>
    </row>
    <row r="85" spans="1:20" ht="45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4"/>
        <v>14</v>
      </c>
      <c r="P85" s="9">
        <f t="shared" si="5"/>
        <v>74</v>
      </c>
      <c r="Q85" s="14" t="s">
        <v>8308</v>
      </c>
      <c r="R85" t="s">
        <v>8309</v>
      </c>
      <c r="S85" s="18">
        <f t="shared" si="6"/>
        <v>41326.987974537034</v>
      </c>
      <c r="T85" s="18">
        <f t="shared" si="7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2">
        <f t="shared" si="4"/>
        <v>1</v>
      </c>
      <c r="P86" s="9">
        <f t="shared" si="5"/>
        <v>179</v>
      </c>
      <c r="Q86" s="14" t="s">
        <v>8323</v>
      </c>
      <c r="R86" t="s">
        <v>8326</v>
      </c>
      <c r="S86" s="18">
        <f t="shared" si="6"/>
        <v>41730.276747685188</v>
      </c>
      <c r="T86" s="18">
        <f t="shared" si="7"/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4"/>
        <v>1</v>
      </c>
      <c r="P87" s="9">
        <f t="shared" si="5"/>
        <v>105</v>
      </c>
      <c r="Q87" s="14" t="s">
        <v>8321</v>
      </c>
      <c r="R87" t="s">
        <v>8322</v>
      </c>
      <c r="S87" s="18">
        <f t="shared" si="6"/>
        <v>42072.738067129627</v>
      </c>
      <c r="T87" s="18">
        <f t="shared" si="7"/>
        <v>42102.738067129627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4"/>
        <v>1</v>
      </c>
      <c r="P88" s="9">
        <f t="shared" si="5"/>
        <v>791</v>
      </c>
      <c r="Q88" s="14" t="s">
        <v>8308</v>
      </c>
      <c r="R88" t="s">
        <v>8310</v>
      </c>
      <c r="S88" s="18">
        <f t="shared" si="6"/>
        <v>42395.309039351851</v>
      </c>
      <c r="T88" s="18">
        <f t="shared" si="7"/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4"/>
        <v>2</v>
      </c>
      <c r="P89" s="9">
        <f t="shared" si="5"/>
        <v>51</v>
      </c>
      <c r="Q89" s="14" t="s">
        <v>8308</v>
      </c>
      <c r="R89" t="s">
        <v>8309</v>
      </c>
      <c r="S89" s="18">
        <f t="shared" si="6"/>
        <v>40624.181400462963</v>
      </c>
      <c r="T89" s="18">
        <f t="shared" si="7"/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4"/>
        <v>3</v>
      </c>
      <c r="P90" s="9">
        <f t="shared" si="5"/>
        <v>55</v>
      </c>
      <c r="Q90" s="14" t="s">
        <v>8308</v>
      </c>
      <c r="R90" t="s">
        <v>8309</v>
      </c>
      <c r="S90" s="18">
        <f t="shared" si="6"/>
        <v>42570.996423611112</v>
      </c>
      <c r="T90" s="18">
        <f t="shared" si="7"/>
        <v>42600.996423611112</v>
      </c>
    </row>
    <row r="91" spans="1:20" ht="45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4"/>
        <v>1</v>
      </c>
      <c r="P91" s="9">
        <f t="shared" si="5"/>
        <v>75</v>
      </c>
      <c r="Q91" s="14" t="s">
        <v>8308</v>
      </c>
      <c r="R91" t="s">
        <v>8315</v>
      </c>
      <c r="S91" s="18">
        <f t="shared" si="6"/>
        <v>42251.16715277778</v>
      </c>
      <c r="T91" s="18">
        <f t="shared" si="7"/>
        <v>42288.041666666672</v>
      </c>
    </row>
    <row r="92" spans="1:20" ht="45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4"/>
        <v>19</v>
      </c>
      <c r="P92" s="9">
        <f t="shared" si="5"/>
        <v>149</v>
      </c>
      <c r="Q92" s="14" t="s">
        <v>8316</v>
      </c>
      <c r="R92" t="s">
        <v>8317</v>
      </c>
      <c r="S92" s="18">
        <f t="shared" si="6"/>
        <v>41319.349988425929</v>
      </c>
      <c r="T92" s="18">
        <f t="shared" si="7"/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2">
        <f t="shared" si="4"/>
        <v>2</v>
      </c>
      <c r="P93" s="9">
        <f t="shared" si="5"/>
        <v>85</v>
      </c>
      <c r="Q93" s="14" t="s">
        <v>8323</v>
      </c>
      <c r="R93" t="s">
        <v>8324</v>
      </c>
      <c r="S93" s="18">
        <f t="shared" si="6"/>
        <v>41828.229490740741</v>
      </c>
      <c r="T93" s="18">
        <f t="shared" si="7"/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4"/>
        <v>9</v>
      </c>
      <c r="P94" s="9">
        <f t="shared" si="5"/>
        <v>192</v>
      </c>
      <c r="Q94" s="14" t="s">
        <v>8308</v>
      </c>
      <c r="R94" t="s">
        <v>8309</v>
      </c>
      <c r="S94" s="18">
        <f t="shared" si="6"/>
        <v>41312.88077546296</v>
      </c>
      <c r="T94" s="18">
        <f t="shared" si="7"/>
        <v>41342.88077546296</v>
      </c>
    </row>
    <row r="95" spans="1:20" ht="30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4"/>
        <v>2</v>
      </c>
      <c r="P95" s="9">
        <f t="shared" si="5"/>
        <v>98</v>
      </c>
      <c r="Q95" s="14" t="s">
        <v>8313</v>
      </c>
      <c r="R95" t="s">
        <v>8314</v>
      </c>
      <c r="S95" s="18">
        <f t="shared" si="6"/>
        <v>42163.583599537036</v>
      </c>
      <c r="T95" s="18">
        <f t="shared" si="7"/>
        <v>42193.583599537036</v>
      </c>
    </row>
    <row r="96" spans="1:20" ht="45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4"/>
        <v>1</v>
      </c>
      <c r="P96" s="9">
        <f t="shared" si="5"/>
        <v>590</v>
      </c>
      <c r="Q96" s="14" t="s">
        <v>8321</v>
      </c>
      <c r="R96" t="s">
        <v>8322</v>
      </c>
      <c r="S96" s="18">
        <f t="shared" si="6"/>
        <v>40870.774409722224</v>
      </c>
      <c r="T96" s="18">
        <f t="shared" si="7"/>
        <v>40915.774409722224</v>
      </c>
    </row>
    <row r="97" spans="1:20" ht="45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2">
        <f t="shared" si="4"/>
        <v>1</v>
      </c>
      <c r="P97" s="9">
        <f t="shared" si="5"/>
        <v>245</v>
      </c>
      <c r="Q97" s="14" t="s">
        <v>8323</v>
      </c>
      <c r="R97" t="s">
        <v>8324</v>
      </c>
      <c r="S97" s="18">
        <f t="shared" si="6"/>
        <v>42530.993032407408</v>
      </c>
      <c r="T97" s="18">
        <f t="shared" si="7"/>
        <v>42560.993032407408</v>
      </c>
    </row>
    <row r="98" spans="1:20" ht="45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4"/>
        <v>1</v>
      </c>
      <c r="P98" s="9">
        <f t="shared" si="5"/>
        <v>379</v>
      </c>
      <c r="Q98" s="14" t="s">
        <v>8308</v>
      </c>
      <c r="R98" t="s">
        <v>8310</v>
      </c>
      <c r="S98" s="18">
        <f t="shared" si="6"/>
        <v>41955.863750000004</v>
      </c>
      <c r="T98" s="18">
        <f t="shared" si="7"/>
        <v>41990.863750000004</v>
      </c>
    </row>
    <row r="99" spans="1:20" ht="45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4"/>
        <v>1</v>
      </c>
      <c r="P99" s="9">
        <f t="shared" si="5"/>
        <v>2501</v>
      </c>
      <c r="Q99" s="14" t="s">
        <v>8308</v>
      </c>
      <c r="R99" t="s">
        <v>8309</v>
      </c>
      <c r="S99" s="18">
        <f t="shared" si="6"/>
        <v>41964.362743055557</v>
      </c>
      <c r="T99" s="18">
        <f t="shared" si="7"/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4"/>
        <v>2</v>
      </c>
      <c r="P100" s="9">
        <f t="shared" si="5"/>
        <v>145</v>
      </c>
      <c r="Q100" s="14" t="s">
        <v>8321</v>
      </c>
      <c r="R100" t="s">
        <v>8322</v>
      </c>
      <c r="S100" s="18">
        <f t="shared" si="6"/>
        <v>42200.67659722222</v>
      </c>
      <c r="T100" s="18">
        <f t="shared" si="7"/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4"/>
        <v>0</v>
      </c>
      <c r="P101" s="9">
        <f t="shared" si="5"/>
        <v>801</v>
      </c>
      <c r="Q101" s="14" t="s">
        <v>8308</v>
      </c>
      <c r="R101" t="s">
        <v>8310</v>
      </c>
      <c r="S101" s="18">
        <f t="shared" si="6"/>
        <v>42669.802303240736</v>
      </c>
      <c r="T101" s="18">
        <f t="shared" si="7"/>
        <v>42704.843969907408</v>
      </c>
    </row>
    <row r="102" spans="1:20" ht="45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4"/>
        <v>2</v>
      </c>
      <c r="P102" s="9">
        <f t="shared" si="5"/>
        <v>51</v>
      </c>
      <c r="Q102" s="14" t="s">
        <v>8308</v>
      </c>
      <c r="R102" t="s">
        <v>8309</v>
      </c>
      <c r="S102" s="18">
        <f t="shared" si="6"/>
        <v>41603.333668981482</v>
      </c>
      <c r="T102" s="18">
        <f t="shared" si="7"/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4"/>
        <v>4</v>
      </c>
      <c r="P103" s="9">
        <f t="shared" si="5"/>
        <v>65</v>
      </c>
      <c r="Q103" s="14" t="s">
        <v>8327</v>
      </c>
      <c r="R103" t="s">
        <v>8328</v>
      </c>
      <c r="S103" s="18">
        <f t="shared" si="6"/>
        <v>41324.79415509259</v>
      </c>
      <c r="T103" s="18">
        <f t="shared" si="7"/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4"/>
        <v>1</v>
      </c>
      <c r="P104" s="9">
        <f t="shared" si="5"/>
        <v>226</v>
      </c>
      <c r="Q104" s="14" t="s">
        <v>8308</v>
      </c>
      <c r="R104" t="s">
        <v>8309</v>
      </c>
      <c r="S104" s="18">
        <f t="shared" si="6"/>
        <v>42467.581388888888</v>
      </c>
      <c r="T104" s="18">
        <f t="shared" si="7"/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4"/>
        <v>1</v>
      </c>
      <c r="P105" s="9">
        <f t="shared" si="5"/>
        <v>156</v>
      </c>
      <c r="Q105" s="14" t="s">
        <v>8321</v>
      </c>
      <c r="R105" t="s">
        <v>8322</v>
      </c>
      <c r="S105" s="18">
        <f t="shared" si="6"/>
        <v>42278.946620370371</v>
      </c>
      <c r="T105" s="18">
        <f t="shared" si="7"/>
        <v>42309.166666666672</v>
      </c>
    </row>
    <row r="106" spans="1:20" ht="30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4"/>
        <v>1</v>
      </c>
      <c r="P106" s="9">
        <f t="shared" si="5"/>
        <v>72</v>
      </c>
      <c r="Q106" s="14" t="s">
        <v>8327</v>
      </c>
      <c r="R106" t="s">
        <v>8329</v>
      </c>
      <c r="S106" s="18">
        <f t="shared" si="6"/>
        <v>42049.833761574075</v>
      </c>
      <c r="T106" s="18">
        <f t="shared" si="7"/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4"/>
        <v>2</v>
      </c>
      <c r="P107" s="9">
        <f t="shared" si="5"/>
        <v>138</v>
      </c>
      <c r="Q107" s="14" t="s">
        <v>8308</v>
      </c>
      <c r="R107" t="s">
        <v>8309</v>
      </c>
      <c r="S107" s="18">
        <f t="shared" si="6"/>
        <v>41351.76090277778</v>
      </c>
      <c r="T107" s="18">
        <f t="shared" si="7"/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4"/>
        <v>1</v>
      </c>
      <c r="P108" s="9">
        <f t="shared" si="5"/>
        <v>154</v>
      </c>
      <c r="Q108" s="14" t="s">
        <v>8321</v>
      </c>
      <c r="R108" t="s">
        <v>8322</v>
      </c>
      <c r="S108" s="18">
        <f t="shared" si="6"/>
        <v>40812.803229166668</v>
      </c>
      <c r="T108" s="18">
        <f t="shared" si="7"/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4"/>
        <v>4</v>
      </c>
      <c r="P109" s="9">
        <f t="shared" si="5"/>
        <v>188</v>
      </c>
      <c r="Q109" s="14" t="s">
        <v>8316</v>
      </c>
      <c r="R109" t="s">
        <v>8317</v>
      </c>
      <c r="S109" s="18">
        <f t="shared" si="6"/>
        <v>41968.829826388886</v>
      </c>
      <c r="T109" s="18">
        <f t="shared" si="7"/>
        <v>41994.041666666672</v>
      </c>
    </row>
    <row r="110" spans="1:20" ht="45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4"/>
        <v>3</v>
      </c>
      <c r="P110" s="9">
        <f t="shared" si="5"/>
        <v>143</v>
      </c>
      <c r="Q110" s="14" t="s">
        <v>8308</v>
      </c>
      <c r="R110" t="s">
        <v>8309</v>
      </c>
      <c r="S110" s="18">
        <f t="shared" si="6"/>
        <v>42689.565671296295</v>
      </c>
      <c r="T110" s="18">
        <f t="shared" si="7"/>
        <v>42719.208333333328</v>
      </c>
    </row>
    <row r="111" spans="1:20" ht="45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4"/>
        <v>4</v>
      </c>
      <c r="P111" s="9">
        <f t="shared" si="5"/>
        <v>187</v>
      </c>
      <c r="Q111" s="14" t="s">
        <v>8308</v>
      </c>
      <c r="R111" t="s">
        <v>8309</v>
      </c>
      <c r="S111" s="18">
        <f t="shared" si="6"/>
        <v>41445.334131944444</v>
      </c>
      <c r="T111" s="18">
        <f t="shared" si="7"/>
        <v>41505.334131944444</v>
      </c>
    </row>
    <row r="112" spans="1:20" ht="45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4"/>
        <v>3</v>
      </c>
      <c r="P112" s="9">
        <f t="shared" si="5"/>
        <v>73</v>
      </c>
      <c r="Q112" s="14" t="s">
        <v>8308</v>
      </c>
      <c r="R112" t="s">
        <v>8310</v>
      </c>
      <c r="S112" s="18">
        <f t="shared" si="6"/>
        <v>41898.665960648148</v>
      </c>
      <c r="T112" s="18">
        <f t="shared" si="7"/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4"/>
        <v>2</v>
      </c>
      <c r="P113" s="9">
        <f t="shared" si="5"/>
        <v>119</v>
      </c>
      <c r="Q113" s="14" t="s">
        <v>8308</v>
      </c>
      <c r="R113" t="s">
        <v>8309</v>
      </c>
      <c r="S113" s="18">
        <f t="shared" si="6"/>
        <v>41212.996481481481</v>
      </c>
      <c r="T113" s="18">
        <f t="shared" si="7"/>
        <v>41242.996481481481</v>
      </c>
    </row>
    <row r="114" spans="1:20" ht="45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4"/>
        <v>4</v>
      </c>
      <c r="P114" s="9">
        <f t="shared" si="5"/>
        <v>183</v>
      </c>
      <c r="Q114" s="14" t="s">
        <v>8308</v>
      </c>
      <c r="R114" t="s">
        <v>8309</v>
      </c>
      <c r="S114" s="18">
        <f t="shared" si="6"/>
        <v>41730.663530092592</v>
      </c>
      <c r="T114" s="18">
        <f t="shared" si="7"/>
        <v>41760.663530092592</v>
      </c>
    </row>
    <row r="115" spans="1:20" ht="45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4"/>
        <v>2</v>
      </c>
      <c r="P115" s="9">
        <f t="shared" si="5"/>
        <v>162</v>
      </c>
      <c r="Q115" s="14" t="s">
        <v>8308</v>
      </c>
      <c r="R115" t="s">
        <v>8309</v>
      </c>
      <c r="S115" s="18">
        <f t="shared" si="6"/>
        <v>41611.917673611111</v>
      </c>
      <c r="T115" s="18">
        <f t="shared" si="7"/>
        <v>41654.791666666664</v>
      </c>
    </row>
    <row r="116" spans="1:20" ht="45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4"/>
        <v>3</v>
      </c>
      <c r="P116" s="9">
        <f t="shared" si="5"/>
        <v>67</v>
      </c>
      <c r="Q116" s="14" t="s">
        <v>8319</v>
      </c>
      <c r="R116" t="s">
        <v>8320</v>
      </c>
      <c r="S116" s="18">
        <f t="shared" si="6"/>
        <v>42692.79987268518</v>
      </c>
      <c r="T116" s="18">
        <f t="shared" si="7"/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4"/>
        <v>1</v>
      </c>
      <c r="P117" s="9">
        <f t="shared" si="5"/>
        <v>202</v>
      </c>
      <c r="Q117" s="14" t="s">
        <v>8308</v>
      </c>
      <c r="R117" t="s">
        <v>8310</v>
      </c>
      <c r="S117" s="18">
        <f t="shared" si="6"/>
        <v>41947.457569444443</v>
      </c>
      <c r="T117" s="18">
        <f t="shared" si="7"/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4"/>
        <v>1</v>
      </c>
      <c r="P118" s="9">
        <f t="shared" si="5"/>
        <v>75</v>
      </c>
      <c r="Q118" s="14" t="s">
        <v>8321</v>
      </c>
      <c r="R118" t="s">
        <v>8322</v>
      </c>
      <c r="S118" s="18">
        <f t="shared" si="6"/>
        <v>42117.891423611116</v>
      </c>
      <c r="T118" s="18">
        <f t="shared" si="7"/>
        <v>42147.891423611116</v>
      </c>
    </row>
    <row r="119" spans="1:20" ht="45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4"/>
        <v>2</v>
      </c>
      <c r="P119" s="9">
        <f t="shared" si="5"/>
        <v>102</v>
      </c>
      <c r="Q119" s="14" t="s">
        <v>8308</v>
      </c>
      <c r="R119" t="s">
        <v>8309</v>
      </c>
      <c r="S119" s="18">
        <f t="shared" si="6"/>
        <v>41526.60665509259</v>
      </c>
      <c r="T119" s="18">
        <f t="shared" si="7"/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4"/>
        <v>5</v>
      </c>
      <c r="P120" s="9">
        <f t="shared" si="5"/>
        <v>76</v>
      </c>
      <c r="Q120" s="14" t="s">
        <v>8316</v>
      </c>
      <c r="R120" t="s">
        <v>8317</v>
      </c>
      <c r="S120" s="18">
        <f t="shared" si="6"/>
        <v>42664.405925925923</v>
      </c>
      <c r="T120" s="18">
        <f t="shared" si="7"/>
        <v>42695.207638888889</v>
      </c>
    </row>
    <row r="121" spans="1:20" ht="45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4"/>
        <v>1</v>
      </c>
      <c r="P121" s="9">
        <f t="shared" si="5"/>
        <v>100</v>
      </c>
      <c r="Q121" s="14" t="s">
        <v>8321</v>
      </c>
      <c r="R121" t="s">
        <v>8322</v>
      </c>
      <c r="S121" s="18">
        <f t="shared" si="6"/>
        <v>41519.004733796297</v>
      </c>
      <c r="T121" s="18">
        <f t="shared" si="7"/>
        <v>41579</v>
      </c>
    </row>
    <row r="122" spans="1:20" ht="45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4"/>
        <v>1</v>
      </c>
      <c r="P122" s="9">
        <f t="shared" si="5"/>
        <v>148</v>
      </c>
      <c r="Q122" s="14" t="s">
        <v>8308</v>
      </c>
      <c r="R122" t="s">
        <v>8309</v>
      </c>
      <c r="S122" s="18">
        <f t="shared" si="6"/>
        <v>42199.365844907406</v>
      </c>
      <c r="T122" s="18">
        <f t="shared" si="7"/>
        <v>42229.365844907406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4"/>
        <v>1</v>
      </c>
      <c r="P123" s="9">
        <f t="shared" si="5"/>
        <v>75</v>
      </c>
      <c r="Q123" s="14" t="s">
        <v>8327</v>
      </c>
      <c r="R123" t="s">
        <v>8330</v>
      </c>
      <c r="S123" s="18">
        <f t="shared" si="6"/>
        <v>42774.121342592596</v>
      </c>
      <c r="T123" s="18">
        <f t="shared" si="7"/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4"/>
        <v>1</v>
      </c>
      <c r="P124" s="9">
        <f t="shared" si="5"/>
        <v>88</v>
      </c>
      <c r="Q124" s="14" t="s">
        <v>8313</v>
      </c>
      <c r="R124" t="s">
        <v>8314</v>
      </c>
      <c r="S124" s="18">
        <f t="shared" si="6"/>
        <v>42443.00204861111</v>
      </c>
      <c r="T124" s="18">
        <f t="shared" si="7"/>
        <v>42492.165972222225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4"/>
        <v>1</v>
      </c>
      <c r="P125" s="9">
        <f t="shared" si="5"/>
        <v>359</v>
      </c>
      <c r="Q125" s="14" t="s">
        <v>8313</v>
      </c>
      <c r="R125" t="s">
        <v>8314</v>
      </c>
      <c r="S125" s="18">
        <f t="shared" si="6"/>
        <v>42219.950729166667</v>
      </c>
      <c r="T125" s="18">
        <f t="shared" si="7"/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4"/>
        <v>1</v>
      </c>
      <c r="P126" s="9">
        <f t="shared" si="5"/>
        <v>244</v>
      </c>
      <c r="Q126" s="14" t="s">
        <v>8308</v>
      </c>
      <c r="R126" t="s">
        <v>8309</v>
      </c>
      <c r="S126" s="18">
        <f t="shared" si="6"/>
        <v>42340.972118055557</v>
      </c>
      <c r="T126" s="18">
        <f t="shared" si="7"/>
        <v>42371.972118055557</v>
      </c>
    </row>
    <row r="127" spans="1:20" ht="45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4"/>
        <v>4</v>
      </c>
      <c r="P127" s="9">
        <f t="shared" si="5"/>
        <v>65</v>
      </c>
      <c r="Q127" s="14" t="s">
        <v>8316</v>
      </c>
      <c r="R127" t="s">
        <v>8317</v>
      </c>
      <c r="S127" s="18">
        <f t="shared" si="6"/>
        <v>41915.003275462965</v>
      </c>
      <c r="T127" s="18">
        <f t="shared" si="7"/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4"/>
        <v>1</v>
      </c>
      <c r="P128" s="9">
        <f t="shared" si="5"/>
        <v>104</v>
      </c>
      <c r="Q128" s="14" t="s">
        <v>8321</v>
      </c>
      <c r="R128" t="s">
        <v>8322</v>
      </c>
      <c r="S128" s="18">
        <f t="shared" si="6"/>
        <v>42297.791886574079</v>
      </c>
      <c r="T128" s="18">
        <f t="shared" si="7"/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4"/>
        <v>1</v>
      </c>
      <c r="P129" s="9">
        <f t="shared" si="5"/>
        <v>134</v>
      </c>
      <c r="Q129" s="14" t="s">
        <v>8313</v>
      </c>
      <c r="R129" t="s">
        <v>8314</v>
      </c>
      <c r="S129" s="18">
        <f t="shared" si="6"/>
        <v>41899.830312500002</v>
      </c>
      <c r="T129" s="18">
        <f t="shared" si="7"/>
        <v>41929.830312500002</v>
      </c>
    </row>
    <row r="130" spans="1:20" ht="30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2">
        <f t="shared" si="4"/>
        <v>2</v>
      </c>
      <c r="P130" s="9">
        <f t="shared" si="5"/>
        <v>154</v>
      </c>
      <c r="Q130" s="14" t="s">
        <v>8323</v>
      </c>
      <c r="R130" t="s">
        <v>8324</v>
      </c>
      <c r="S130" s="18">
        <f t="shared" si="6"/>
        <v>42090.912500000006</v>
      </c>
      <c r="T130" s="18">
        <f t="shared" si="7"/>
        <v>42150.912500000006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8">ROUND(E131/D131,0)</f>
        <v>1</v>
      </c>
      <c r="P131" s="9">
        <f t="shared" ref="P131:P194" si="9">IFERROR(ROUND(E131/L131,0),0)</f>
        <v>118</v>
      </c>
      <c r="Q131" s="14" t="s">
        <v>8308</v>
      </c>
      <c r="R131" t="s">
        <v>8309</v>
      </c>
      <c r="S131" s="18">
        <f t="shared" ref="S131:S194" si="10">(((J131/60)/60)/24)+DATE(1970,1,1)</f>
        <v>41975.329317129625</v>
      </c>
      <c r="T131" s="18">
        <f t="shared" ref="T131:T194" si="11">(((I131/60)/60)/24)+DATE(1970,1,1)</f>
        <v>42013.041666666672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8"/>
        <v>1</v>
      </c>
      <c r="P132" s="9">
        <f t="shared" si="9"/>
        <v>81</v>
      </c>
      <c r="Q132" s="14" t="s">
        <v>8308</v>
      </c>
      <c r="R132" t="s">
        <v>8309</v>
      </c>
      <c r="S132" s="18">
        <f t="shared" si="10"/>
        <v>41575.527349537035</v>
      </c>
      <c r="T132" s="18">
        <f t="shared" si="11"/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8"/>
        <v>2</v>
      </c>
      <c r="P133" s="9">
        <f t="shared" si="9"/>
        <v>118</v>
      </c>
      <c r="Q133" s="14" t="s">
        <v>8327</v>
      </c>
      <c r="R133" t="s">
        <v>8331</v>
      </c>
      <c r="S133" s="18">
        <f t="shared" si="10"/>
        <v>41843.64271990741</v>
      </c>
      <c r="T133" s="18">
        <f t="shared" si="11"/>
        <v>41888.64271990741</v>
      </c>
    </row>
    <row r="134" spans="1:20" ht="45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8"/>
        <v>1</v>
      </c>
      <c r="P134" s="9">
        <f t="shared" si="9"/>
        <v>92</v>
      </c>
      <c r="Q134" s="14" t="s">
        <v>8311</v>
      </c>
      <c r="R134" t="s">
        <v>8312</v>
      </c>
      <c r="S134" s="18">
        <f t="shared" si="10"/>
        <v>41464.934016203704</v>
      </c>
      <c r="T134" s="18">
        <f t="shared" si="11"/>
        <v>41481.708333333336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8"/>
        <v>1</v>
      </c>
      <c r="P135" s="9">
        <f t="shared" si="9"/>
        <v>512</v>
      </c>
      <c r="Q135" s="14" t="s">
        <v>8308</v>
      </c>
      <c r="R135" t="s">
        <v>8309</v>
      </c>
      <c r="S135" s="18">
        <f t="shared" si="10"/>
        <v>42745.744618055556</v>
      </c>
      <c r="T135" s="18">
        <f t="shared" si="11"/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8"/>
        <v>1</v>
      </c>
      <c r="P136" s="9">
        <f t="shared" si="9"/>
        <v>307</v>
      </c>
      <c r="Q136" s="14" t="s">
        <v>8308</v>
      </c>
      <c r="R136" t="s">
        <v>8309</v>
      </c>
      <c r="S136" s="18">
        <f t="shared" si="10"/>
        <v>42103.042546296296</v>
      </c>
      <c r="T136" s="18">
        <f t="shared" si="11"/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8"/>
        <v>2</v>
      </c>
      <c r="P137" s="9">
        <f t="shared" si="9"/>
        <v>83</v>
      </c>
      <c r="Q137" s="14" t="s">
        <v>8321</v>
      </c>
      <c r="R137" t="s">
        <v>8322</v>
      </c>
      <c r="S137" s="18">
        <f t="shared" si="10"/>
        <v>40682.051689814813</v>
      </c>
      <c r="T137" s="18">
        <f t="shared" si="11"/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8"/>
        <v>0</v>
      </c>
      <c r="P138" s="9">
        <f t="shared" si="9"/>
        <v>161</v>
      </c>
      <c r="Q138" s="14" t="s">
        <v>8308</v>
      </c>
      <c r="R138" t="s">
        <v>8310</v>
      </c>
      <c r="S138" s="18">
        <f t="shared" si="10"/>
        <v>42289.675173611111</v>
      </c>
      <c r="T138" s="18">
        <f t="shared" si="11"/>
        <v>42329.716840277775</v>
      </c>
    </row>
    <row r="139" spans="1:20" ht="45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8"/>
        <v>3</v>
      </c>
      <c r="P139" s="9">
        <f t="shared" si="9"/>
        <v>43</v>
      </c>
      <c r="Q139" s="14" t="s">
        <v>8316</v>
      </c>
      <c r="R139" t="s">
        <v>8317</v>
      </c>
      <c r="S139" s="18">
        <f t="shared" si="10"/>
        <v>42684.000046296293</v>
      </c>
      <c r="T139" s="18">
        <f t="shared" si="11"/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8"/>
        <v>11</v>
      </c>
      <c r="P140" s="9">
        <f t="shared" si="9"/>
        <v>81</v>
      </c>
      <c r="Q140" s="14" t="s">
        <v>8308</v>
      </c>
      <c r="R140" t="s">
        <v>8309</v>
      </c>
      <c r="S140" s="18">
        <f t="shared" si="10"/>
        <v>41324.193298611113</v>
      </c>
      <c r="T140" s="18">
        <f t="shared" si="11"/>
        <v>41384.151631944449</v>
      </c>
    </row>
    <row r="141" spans="1:20" ht="45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8"/>
        <v>3</v>
      </c>
      <c r="P141" s="9">
        <f t="shared" si="9"/>
        <v>202</v>
      </c>
      <c r="Q141" s="14" t="s">
        <v>8308</v>
      </c>
      <c r="R141" t="s">
        <v>8309</v>
      </c>
      <c r="S141" s="18">
        <f t="shared" si="10"/>
        <v>42600.278749999998</v>
      </c>
      <c r="T141" s="18">
        <f t="shared" si="11"/>
        <v>42645.278749999998</v>
      </c>
    </row>
    <row r="142" spans="1:20" ht="45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2">
        <f t="shared" si="8"/>
        <v>2</v>
      </c>
      <c r="P142" s="9">
        <f t="shared" si="9"/>
        <v>60</v>
      </c>
      <c r="Q142" s="14" t="s">
        <v>8323</v>
      </c>
      <c r="R142" t="s">
        <v>8326</v>
      </c>
      <c r="S142" s="18">
        <f t="shared" si="10"/>
        <v>41940.69158564815</v>
      </c>
      <c r="T142" s="18">
        <f t="shared" si="11"/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8"/>
        <v>1</v>
      </c>
      <c r="P143" s="9">
        <f t="shared" si="9"/>
        <v>157</v>
      </c>
      <c r="Q143" s="14" t="s">
        <v>8321</v>
      </c>
      <c r="R143" t="s">
        <v>8322</v>
      </c>
      <c r="S143" s="18">
        <f t="shared" si="10"/>
        <v>41526.708935185183</v>
      </c>
      <c r="T143" s="18">
        <f t="shared" si="11"/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8"/>
        <v>1</v>
      </c>
      <c r="P144" s="9">
        <f t="shared" si="9"/>
        <v>170</v>
      </c>
      <c r="Q144" s="14" t="s">
        <v>8321</v>
      </c>
      <c r="R144" t="s">
        <v>8322</v>
      </c>
      <c r="S144" s="18">
        <f t="shared" si="10"/>
        <v>42459.780844907407</v>
      </c>
      <c r="T144" s="18">
        <f t="shared" si="11"/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8"/>
        <v>1</v>
      </c>
      <c r="P145" s="9">
        <f t="shared" si="9"/>
        <v>191</v>
      </c>
      <c r="Q145" s="14" t="s">
        <v>8321</v>
      </c>
      <c r="R145" t="s">
        <v>8332</v>
      </c>
      <c r="S145" s="18">
        <f t="shared" si="10"/>
        <v>42327.834247685183</v>
      </c>
      <c r="T145" s="18">
        <f t="shared" si="11"/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8"/>
        <v>1</v>
      </c>
      <c r="P146" s="9">
        <f t="shared" si="9"/>
        <v>235</v>
      </c>
      <c r="Q146" s="14" t="s">
        <v>8311</v>
      </c>
      <c r="R146" t="s">
        <v>8333</v>
      </c>
      <c r="S146" s="18">
        <f t="shared" si="10"/>
        <v>41946.029467592591</v>
      </c>
      <c r="T146" s="18">
        <f t="shared" si="11"/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8"/>
        <v>1</v>
      </c>
      <c r="P147" s="9">
        <f t="shared" si="9"/>
        <v>452</v>
      </c>
      <c r="Q147" s="14" t="s">
        <v>8308</v>
      </c>
      <c r="R147" t="s">
        <v>8309</v>
      </c>
      <c r="S147" s="18">
        <f t="shared" si="10"/>
        <v>42044.272847222222</v>
      </c>
      <c r="T147" s="18">
        <f t="shared" si="11"/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8"/>
        <v>5</v>
      </c>
      <c r="P148" s="9">
        <f t="shared" si="9"/>
        <v>61</v>
      </c>
      <c r="Q148" s="14" t="s">
        <v>8316</v>
      </c>
      <c r="R148" t="s">
        <v>8317</v>
      </c>
      <c r="S148" s="18">
        <f t="shared" si="10"/>
        <v>42425.757986111115</v>
      </c>
      <c r="T148" s="18">
        <f t="shared" si="11"/>
        <v>42455.716319444444</v>
      </c>
    </row>
    <row r="149" spans="1:20" ht="45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8"/>
        <v>1</v>
      </c>
      <c r="P149" s="9">
        <f t="shared" si="9"/>
        <v>118</v>
      </c>
      <c r="Q149" s="14" t="s">
        <v>8308</v>
      </c>
      <c r="R149" t="s">
        <v>8310</v>
      </c>
      <c r="S149" s="18">
        <f t="shared" si="10"/>
        <v>42696.663506944446</v>
      </c>
      <c r="T149" s="18">
        <f t="shared" si="11"/>
        <v>42736.663506944446</v>
      </c>
    </row>
    <row r="150" spans="1:20" ht="45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8"/>
        <v>1</v>
      </c>
      <c r="P150" s="9">
        <f t="shared" si="9"/>
        <v>82</v>
      </c>
      <c r="Q150" s="14" t="s">
        <v>8316</v>
      </c>
      <c r="R150" t="s">
        <v>8317</v>
      </c>
      <c r="S150" s="18">
        <f t="shared" si="10"/>
        <v>42292.513888888891</v>
      </c>
      <c r="T150" s="18">
        <f t="shared" si="11"/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8"/>
        <v>1</v>
      </c>
      <c r="P151" s="9">
        <f t="shared" si="9"/>
        <v>56</v>
      </c>
      <c r="Q151" s="14" t="s">
        <v>8308</v>
      </c>
      <c r="R151" t="s">
        <v>8309</v>
      </c>
      <c r="S151" s="18">
        <f t="shared" si="10"/>
        <v>41800.423043981478</v>
      </c>
      <c r="T151" s="18">
        <f t="shared" si="11"/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2">
        <f t="shared" si="8"/>
        <v>1</v>
      </c>
      <c r="P152" s="9">
        <f t="shared" si="9"/>
        <v>164</v>
      </c>
      <c r="Q152" s="14" t="s">
        <v>8323</v>
      </c>
      <c r="R152" t="s">
        <v>8324</v>
      </c>
      <c r="S152" s="18">
        <f t="shared" si="10"/>
        <v>42053.704293981486</v>
      </c>
      <c r="T152" s="18">
        <f t="shared" si="11"/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8"/>
        <v>1</v>
      </c>
      <c r="P153" s="9">
        <f t="shared" si="9"/>
        <v>71</v>
      </c>
      <c r="Q153" s="14" t="s">
        <v>8321</v>
      </c>
      <c r="R153" t="s">
        <v>8322</v>
      </c>
      <c r="S153" s="18">
        <f t="shared" si="10"/>
        <v>42689.187881944439</v>
      </c>
      <c r="T153" s="18">
        <f t="shared" si="11"/>
        <v>42724.187881944439</v>
      </c>
    </row>
    <row r="154" spans="1:20" ht="45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8"/>
        <v>1</v>
      </c>
      <c r="P154" s="9">
        <f t="shared" si="9"/>
        <v>711</v>
      </c>
      <c r="Q154" s="14" t="s">
        <v>8321</v>
      </c>
      <c r="R154" t="s">
        <v>8322</v>
      </c>
      <c r="S154" s="18">
        <f t="shared" si="10"/>
        <v>40732.842245370368</v>
      </c>
      <c r="T154" s="18">
        <f t="shared" si="11"/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8"/>
        <v>1</v>
      </c>
      <c r="P155" s="9">
        <f t="shared" si="9"/>
        <v>115</v>
      </c>
      <c r="Q155" s="14" t="s">
        <v>8321</v>
      </c>
      <c r="R155" t="s">
        <v>8322</v>
      </c>
      <c r="S155" s="18">
        <f t="shared" si="10"/>
        <v>41051.168900462959</v>
      </c>
      <c r="T155" s="18">
        <f t="shared" si="11"/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8"/>
        <v>1</v>
      </c>
      <c r="P156" s="9">
        <f t="shared" si="9"/>
        <v>193</v>
      </c>
      <c r="Q156" s="14" t="s">
        <v>8321</v>
      </c>
      <c r="R156" t="s">
        <v>8322</v>
      </c>
      <c r="S156" s="18">
        <f t="shared" si="10"/>
        <v>42507.860196759255</v>
      </c>
      <c r="T156" s="18">
        <f t="shared" si="11"/>
        <v>42536.625</v>
      </c>
    </row>
    <row r="157" spans="1:20" ht="45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2">
        <f t="shared" si="8"/>
        <v>1</v>
      </c>
      <c r="P157" s="9">
        <f t="shared" si="9"/>
        <v>119</v>
      </c>
      <c r="Q157" s="14" t="s">
        <v>8323</v>
      </c>
      <c r="R157" t="s">
        <v>8324</v>
      </c>
      <c r="S157" s="18">
        <f t="shared" si="10"/>
        <v>41778.193622685183</v>
      </c>
      <c r="T157" s="18">
        <f t="shared" si="11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2">
        <f t="shared" si="8"/>
        <v>1</v>
      </c>
      <c r="P158" s="9">
        <f t="shared" si="9"/>
        <v>187</v>
      </c>
      <c r="Q158" s="14" t="s">
        <v>8323</v>
      </c>
      <c r="R158" t="s">
        <v>8326</v>
      </c>
      <c r="S158" s="18">
        <f t="shared" si="10"/>
        <v>42020.700567129628</v>
      </c>
      <c r="T158" s="18">
        <f t="shared" si="11"/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8"/>
        <v>1</v>
      </c>
      <c r="P159" s="9">
        <f t="shared" si="9"/>
        <v>158</v>
      </c>
      <c r="Q159" s="14" t="s">
        <v>8308</v>
      </c>
      <c r="R159" t="s">
        <v>8310</v>
      </c>
      <c r="S159" s="18">
        <f t="shared" si="10"/>
        <v>42542.526423611111</v>
      </c>
      <c r="T159" s="18">
        <f t="shared" si="11"/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8"/>
        <v>3</v>
      </c>
      <c r="P160" s="9">
        <f t="shared" si="9"/>
        <v>494</v>
      </c>
      <c r="Q160" s="14" t="s">
        <v>8313</v>
      </c>
      <c r="R160" t="s">
        <v>8314</v>
      </c>
      <c r="S160" s="18">
        <f t="shared" si="10"/>
        <v>42132.941805555558</v>
      </c>
      <c r="T160" s="18">
        <f t="shared" si="11"/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2">
        <f t="shared" si="8"/>
        <v>1</v>
      </c>
      <c r="P161" s="9">
        <f t="shared" si="9"/>
        <v>165</v>
      </c>
      <c r="Q161" s="14" t="s">
        <v>8323</v>
      </c>
      <c r="R161" t="s">
        <v>8324</v>
      </c>
      <c r="S161" s="18">
        <f t="shared" si="10"/>
        <v>42612.149780092594</v>
      </c>
      <c r="T161" s="18">
        <f t="shared" si="11"/>
        <v>42647.165972222225</v>
      </c>
    </row>
    <row r="162" spans="1:20" ht="45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8"/>
        <v>1</v>
      </c>
      <c r="P162" s="9">
        <f t="shared" si="9"/>
        <v>82</v>
      </c>
      <c r="Q162" s="14" t="s">
        <v>8327</v>
      </c>
      <c r="R162" t="s">
        <v>8328</v>
      </c>
      <c r="S162" s="18">
        <f t="shared" si="10"/>
        <v>41851.962916666671</v>
      </c>
      <c r="T162" s="18">
        <f t="shared" si="11"/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8"/>
        <v>2</v>
      </c>
      <c r="P163" s="9">
        <f t="shared" si="9"/>
        <v>76</v>
      </c>
      <c r="Q163" s="14" t="s">
        <v>8308</v>
      </c>
      <c r="R163" t="s">
        <v>8309</v>
      </c>
      <c r="S163" s="18">
        <f t="shared" si="10"/>
        <v>41179.098530092589</v>
      </c>
      <c r="T163" s="18">
        <f t="shared" si="11"/>
        <v>41209.098530092589</v>
      </c>
    </row>
    <row r="164" spans="1:20" ht="45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8"/>
        <v>1</v>
      </c>
      <c r="P164" s="9">
        <f t="shared" si="9"/>
        <v>188</v>
      </c>
      <c r="Q164" s="14" t="s">
        <v>8321</v>
      </c>
      <c r="R164" t="s">
        <v>8322</v>
      </c>
      <c r="S164" s="18">
        <f t="shared" si="10"/>
        <v>42437.636469907404</v>
      </c>
      <c r="T164" s="18">
        <f t="shared" si="11"/>
        <v>42467.59480324074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8"/>
        <v>1</v>
      </c>
      <c r="P165" s="9">
        <f t="shared" si="9"/>
        <v>346</v>
      </c>
      <c r="Q165" s="14" t="s">
        <v>8327</v>
      </c>
      <c r="R165" t="s">
        <v>8331</v>
      </c>
      <c r="S165" s="18">
        <f t="shared" si="10"/>
        <v>41951.695671296293</v>
      </c>
      <c r="T165" s="18">
        <f t="shared" si="11"/>
        <v>42011.6956712963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8"/>
        <v>2</v>
      </c>
      <c r="P166" s="9">
        <f t="shared" si="9"/>
        <v>184</v>
      </c>
      <c r="Q166" s="14" t="s">
        <v>8313</v>
      </c>
      <c r="R166" t="s">
        <v>8314</v>
      </c>
      <c r="S166" s="18">
        <f t="shared" si="10"/>
        <v>42152.288819444439</v>
      </c>
      <c r="T166" s="18">
        <f t="shared" si="11"/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8"/>
        <v>2</v>
      </c>
      <c r="P167" s="9">
        <f t="shared" si="9"/>
        <v>60</v>
      </c>
      <c r="Q167" s="14" t="s">
        <v>8321</v>
      </c>
      <c r="R167" t="s">
        <v>8332</v>
      </c>
      <c r="S167" s="18">
        <f t="shared" si="10"/>
        <v>41791.713252314818</v>
      </c>
      <c r="T167" s="18">
        <f t="shared" si="11"/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8"/>
        <v>5</v>
      </c>
      <c r="P168" s="9">
        <f t="shared" si="9"/>
        <v>70</v>
      </c>
      <c r="Q168" s="14" t="s">
        <v>8308</v>
      </c>
      <c r="R168" t="s">
        <v>8309</v>
      </c>
      <c r="S168" s="18">
        <f t="shared" si="10"/>
        <v>42198.676655092597</v>
      </c>
      <c r="T168" s="18">
        <f t="shared" si="11"/>
        <v>42223.676655092597</v>
      </c>
    </row>
    <row r="169" spans="1:20" ht="45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8"/>
        <v>2</v>
      </c>
      <c r="P169" s="9">
        <f t="shared" si="9"/>
        <v>36</v>
      </c>
      <c r="Q169" s="14" t="s">
        <v>8308</v>
      </c>
      <c r="R169" t="s">
        <v>8309</v>
      </c>
      <c r="S169" s="18">
        <f t="shared" si="10"/>
        <v>41783.642939814818</v>
      </c>
      <c r="T169" s="18">
        <f t="shared" si="11"/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8"/>
        <v>1</v>
      </c>
      <c r="P170" s="9">
        <f t="shared" si="9"/>
        <v>526</v>
      </c>
      <c r="Q170" s="14" t="s">
        <v>8327</v>
      </c>
      <c r="R170" t="s">
        <v>8328</v>
      </c>
      <c r="S170" s="18">
        <f t="shared" si="10"/>
        <v>41136.777812500004</v>
      </c>
      <c r="T170" s="18">
        <f t="shared" si="11"/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8"/>
        <v>1</v>
      </c>
      <c r="P171" s="9">
        <f t="shared" si="9"/>
        <v>149</v>
      </c>
      <c r="Q171" s="14" t="s">
        <v>8311</v>
      </c>
      <c r="R171" t="s">
        <v>8312</v>
      </c>
      <c r="S171" s="18">
        <f t="shared" si="10"/>
        <v>41290.598483796297</v>
      </c>
      <c r="T171" s="18">
        <f t="shared" si="11"/>
        <v>41320.598483796297</v>
      </c>
    </row>
    <row r="172" spans="1:20" ht="45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8"/>
        <v>1</v>
      </c>
      <c r="P172" s="9">
        <f t="shared" si="9"/>
        <v>151</v>
      </c>
      <c r="Q172" s="14" t="s">
        <v>8308</v>
      </c>
      <c r="R172" t="s">
        <v>8310</v>
      </c>
      <c r="S172" s="18">
        <f t="shared" si="10"/>
        <v>42199.57</v>
      </c>
      <c r="T172" s="18">
        <f t="shared" si="11"/>
        <v>42229.57</v>
      </c>
    </row>
    <row r="173" spans="1:20" ht="45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8"/>
        <v>5</v>
      </c>
      <c r="P173" s="9">
        <f t="shared" si="9"/>
        <v>278</v>
      </c>
      <c r="Q173" s="14" t="s">
        <v>8308</v>
      </c>
      <c r="R173" t="s">
        <v>8309</v>
      </c>
      <c r="S173" s="18">
        <f t="shared" si="10"/>
        <v>42115.071504629625</v>
      </c>
      <c r="T173" s="18">
        <f t="shared" si="11"/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8"/>
        <v>1</v>
      </c>
      <c r="P174" s="9">
        <f t="shared" si="9"/>
        <v>54</v>
      </c>
      <c r="Q174" s="14" t="s">
        <v>8313</v>
      </c>
      <c r="R174" t="s">
        <v>8314</v>
      </c>
      <c r="S174" s="18">
        <f t="shared" si="10"/>
        <v>42275.767303240747</v>
      </c>
      <c r="T174" s="18">
        <f t="shared" si="11"/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8"/>
        <v>1</v>
      </c>
      <c r="P175" s="9">
        <f t="shared" si="9"/>
        <v>48</v>
      </c>
      <c r="Q175" s="14" t="s">
        <v>8316</v>
      </c>
      <c r="R175" t="s">
        <v>8334</v>
      </c>
      <c r="S175" s="18">
        <f t="shared" si="10"/>
        <v>41838.377893518518</v>
      </c>
      <c r="T175" s="18">
        <f t="shared" si="11"/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2">
        <f t="shared" si="8"/>
        <v>2</v>
      </c>
      <c r="P176" s="9">
        <f t="shared" si="9"/>
        <v>44</v>
      </c>
      <c r="Q176" s="14" t="s">
        <v>8323</v>
      </c>
      <c r="R176" t="s">
        <v>8324</v>
      </c>
      <c r="S176" s="18">
        <f t="shared" si="10"/>
        <v>42512.698217592595</v>
      </c>
      <c r="T176" s="18">
        <f t="shared" si="11"/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2">
        <f t="shared" si="8"/>
        <v>1</v>
      </c>
      <c r="P177" s="9">
        <f t="shared" si="9"/>
        <v>232</v>
      </c>
      <c r="Q177" s="14" t="s">
        <v>8323</v>
      </c>
      <c r="R177" t="s">
        <v>8335</v>
      </c>
      <c r="S177" s="18">
        <f t="shared" si="10"/>
        <v>41863.584120370368</v>
      </c>
      <c r="T177" s="18">
        <f t="shared" si="11"/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8"/>
        <v>1</v>
      </c>
      <c r="P178" s="9">
        <f t="shared" si="9"/>
        <v>77</v>
      </c>
      <c r="Q178" s="14" t="s">
        <v>8311</v>
      </c>
      <c r="R178" t="s">
        <v>8312</v>
      </c>
      <c r="S178" s="18">
        <f t="shared" si="10"/>
        <v>40933.80190972222</v>
      </c>
      <c r="T178" s="18">
        <f t="shared" si="11"/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8"/>
        <v>2</v>
      </c>
      <c r="P179" s="9">
        <f t="shared" si="9"/>
        <v>67</v>
      </c>
      <c r="Q179" s="14" t="s">
        <v>8308</v>
      </c>
      <c r="R179" t="s">
        <v>8309</v>
      </c>
      <c r="S179" s="18">
        <f t="shared" si="10"/>
        <v>41351.541377314818</v>
      </c>
      <c r="T179" s="18">
        <f t="shared" si="11"/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8"/>
        <v>1</v>
      </c>
      <c r="P180" s="9">
        <f t="shared" si="9"/>
        <v>254</v>
      </c>
      <c r="Q180" s="14" t="s">
        <v>8321</v>
      </c>
      <c r="R180" t="s">
        <v>8322</v>
      </c>
      <c r="S180" s="18">
        <f t="shared" si="10"/>
        <v>40194.920046296298</v>
      </c>
      <c r="T180" s="18">
        <f t="shared" si="11"/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2">
        <f t="shared" si="8"/>
        <v>1</v>
      </c>
      <c r="P181" s="9">
        <f t="shared" si="9"/>
        <v>163</v>
      </c>
      <c r="Q181" s="14" t="s">
        <v>8323</v>
      </c>
      <c r="R181" t="s">
        <v>8324</v>
      </c>
      <c r="S181" s="18">
        <f t="shared" si="10"/>
        <v>41928.881064814814</v>
      </c>
      <c r="T181" s="18">
        <f t="shared" si="11"/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8"/>
        <v>18</v>
      </c>
      <c r="P182" s="9">
        <f t="shared" si="9"/>
        <v>50</v>
      </c>
      <c r="Q182" s="14" t="s">
        <v>8316</v>
      </c>
      <c r="R182" t="s">
        <v>8317</v>
      </c>
      <c r="S182" s="18">
        <f t="shared" si="10"/>
        <v>42776.704432870371</v>
      </c>
      <c r="T182" s="18">
        <f t="shared" si="11"/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8"/>
        <v>2</v>
      </c>
      <c r="P183" s="9">
        <f t="shared" si="9"/>
        <v>283</v>
      </c>
      <c r="Q183" s="14" t="s">
        <v>8308</v>
      </c>
      <c r="R183" t="s">
        <v>8309</v>
      </c>
      <c r="S183" s="18">
        <f t="shared" si="10"/>
        <v>41725.082384259258</v>
      </c>
      <c r="T183" s="18">
        <f t="shared" si="11"/>
        <v>41755.082384259258</v>
      </c>
    </row>
    <row r="184" spans="1:20" ht="45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8"/>
        <v>1</v>
      </c>
      <c r="P184" s="9">
        <f t="shared" si="9"/>
        <v>118</v>
      </c>
      <c r="Q184" s="14" t="s">
        <v>8321</v>
      </c>
      <c r="R184" t="s">
        <v>8322</v>
      </c>
      <c r="S184" s="18">
        <f t="shared" si="10"/>
        <v>42292.495474537034</v>
      </c>
      <c r="T184" s="18">
        <f t="shared" si="11"/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8"/>
        <v>1</v>
      </c>
      <c r="P185" s="9">
        <f t="shared" si="9"/>
        <v>1644</v>
      </c>
      <c r="Q185" s="14" t="s">
        <v>8308</v>
      </c>
      <c r="R185" t="s">
        <v>8310</v>
      </c>
      <c r="S185" s="18">
        <f t="shared" si="10"/>
        <v>41891.693379629629</v>
      </c>
      <c r="T185" s="18">
        <f t="shared" si="11"/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8"/>
        <v>1</v>
      </c>
      <c r="P186" s="9">
        <f t="shared" si="9"/>
        <v>146</v>
      </c>
      <c r="Q186" s="14" t="s">
        <v>8321</v>
      </c>
      <c r="R186" t="s">
        <v>8322</v>
      </c>
      <c r="S186" s="18">
        <f t="shared" si="10"/>
        <v>42772.669062500005</v>
      </c>
      <c r="T186" s="18">
        <f t="shared" si="11"/>
        <v>42802.875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8"/>
        <v>1</v>
      </c>
      <c r="P187" s="9">
        <f t="shared" si="9"/>
        <v>45</v>
      </c>
      <c r="Q187" s="14" t="s">
        <v>8321</v>
      </c>
      <c r="R187" t="s">
        <v>8322</v>
      </c>
      <c r="S187" s="18">
        <f t="shared" si="10"/>
        <v>42427.964745370366</v>
      </c>
      <c r="T187" s="18">
        <f t="shared" si="11"/>
        <v>42467.923078703709</v>
      </c>
    </row>
    <row r="188" spans="1:20" ht="45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8"/>
        <v>1</v>
      </c>
      <c r="P188" s="9">
        <f t="shared" si="9"/>
        <v>115</v>
      </c>
      <c r="Q188" s="14" t="s">
        <v>8308</v>
      </c>
      <c r="R188" t="s">
        <v>8309</v>
      </c>
      <c r="S188" s="18">
        <f t="shared" si="10"/>
        <v>42361.602476851855</v>
      </c>
      <c r="T188" s="18">
        <f t="shared" si="11"/>
        <v>42400.915972222225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8"/>
        <v>0</v>
      </c>
      <c r="P189" s="9">
        <f t="shared" si="9"/>
        <v>1536</v>
      </c>
      <c r="Q189" s="14" t="s">
        <v>8308</v>
      </c>
      <c r="R189" t="s">
        <v>8310</v>
      </c>
      <c r="S189" s="18">
        <f t="shared" si="10"/>
        <v>42527.625671296293</v>
      </c>
      <c r="T189" s="18">
        <f t="shared" si="11"/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8"/>
        <v>1</v>
      </c>
      <c r="P190" s="9">
        <f t="shared" si="9"/>
        <v>97</v>
      </c>
      <c r="Q190" s="14" t="s">
        <v>8321</v>
      </c>
      <c r="R190" t="s">
        <v>8322</v>
      </c>
      <c r="S190" s="18">
        <f t="shared" si="10"/>
        <v>42507.581412037034</v>
      </c>
      <c r="T190" s="18">
        <f t="shared" si="11"/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8"/>
        <v>1</v>
      </c>
      <c r="P191" s="9">
        <f t="shared" si="9"/>
        <v>105</v>
      </c>
      <c r="Q191" s="14" t="s">
        <v>8319</v>
      </c>
      <c r="R191" t="s">
        <v>8320</v>
      </c>
      <c r="S191" s="18">
        <f t="shared" si="10"/>
        <v>42643.642800925925</v>
      </c>
      <c r="T191" s="18">
        <f t="shared" si="11"/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8"/>
        <v>0</v>
      </c>
      <c r="P192" s="9">
        <f t="shared" si="9"/>
        <v>79</v>
      </c>
      <c r="Q192" s="14" t="s">
        <v>8308</v>
      </c>
      <c r="R192" t="s">
        <v>8315</v>
      </c>
      <c r="S192" s="18">
        <f t="shared" si="10"/>
        <v>42226.313298611116</v>
      </c>
      <c r="T192" s="18">
        <f t="shared" si="11"/>
        <v>42256.313298611116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2">
        <f t="shared" si="8"/>
        <v>0</v>
      </c>
      <c r="P193" s="9">
        <f t="shared" si="9"/>
        <v>2797</v>
      </c>
      <c r="Q193" s="14" t="s">
        <v>8323</v>
      </c>
      <c r="R193" t="s">
        <v>8324</v>
      </c>
      <c r="S193" s="18">
        <f t="shared" si="10"/>
        <v>42531.228437500002</v>
      </c>
      <c r="T193" s="18">
        <f t="shared" si="11"/>
        <v>42561.228437500002</v>
      </c>
    </row>
    <row r="194" spans="1:20" ht="45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8"/>
        <v>1</v>
      </c>
      <c r="P194" s="9">
        <f t="shared" si="9"/>
        <v>55</v>
      </c>
      <c r="Q194" s="14" t="s">
        <v>8321</v>
      </c>
      <c r="R194" t="s">
        <v>8322</v>
      </c>
      <c r="S194" s="18">
        <f t="shared" si="10"/>
        <v>40904.738194444442</v>
      </c>
      <c r="T194" s="18">
        <f t="shared" si="11"/>
        <v>40929.738194444442</v>
      </c>
    </row>
    <row r="195" spans="1:20" ht="30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2">
        <f t="shared" ref="O195:O258" si="12">ROUND(E195/D195,0)</f>
        <v>1</v>
      </c>
      <c r="P195" s="9">
        <f t="shared" ref="P195:P258" si="13">IFERROR(ROUND(E195/L195,0),0)</f>
        <v>922</v>
      </c>
      <c r="Q195" s="14" t="s">
        <v>8323</v>
      </c>
      <c r="R195" t="s">
        <v>8324</v>
      </c>
      <c r="S195" s="18">
        <f t="shared" ref="S195:S258" si="14">(((J195/60)/60)/24)+DATE(1970,1,1)</f>
        <v>42756.690162037034</v>
      </c>
      <c r="T195" s="18">
        <f t="shared" ref="T195:T258" si="15">(((I195/60)/60)/24)+DATE(1970,1,1)</f>
        <v>42816.648495370369</v>
      </c>
    </row>
    <row r="196" spans="1:20" ht="45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2"/>
        <v>1</v>
      </c>
      <c r="P196" s="9">
        <f t="shared" si="13"/>
        <v>109</v>
      </c>
      <c r="Q196" s="14" t="s">
        <v>8321</v>
      </c>
      <c r="R196" t="s">
        <v>8322</v>
      </c>
      <c r="S196" s="18">
        <f t="shared" si="14"/>
        <v>41949.697962962964</v>
      </c>
      <c r="T196" s="18">
        <f t="shared" si="15"/>
        <v>41994.697962962964</v>
      </c>
    </row>
    <row r="197" spans="1:20" ht="45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2">
        <f t="shared" si="12"/>
        <v>0</v>
      </c>
      <c r="P197" s="9">
        <f t="shared" si="13"/>
        <v>202</v>
      </c>
      <c r="Q197" s="14" t="s">
        <v>8323</v>
      </c>
      <c r="R197" t="s">
        <v>8324</v>
      </c>
      <c r="S197" s="18">
        <f t="shared" si="14"/>
        <v>42334.803923611107</v>
      </c>
      <c r="T197" s="18">
        <f t="shared" si="15"/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2"/>
        <v>1</v>
      </c>
      <c r="P198" s="9">
        <f t="shared" si="13"/>
        <v>247</v>
      </c>
      <c r="Q198" s="14" t="s">
        <v>8321</v>
      </c>
      <c r="R198" t="s">
        <v>8322</v>
      </c>
      <c r="S198" s="18">
        <f t="shared" si="14"/>
        <v>41943.293912037036</v>
      </c>
      <c r="T198" s="18">
        <f t="shared" si="15"/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2"/>
        <v>2</v>
      </c>
      <c r="P199" s="9">
        <f t="shared" si="13"/>
        <v>98</v>
      </c>
      <c r="Q199" s="14" t="s">
        <v>8321</v>
      </c>
      <c r="R199" t="s">
        <v>8322</v>
      </c>
      <c r="S199" s="18">
        <f t="shared" si="14"/>
        <v>41164.040960648148</v>
      </c>
      <c r="T199" s="18">
        <f t="shared" si="15"/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2"/>
        <v>2</v>
      </c>
      <c r="P200" s="9">
        <f t="shared" si="13"/>
        <v>130</v>
      </c>
      <c r="Q200" s="14" t="s">
        <v>8319</v>
      </c>
      <c r="R200" t="s">
        <v>8320</v>
      </c>
      <c r="S200" s="18">
        <f t="shared" si="14"/>
        <v>41836.625254629631</v>
      </c>
      <c r="T200" s="18">
        <f t="shared" si="15"/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2"/>
        <v>0</v>
      </c>
      <c r="P201" s="9">
        <f t="shared" si="13"/>
        <v>163</v>
      </c>
      <c r="Q201" s="14" t="s">
        <v>8308</v>
      </c>
      <c r="R201" t="s">
        <v>8310</v>
      </c>
      <c r="S201" s="18">
        <f t="shared" si="14"/>
        <v>42278.498240740737</v>
      </c>
      <c r="T201" s="18">
        <f t="shared" si="15"/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2"/>
        <v>2</v>
      </c>
      <c r="P202" s="9">
        <f t="shared" si="13"/>
        <v>160</v>
      </c>
      <c r="Q202" s="14" t="s">
        <v>8321</v>
      </c>
      <c r="R202" t="s">
        <v>8332</v>
      </c>
      <c r="S202" s="18">
        <f t="shared" si="14"/>
        <v>42032.693043981482</v>
      </c>
      <c r="T202" s="18">
        <f t="shared" si="15"/>
        <v>42062.693043981482</v>
      </c>
    </row>
    <row r="203" spans="1:20" ht="45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2"/>
        <v>3</v>
      </c>
      <c r="P203" s="9">
        <f t="shared" si="13"/>
        <v>56</v>
      </c>
      <c r="Q203" s="14" t="s">
        <v>8313</v>
      </c>
      <c r="R203" t="s">
        <v>8314</v>
      </c>
      <c r="S203" s="18">
        <f t="shared" si="14"/>
        <v>42072.488182870366</v>
      </c>
      <c r="T203" s="18">
        <f t="shared" si="15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2">
        <f t="shared" si="12"/>
        <v>1</v>
      </c>
      <c r="P204" s="9">
        <f t="shared" si="13"/>
        <v>550</v>
      </c>
      <c r="Q204" s="14" t="s">
        <v>8323</v>
      </c>
      <c r="R204" t="s">
        <v>8326</v>
      </c>
      <c r="S204" s="18">
        <f t="shared" si="14"/>
        <v>41887.292187500003</v>
      </c>
      <c r="T204" s="18">
        <f t="shared" si="15"/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2"/>
        <v>8</v>
      </c>
      <c r="P205" s="9">
        <f t="shared" si="13"/>
        <v>153</v>
      </c>
      <c r="Q205" s="14" t="s">
        <v>8308</v>
      </c>
      <c r="R205" t="s">
        <v>8309</v>
      </c>
      <c r="S205" s="18">
        <f t="shared" si="14"/>
        <v>41069.088506944441</v>
      </c>
      <c r="T205" s="18">
        <f t="shared" si="15"/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2"/>
        <v>0</v>
      </c>
      <c r="P206" s="9">
        <f t="shared" si="13"/>
        <v>364</v>
      </c>
      <c r="Q206" s="14" t="s">
        <v>8308</v>
      </c>
      <c r="R206" t="s">
        <v>8310</v>
      </c>
      <c r="S206" s="18">
        <f t="shared" si="14"/>
        <v>42740.693692129629</v>
      </c>
      <c r="T206" s="18">
        <f t="shared" si="15"/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2"/>
        <v>1</v>
      </c>
      <c r="P207" s="9">
        <f t="shared" si="13"/>
        <v>170</v>
      </c>
      <c r="Q207" s="14" t="s">
        <v>8313</v>
      </c>
      <c r="R207" t="s">
        <v>8314</v>
      </c>
      <c r="S207" s="18">
        <f t="shared" si="14"/>
        <v>42493.167719907404</v>
      </c>
      <c r="T207" s="18">
        <f t="shared" si="15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2">
        <f t="shared" si="12"/>
        <v>1</v>
      </c>
      <c r="P208" s="9">
        <f t="shared" si="13"/>
        <v>119</v>
      </c>
      <c r="Q208" s="14" t="s">
        <v>8323</v>
      </c>
      <c r="R208" t="s">
        <v>8326</v>
      </c>
      <c r="S208" s="18">
        <f t="shared" si="14"/>
        <v>42480.078715277778</v>
      </c>
      <c r="T208" s="18">
        <f t="shared" si="15"/>
        <v>42504.165972222225</v>
      </c>
    </row>
    <row r="209" spans="1:20" ht="45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2"/>
        <v>1</v>
      </c>
      <c r="P209" s="9">
        <f t="shared" si="13"/>
        <v>64</v>
      </c>
      <c r="Q209" s="14" t="s">
        <v>8308</v>
      </c>
      <c r="R209" t="s">
        <v>8309</v>
      </c>
      <c r="S209" s="18">
        <f t="shared" si="14"/>
        <v>41731.520949074074</v>
      </c>
      <c r="T209" s="18">
        <f t="shared" si="15"/>
        <v>41761.520949074074</v>
      </c>
    </row>
    <row r="210" spans="1:20" ht="30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2"/>
        <v>7</v>
      </c>
      <c r="P210" s="9">
        <f t="shared" si="13"/>
        <v>43</v>
      </c>
      <c r="Q210" s="14" t="s">
        <v>8311</v>
      </c>
      <c r="R210" t="s">
        <v>8312</v>
      </c>
      <c r="S210" s="18">
        <f t="shared" si="14"/>
        <v>40766.041921296295</v>
      </c>
      <c r="T210" s="18">
        <f t="shared" si="15"/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2"/>
        <v>4</v>
      </c>
      <c r="P211" s="9">
        <f t="shared" si="13"/>
        <v>82</v>
      </c>
      <c r="Q211" s="14" t="s">
        <v>8316</v>
      </c>
      <c r="R211" t="s">
        <v>8317</v>
      </c>
      <c r="S211" s="18">
        <f t="shared" si="14"/>
        <v>42234.624895833331</v>
      </c>
      <c r="T211" s="18">
        <f t="shared" si="15"/>
        <v>42264.624895833331</v>
      </c>
    </row>
    <row r="212" spans="1:20" ht="45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2"/>
        <v>1</v>
      </c>
      <c r="P212" s="9">
        <f t="shared" si="13"/>
        <v>47</v>
      </c>
      <c r="Q212" s="14" t="s">
        <v>8308</v>
      </c>
      <c r="R212" t="s">
        <v>8309</v>
      </c>
      <c r="S212" s="18">
        <f t="shared" si="14"/>
        <v>41738.864803240744</v>
      </c>
      <c r="T212" s="18">
        <f t="shared" si="15"/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2"/>
        <v>8</v>
      </c>
      <c r="P213" s="9">
        <f t="shared" si="13"/>
        <v>72</v>
      </c>
      <c r="Q213" s="14" t="s">
        <v>8313</v>
      </c>
      <c r="R213" t="s">
        <v>8314</v>
      </c>
      <c r="S213" s="18">
        <f t="shared" si="14"/>
        <v>41759.923101851848</v>
      </c>
      <c r="T213" s="18">
        <f t="shared" si="15"/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2">
        <f t="shared" si="12"/>
        <v>1</v>
      </c>
      <c r="P214" s="9">
        <f t="shared" si="13"/>
        <v>149</v>
      </c>
      <c r="Q214" s="14" t="s">
        <v>8323</v>
      </c>
      <c r="R214" t="s">
        <v>8324</v>
      </c>
      <c r="S214" s="18">
        <f t="shared" si="14"/>
        <v>41899.294942129629</v>
      </c>
      <c r="T214" s="18">
        <f t="shared" si="15"/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2"/>
        <v>3</v>
      </c>
      <c r="P215" s="9">
        <f t="shared" si="13"/>
        <v>76</v>
      </c>
      <c r="Q215" s="14" t="s">
        <v>8313</v>
      </c>
      <c r="R215" t="s">
        <v>8314</v>
      </c>
      <c r="S215" s="18">
        <f t="shared" si="14"/>
        <v>42326.818738425922</v>
      </c>
      <c r="T215" s="18">
        <f t="shared" si="15"/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2"/>
        <v>3</v>
      </c>
      <c r="P216" s="9">
        <f t="shared" si="13"/>
        <v>80</v>
      </c>
      <c r="Q216" s="14" t="s">
        <v>8308</v>
      </c>
      <c r="R216" t="s">
        <v>8315</v>
      </c>
      <c r="S216" s="18">
        <f t="shared" si="14"/>
        <v>41915.747314814813</v>
      </c>
      <c r="T216" s="18">
        <f t="shared" si="15"/>
        <v>41955.888888888891</v>
      </c>
    </row>
    <row r="217" spans="1:20" ht="45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2"/>
        <v>1</v>
      </c>
      <c r="P217" s="9">
        <f t="shared" si="13"/>
        <v>110</v>
      </c>
      <c r="Q217" s="14" t="s">
        <v>8321</v>
      </c>
      <c r="R217" t="s">
        <v>8322</v>
      </c>
      <c r="S217" s="18">
        <f t="shared" si="14"/>
        <v>41936.001226851848</v>
      </c>
      <c r="T217" s="18">
        <f t="shared" si="15"/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2"/>
        <v>2</v>
      </c>
      <c r="P218" s="9">
        <f t="shared" si="13"/>
        <v>83</v>
      </c>
      <c r="Q218" s="14" t="s">
        <v>8327</v>
      </c>
      <c r="R218" t="s">
        <v>8331</v>
      </c>
      <c r="S218" s="18">
        <f t="shared" si="14"/>
        <v>41116.690104166664</v>
      </c>
      <c r="T218" s="18">
        <f t="shared" si="15"/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2"/>
        <v>1</v>
      </c>
      <c r="P219" s="9">
        <f t="shared" si="13"/>
        <v>287</v>
      </c>
      <c r="Q219" s="14" t="s">
        <v>8321</v>
      </c>
      <c r="R219" t="s">
        <v>8322</v>
      </c>
      <c r="S219" s="18">
        <f t="shared" si="14"/>
        <v>41019.793032407404</v>
      </c>
      <c r="T219" s="18">
        <f t="shared" si="15"/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2"/>
        <v>1</v>
      </c>
      <c r="P220" s="9">
        <f t="shared" si="13"/>
        <v>66</v>
      </c>
      <c r="Q220" s="14" t="s">
        <v>8321</v>
      </c>
      <c r="R220" t="s">
        <v>8332</v>
      </c>
      <c r="S220" s="18">
        <f t="shared" si="14"/>
        <v>42229.820173611108</v>
      </c>
      <c r="T220" s="18">
        <f t="shared" si="15"/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2"/>
        <v>3</v>
      </c>
      <c r="P221" s="9">
        <f t="shared" si="13"/>
        <v>121</v>
      </c>
      <c r="Q221" s="14" t="s">
        <v>8313</v>
      </c>
      <c r="R221" t="s">
        <v>8314</v>
      </c>
      <c r="S221" s="18">
        <f t="shared" si="14"/>
        <v>42503.66474537037</v>
      </c>
      <c r="T221" s="18">
        <f t="shared" si="15"/>
        <v>42534.249305555553</v>
      </c>
    </row>
    <row r="222" spans="1:20" ht="45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2"/>
        <v>1</v>
      </c>
      <c r="P222" s="9">
        <f t="shared" si="13"/>
        <v>67</v>
      </c>
      <c r="Q222" s="14" t="s">
        <v>8321</v>
      </c>
      <c r="R222" t="s">
        <v>8322</v>
      </c>
      <c r="S222" s="18">
        <f t="shared" si="14"/>
        <v>42479.626875000002</v>
      </c>
      <c r="T222" s="18">
        <f t="shared" si="15"/>
        <v>42509.626875000002</v>
      </c>
    </row>
    <row r="223" spans="1:20" ht="45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2"/>
        <v>1</v>
      </c>
      <c r="P223" s="9">
        <f t="shared" si="13"/>
        <v>194</v>
      </c>
      <c r="Q223" s="14" t="s">
        <v>8308</v>
      </c>
      <c r="R223" t="s">
        <v>8309</v>
      </c>
      <c r="S223" s="18">
        <f t="shared" si="14"/>
        <v>41535.812708333331</v>
      </c>
      <c r="T223" s="18">
        <f t="shared" si="15"/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2"/>
        <v>1</v>
      </c>
      <c r="P224" s="9">
        <f t="shared" si="13"/>
        <v>133</v>
      </c>
      <c r="Q224" s="14" t="s">
        <v>8321</v>
      </c>
      <c r="R224" t="s">
        <v>8322</v>
      </c>
      <c r="S224" s="18">
        <f t="shared" si="14"/>
        <v>41646.628032407411</v>
      </c>
      <c r="T224" s="18">
        <f t="shared" si="15"/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2"/>
        <v>1</v>
      </c>
      <c r="P225" s="9">
        <f t="shared" si="13"/>
        <v>107</v>
      </c>
      <c r="Q225" s="14" t="s">
        <v>8321</v>
      </c>
      <c r="R225" t="s">
        <v>8322</v>
      </c>
      <c r="S225" s="18">
        <f t="shared" si="14"/>
        <v>42647.446597222224</v>
      </c>
      <c r="T225" s="18">
        <f t="shared" si="15"/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2"/>
        <v>1</v>
      </c>
      <c r="P226" s="9">
        <f t="shared" si="13"/>
        <v>220</v>
      </c>
      <c r="Q226" s="14" t="s">
        <v>8319</v>
      </c>
      <c r="R226" t="s">
        <v>8320</v>
      </c>
      <c r="S226" s="18">
        <f t="shared" si="14"/>
        <v>42332.89980324074</v>
      </c>
      <c r="T226" s="18">
        <f t="shared" si="15"/>
        <v>42363</v>
      </c>
    </row>
    <row r="227" spans="1:20" ht="45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2"/>
        <v>1</v>
      </c>
      <c r="P227" s="9">
        <f t="shared" si="13"/>
        <v>105</v>
      </c>
      <c r="Q227" s="14" t="s">
        <v>8321</v>
      </c>
      <c r="R227" t="s">
        <v>8322</v>
      </c>
      <c r="S227" s="18">
        <f t="shared" si="14"/>
        <v>41379.515775462962</v>
      </c>
      <c r="T227" s="18">
        <f t="shared" si="15"/>
        <v>41411.165972222225</v>
      </c>
    </row>
    <row r="228" spans="1:20" ht="45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2"/>
        <v>1</v>
      </c>
      <c r="P228" s="9">
        <f t="shared" si="13"/>
        <v>98</v>
      </c>
      <c r="Q228" s="14" t="s">
        <v>8327</v>
      </c>
      <c r="R228" t="s">
        <v>8331</v>
      </c>
      <c r="S228" s="18">
        <f t="shared" si="14"/>
        <v>40921.919340277782</v>
      </c>
      <c r="T228" s="18">
        <f t="shared" si="15"/>
        <v>40951.919340277782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2"/>
        <v>0</v>
      </c>
      <c r="P229" s="9">
        <f t="shared" si="13"/>
        <v>119</v>
      </c>
      <c r="Q229" s="14" t="s">
        <v>8308</v>
      </c>
      <c r="R229" t="s">
        <v>8310</v>
      </c>
      <c r="S229" s="18">
        <f t="shared" si="14"/>
        <v>42094.808182870373</v>
      </c>
      <c r="T229" s="18">
        <f t="shared" si="15"/>
        <v>42124.808182870373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2">
        <f t="shared" si="12"/>
        <v>2</v>
      </c>
      <c r="P230" s="9">
        <f t="shared" si="13"/>
        <v>97</v>
      </c>
      <c r="Q230" s="14" t="s">
        <v>8323</v>
      </c>
      <c r="R230" t="s">
        <v>8324</v>
      </c>
      <c r="S230" s="18">
        <f t="shared" si="14"/>
        <v>42337.02039351852</v>
      </c>
      <c r="T230" s="18">
        <f t="shared" si="15"/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2"/>
        <v>1</v>
      </c>
      <c r="P231" s="9">
        <f t="shared" si="13"/>
        <v>272</v>
      </c>
      <c r="Q231" s="14" t="s">
        <v>8319</v>
      </c>
      <c r="R231" t="s">
        <v>8320</v>
      </c>
      <c r="S231" s="18">
        <f t="shared" si="14"/>
        <v>42770.201481481476</v>
      </c>
      <c r="T231" s="18">
        <f t="shared" si="15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2">
        <f t="shared" si="12"/>
        <v>1</v>
      </c>
      <c r="P232" s="9">
        <f t="shared" si="13"/>
        <v>131</v>
      </c>
      <c r="Q232" s="14" t="s">
        <v>8323</v>
      </c>
      <c r="R232" t="s">
        <v>8326</v>
      </c>
      <c r="S232" s="18">
        <f t="shared" si="14"/>
        <v>42252.474351851852</v>
      </c>
      <c r="T232" s="18">
        <f t="shared" si="15"/>
        <v>42276.165972222225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2"/>
        <v>1</v>
      </c>
      <c r="P233" s="9">
        <f t="shared" si="13"/>
        <v>153</v>
      </c>
      <c r="Q233" s="14" t="s">
        <v>8308</v>
      </c>
      <c r="R233" t="s">
        <v>8310</v>
      </c>
      <c r="S233" s="18">
        <f t="shared" si="14"/>
        <v>42282.168993055559</v>
      </c>
      <c r="T233" s="18">
        <f t="shared" si="15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2">
        <f t="shared" si="12"/>
        <v>1</v>
      </c>
      <c r="P234" s="9">
        <f t="shared" si="13"/>
        <v>262</v>
      </c>
      <c r="Q234" s="14" t="s">
        <v>8323</v>
      </c>
      <c r="R234" t="s">
        <v>8326</v>
      </c>
      <c r="S234" s="18">
        <f t="shared" si="14"/>
        <v>42219.665173611109</v>
      </c>
      <c r="T234" s="18">
        <f t="shared" si="15"/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2"/>
        <v>2</v>
      </c>
      <c r="P235" s="9">
        <f t="shared" si="13"/>
        <v>65</v>
      </c>
      <c r="Q235" s="14" t="s">
        <v>8316</v>
      </c>
      <c r="R235" t="s">
        <v>8317</v>
      </c>
      <c r="S235" s="18">
        <f t="shared" si="14"/>
        <v>42417.625046296293</v>
      </c>
      <c r="T235" s="18">
        <f t="shared" si="15"/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2"/>
        <v>1</v>
      </c>
      <c r="P236" s="9">
        <f t="shared" si="13"/>
        <v>103</v>
      </c>
      <c r="Q236" s="14" t="s">
        <v>8311</v>
      </c>
      <c r="R236" t="s">
        <v>8312</v>
      </c>
      <c r="S236" s="18">
        <f t="shared" si="14"/>
        <v>41533.542858796296</v>
      </c>
      <c r="T236" s="18">
        <f t="shared" si="15"/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2"/>
        <v>1</v>
      </c>
      <c r="P237" s="9">
        <f t="shared" si="13"/>
        <v>40</v>
      </c>
      <c r="Q237" s="14" t="s">
        <v>8327</v>
      </c>
      <c r="R237" t="s">
        <v>8331</v>
      </c>
      <c r="S237" s="18">
        <f t="shared" si="14"/>
        <v>42723.63653935185</v>
      </c>
      <c r="T237" s="18">
        <f t="shared" si="15"/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2"/>
        <v>1</v>
      </c>
      <c r="P238" s="9">
        <f t="shared" si="13"/>
        <v>120</v>
      </c>
      <c r="Q238" s="14" t="s">
        <v>8321</v>
      </c>
      <c r="R238" t="s">
        <v>8322</v>
      </c>
      <c r="S238" s="18">
        <f t="shared" si="14"/>
        <v>42111.970995370371</v>
      </c>
      <c r="T238" s="18">
        <f t="shared" si="15"/>
        <v>42156.097222222219</v>
      </c>
    </row>
    <row r="239" spans="1:20" ht="45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2"/>
        <v>1</v>
      </c>
      <c r="P239" s="9">
        <f t="shared" si="13"/>
        <v>84</v>
      </c>
      <c r="Q239" s="14" t="s">
        <v>8327</v>
      </c>
      <c r="R239" t="s">
        <v>8331</v>
      </c>
      <c r="S239" s="18">
        <f t="shared" si="14"/>
        <v>41710.594282407408</v>
      </c>
      <c r="T239" s="18">
        <f t="shared" si="15"/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2"/>
        <v>2</v>
      </c>
      <c r="P240" s="9">
        <f t="shared" si="13"/>
        <v>231</v>
      </c>
      <c r="Q240" s="14" t="s">
        <v>8308</v>
      </c>
      <c r="R240" t="s">
        <v>8309</v>
      </c>
      <c r="S240" s="18">
        <f t="shared" si="14"/>
        <v>40941.199826388889</v>
      </c>
      <c r="T240" s="18">
        <f t="shared" si="15"/>
        <v>40970.125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2"/>
        <v>0</v>
      </c>
      <c r="P241" s="9">
        <f t="shared" si="13"/>
        <v>100</v>
      </c>
      <c r="Q241" s="14" t="s">
        <v>8308</v>
      </c>
      <c r="R241" t="s">
        <v>8310</v>
      </c>
      <c r="S241" s="18">
        <f t="shared" si="14"/>
        <v>42678.459120370375</v>
      </c>
      <c r="T241" s="18">
        <f t="shared" si="15"/>
        <v>42718.500787037032</v>
      </c>
    </row>
    <row r="242" spans="1:20" ht="45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2"/>
        <v>4</v>
      </c>
      <c r="P242" s="9">
        <f t="shared" si="13"/>
        <v>165</v>
      </c>
      <c r="Q242" s="14" t="s">
        <v>8308</v>
      </c>
      <c r="R242" t="s">
        <v>8309</v>
      </c>
      <c r="S242" s="18">
        <f t="shared" si="14"/>
        <v>41424.27107638889</v>
      </c>
      <c r="T242" s="18">
        <f t="shared" si="15"/>
        <v>41456.75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2"/>
        <v>0</v>
      </c>
      <c r="P243" s="9">
        <f t="shared" si="13"/>
        <v>117</v>
      </c>
      <c r="Q243" s="14" t="s">
        <v>8308</v>
      </c>
      <c r="R243" t="s">
        <v>8318</v>
      </c>
      <c r="S243" s="18">
        <f t="shared" si="14"/>
        <v>42264.963159722218</v>
      </c>
      <c r="T243" s="18">
        <f t="shared" si="15"/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2"/>
        <v>2</v>
      </c>
      <c r="P244" s="9">
        <f t="shared" si="13"/>
        <v>132</v>
      </c>
      <c r="Q244" s="14" t="s">
        <v>8308</v>
      </c>
      <c r="R244" t="s">
        <v>8309</v>
      </c>
      <c r="S244" s="18">
        <f t="shared" si="14"/>
        <v>41313.755219907405</v>
      </c>
      <c r="T244" s="18">
        <f t="shared" si="15"/>
        <v>41343.755219907405</v>
      </c>
    </row>
    <row r="245" spans="1:20" ht="45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2"/>
        <v>1</v>
      </c>
      <c r="P245" s="9">
        <f t="shared" si="13"/>
        <v>90</v>
      </c>
      <c r="Q245" s="14" t="s">
        <v>8311</v>
      </c>
      <c r="R245" t="s">
        <v>8312</v>
      </c>
      <c r="S245" s="18">
        <f t="shared" si="14"/>
        <v>40840.615787037037</v>
      </c>
      <c r="T245" s="18">
        <f t="shared" si="15"/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2"/>
        <v>1</v>
      </c>
      <c r="P246" s="9">
        <f t="shared" si="13"/>
        <v>74</v>
      </c>
      <c r="Q246" s="14" t="s">
        <v>8308</v>
      </c>
      <c r="R246" t="s">
        <v>8309</v>
      </c>
      <c r="S246" s="18">
        <f t="shared" si="14"/>
        <v>41704.735937500001</v>
      </c>
      <c r="T246" s="18">
        <f t="shared" si="15"/>
        <v>41750.165972222225</v>
      </c>
    </row>
    <row r="247" spans="1:20" ht="45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2"/>
        <v>1</v>
      </c>
      <c r="P247" s="9">
        <f t="shared" si="13"/>
        <v>97</v>
      </c>
      <c r="Q247" s="14" t="s">
        <v>8311</v>
      </c>
      <c r="R247" t="s">
        <v>8312</v>
      </c>
      <c r="S247" s="18">
        <f t="shared" si="14"/>
        <v>42073.957569444443</v>
      </c>
      <c r="T247" s="18">
        <f t="shared" si="15"/>
        <v>42103.957569444443</v>
      </c>
    </row>
    <row r="248" spans="1:20" ht="45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2"/>
        <v>1</v>
      </c>
      <c r="P248" s="9">
        <f t="shared" si="13"/>
        <v>216</v>
      </c>
      <c r="Q248" s="14" t="s">
        <v>8311</v>
      </c>
      <c r="R248" t="s">
        <v>8333</v>
      </c>
      <c r="S248" s="18">
        <f t="shared" si="14"/>
        <v>40977.805300925924</v>
      </c>
      <c r="T248" s="18">
        <f t="shared" si="15"/>
        <v>41007.76363425926</v>
      </c>
    </row>
    <row r="249" spans="1:20" ht="45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2">
        <f t="shared" si="12"/>
        <v>1</v>
      </c>
      <c r="P249" s="9">
        <f t="shared" si="13"/>
        <v>95</v>
      </c>
      <c r="Q249" s="14" t="s">
        <v>8323</v>
      </c>
      <c r="R249" t="s">
        <v>8324</v>
      </c>
      <c r="S249" s="18">
        <f t="shared" si="14"/>
        <v>41932.708877314813</v>
      </c>
      <c r="T249" s="18">
        <f t="shared" si="15"/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2"/>
        <v>1</v>
      </c>
      <c r="P250" s="9">
        <f t="shared" si="13"/>
        <v>66</v>
      </c>
      <c r="Q250" s="14" t="s">
        <v>8327</v>
      </c>
      <c r="R250" t="s">
        <v>8336</v>
      </c>
      <c r="S250" s="18">
        <f t="shared" si="14"/>
        <v>42702.212337962963</v>
      </c>
      <c r="T250" s="18">
        <f t="shared" si="15"/>
        <v>42732.212337962963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2"/>
        <v>1</v>
      </c>
      <c r="P251" s="9">
        <f t="shared" si="13"/>
        <v>151</v>
      </c>
      <c r="Q251" s="14" t="s">
        <v>8321</v>
      </c>
      <c r="R251" t="s">
        <v>8332</v>
      </c>
      <c r="S251" s="18">
        <f t="shared" si="14"/>
        <v>41754.047083333331</v>
      </c>
      <c r="T251" s="18">
        <f t="shared" si="15"/>
        <v>41784.957638888889</v>
      </c>
    </row>
    <row r="252" spans="1:20" ht="45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2"/>
        <v>4</v>
      </c>
      <c r="P252" s="9">
        <f t="shared" si="13"/>
        <v>82</v>
      </c>
      <c r="Q252" s="14" t="s">
        <v>8308</v>
      </c>
      <c r="R252" t="s">
        <v>8315</v>
      </c>
      <c r="S252" s="18">
        <f t="shared" si="14"/>
        <v>42184.874675925923</v>
      </c>
      <c r="T252" s="18">
        <f t="shared" si="15"/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2"/>
        <v>1</v>
      </c>
      <c r="P253" s="9">
        <f t="shared" si="13"/>
        <v>56</v>
      </c>
      <c r="Q253" s="14" t="s">
        <v>8308</v>
      </c>
      <c r="R253" t="s">
        <v>8315</v>
      </c>
      <c r="S253" s="18">
        <f t="shared" si="14"/>
        <v>42564.881076388891</v>
      </c>
      <c r="T253" s="18">
        <f t="shared" si="15"/>
        <v>42604.290972222225</v>
      </c>
    </row>
    <row r="254" spans="1:20" ht="45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2"/>
        <v>3</v>
      </c>
      <c r="P254" s="9">
        <f t="shared" si="13"/>
        <v>32</v>
      </c>
      <c r="Q254" s="14" t="s">
        <v>8308</v>
      </c>
      <c r="R254" t="s">
        <v>8310</v>
      </c>
      <c r="S254" s="18">
        <f t="shared" si="14"/>
        <v>42163.957326388889</v>
      </c>
      <c r="T254" s="18">
        <f t="shared" si="15"/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2"/>
        <v>2</v>
      </c>
      <c r="P255" s="9">
        <f t="shared" si="13"/>
        <v>57</v>
      </c>
      <c r="Q255" s="14" t="s">
        <v>8321</v>
      </c>
      <c r="R255" t="s">
        <v>8322</v>
      </c>
      <c r="S255" s="18">
        <f t="shared" si="14"/>
        <v>41506.756111111114</v>
      </c>
      <c r="T255" s="18">
        <f t="shared" si="15"/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2"/>
        <v>1</v>
      </c>
      <c r="P256" s="9">
        <f t="shared" si="13"/>
        <v>75</v>
      </c>
      <c r="Q256" s="14" t="s">
        <v>8316</v>
      </c>
      <c r="R256" t="s">
        <v>8317</v>
      </c>
      <c r="S256" s="18">
        <f t="shared" si="14"/>
        <v>41572.958495370374</v>
      </c>
      <c r="T256" s="18">
        <f t="shared" si="15"/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2"/>
        <v>1</v>
      </c>
      <c r="P257" s="9">
        <f t="shared" si="13"/>
        <v>93</v>
      </c>
      <c r="Q257" s="14" t="s">
        <v>8321</v>
      </c>
      <c r="R257" t="s">
        <v>8332</v>
      </c>
      <c r="S257" s="18">
        <f t="shared" si="14"/>
        <v>41869.542314814818</v>
      </c>
      <c r="T257" s="18">
        <f t="shared" si="15"/>
        <v>41899.542314814818</v>
      </c>
    </row>
    <row r="258" spans="1:20" ht="45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2">
        <f t="shared" si="12"/>
        <v>1</v>
      </c>
      <c r="P258" s="9">
        <f t="shared" si="13"/>
        <v>134</v>
      </c>
      <c r="Q258" s="14" t="s">
        <v>8323</v>
      </c>
      <c r="R258" t="s">
        <v>8326</v>
      </c>
      <c r="S258" s="18">
        <f t="shared" si="14"/>
        <v>42445.19430555556</v>
      </c>
      <c r="T258" s="18">
        <f t="shared" si="15"/>
        <v>42489.19430555556</v>
      </c>
    </row>
    <row r="259" spans="1:20" ht="45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2">
        <f t="shared" ref="O259:O322" si="16">ROUND(E259/D259,0)</f>
        <v>3</v>
      </c>
      <c r="P259" s="9">
        <f t="shared" ref="P259:P322" si="17">IFERROR(ROUND(E259/L259,0),0)</f>
        <v>58</v>
      </c>
      <c r="Q259" s="14" t="s">
        <v>8323</v>
      </c>
      <c r="R259" t="s">
        <v>8324</v>
      </c>
      <c r="S259" s="18">
        <f t="shared" ref="S259:S322" si="18">(((J259/60)/60)/24)+DATE(1970,1,1)</f>
        <v>42387.398472222223</v>
      </c>
      <c r="T259" s="18">
        <f t="shared" ref="T259:T322" si="19">(((I259/60)/60)/24)+DATE(1970,1,1)</f>
        <v>42421.398472222223</v>
      </c>
    </row>
    <row r="260" spans="1:20" ht="45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2">
        <f t="shared" si="16"/>
        <v>1</v>
      </c>
      <c r="P260" s="9">
        <f t="shared" si="17"/>
        <v>96</v>
      </c>
      <c r="Q260" s="14" t="s">
        <v>8323</v>
      </c>
      <c r="R260" t="s">
        <v>8324</v>
      </c>
      <c r="S260" s="18">
        <f t="shared" si="18"/>
        <v>41466.785231481481</v>
      </c>
      <c r="T260" s="18">
        <f t="shared" si="19"/>
        <v>41502.499305555553</v>
      </c>
    </row>
    <row r="261" spans="1:20" ht="45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6"/>
        <v>1</v>
      </c>
      <c r="P261" s="9">
        <f t="shared" si="17"/>
        <v>72</v>
      </c>
      <c r="Q261" s="14" t="s">
        <v>8321</v>
      </c>
      <c r="R261" t="s">
        <v>8322</v>
      </c>
      <c r="S261" s="18">
        <f t="shared" si="18"/>
        <v>41401.565868055557</v>
      </c>
      <c r="T261" s="18">
        <f t="shared" si="19"/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6"/>
        <v>1</v>
      </c>
      <c r="P262" s="9">
        <f t="shared" si="17"/>
        <v>109</v>
      </c>
      <c r="Q262" s="14" t="s">
        <v>8327</v>
      </c>
      <c r="R262" t="s">
        <v>8331</v>
      </c>
      <c r="S262" s="18">
        <f t="shared" si="18"/>
        <v>41694.84065972222</v>
      </c>
      <c r="T262" s="18">
        <f t="shared" si="19"/>
        <v>41724.798993055556</v>
      </c>
    </row>
    <row r="263" spans="1:20" ht="45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6"/>
        <v>1</v>
      </c>
      <c r="P263" s="9">
        <f t="shared" si="17"/>
        <v>109</v>
      </c>
      <c r="Q263" s="14" t="s">
        <v>8321</v>
      </c>
      <c r="R263" t="s">
        <v>8322</v>
      </c>
      <c r="S263" s="18">
        <f t="shared" si="18"/>
        <v>41612.10024305556</v>
      </c>
      <c r="T263" s="18">
        <f t="shared" si="19"/>
        <v>41641.333333333336</v>
      </c>
    </row>
    <row r="264" spans="1:20" ht="45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6"/>
        <v>4</v>
      </c>
      <c r="P264" s="9">
        <f t="shared" si="17"/>
        <v>85</v>
      </c>
      <c r="Q264" s="14" t="s">
        <v>8313</v>
      </c>
      <c r="R264" t="s">
        <v>8314</v>
      </c>
      <c r="S264" s="18">
        <f t="shared" si="18"/>
        <v>42221.67432870371</v>
      </c>
      <c r="T264" s="18">
        <f t="shared" si="19"/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6"/>
        <v>1</v>
      </c>
      <c r="P265" s="9">
        <f t="shared" si="17"/>
        <v>846</v>
      </c>
      <c r="Q265" s="14" t="s">
        <v>8308</v>
      </c>
      <c r="R265" t="s">
        <v>8309</v>
      </c>
      <c r="S265" s="18">
        <f t="shared" si="18"/>
        <v>41872.525717592594</v>
      </c>
      <c r="T265" s="18">
        <f t="shared" si="19"/>
        <v>41930.166666666664</v>
      </c>
    </row>
    <row r="266" spans="1:20" ht="45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6"/>
        <v>1</v>
      </c>
      <c r="P266" s="9">
        <f t="shared" si="17"/>
        <v>73</v>
      </c>
      <c r="Q266" s="14" t="s">
        <v>8308</v>
      </c>
      <c r="R266" t="s">
        <v>8309</v>
      </c>
      <c r="S266" s="18">
        <f t="shared" si="18"/>
        <v>40961.057349537034</v>
      </c>
      <c r="T266" s="18">
        <f t="shared" si="19"/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6"/>
        <v>0</v>
      </c>
      <c r="P267" s="9">
        <f t="shared" si="17"/>
        <v>100</v>
      </c>
      <c r="Q267" s="14" t="s">
        <v>8316</v>
      </c>
      <c r="R267" t="s">
        <v>8334</v>
      </c>
      <c r="S267" s="18">
        <f t="shared" si="18"/>
        <v>41963.759386574078</v>
      </c>
      <c r="T267" s="18">
        <f t="shared" si="19"/>
        <v>42023.354166666672</v>
      </c>
    </row>
    <row r="268" spans="1:20" ht="45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2">
        <f t="shared" si="16"/>
        <v>1</v>
      </c>
      <c r="P268" s="9">
        <f t="shared" si="17"/>
        <v>297</v>
      </c>
      <c r="Q268" s="14" t="s">
        <v>8323</v>
      </c>
      <c r="R268" t="s">
        <v>8326</v>
      </c>
      <c r="S268" s="18">
        <f t="shared" si="18"/>
        <v>41884.617314814815</v>
      </c>
      <c r="T268" s="18">
        <f t="shared" si="19"/>
        <v>41916.617314814815</v>
      </c>
    </row>
    <row r="269" spans="1:20" ht="45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6"/>
        <v>3</v>
      </c>
      <c r="P269" s="9">
        <f t="shared" si="17"/>
        <v>117</v>
      </c>
      <c r="Q269" s="14" t="s">
        <v>8321</v>
      </c>
      <c r="R269" t="s">
        <v>8332</v>
      </c>
      <c r="S269" s="18">
        <f t="shared" si="18"/>
        <v>41802.790347222224</v>
      </c>
      <c r="T269" s="18">
        <f t="shared" si="19"/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6"/>
        <v>2</v>
      </c>
      <c r="P270" s="9">
        <f t="shared" si="17"/>
        <v>131</v>
      </c>
      <c r="Q270" s="14" t="s">
        <v>8313</v>
      </c>
      <c r="R270" t="s">
        <v>8314</v>
      </c>
      <c r="S270" s="18">
        <f t="shared" si="18"/>
        <v>41760.8200462963</v>
      </c>
      <c r="T270" s="18">
        <f t="shared" si="19"/>
        <v>41790.8200462963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6"/>
        <v>0</v>
      </c>
      <c r="P271" s="9">
        <f t="shared" si="17"/>
        <v>172</v>
      </c>
      <c r="Q271" s="14" t="s">
        <v>8308</v>
      </c>
      <c r="R271" t="s">
        <v>8310</v>
      </c>
      <c r="S271" s="18">
        <f t="shared" si="18"/>
        <v>42574.667650462965</v>
      </c>
      <c r="T271" s="18">
        <f t="shared" si="19"/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6"/>
        <v>1</v>
      </c>
      <c r="P272" s="9">
        <f t="shared" si="17"/>
        <v>109</v>
      </c>
      <c r="Q272" s="14" t="s">
        <v>8319</v>
      </c>
      <c r="R272" t="s">
        <v>8320</v>
      </c>
      <c r="S272" s="18">
        <f t="shared" si="18"/>
        <v>42407.637557870374</v>
      </c>
      <c r="T272" s="18">
        <f t="shared" si="19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2">
        <f t="shared" si="16"/>
        <v>1</v>
      </c>
      <c r="P273" s="9">
        <f t="shared" si="17"/>
        <v>142</v>
      </c>
      <c r="Q273" s="14" t="s">
        <v>8323</v>
      </c>
      <c r="R273" t="s">
        <v>8326</v>
      </c>
      <c r="S273" s="18">
        <f t="shared" si="18"/>
        <v>42697.850844907407</v>
      </c>
      <c r="T273" s="18">
        <f t="shared" si="19"/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6"/>
        <v>1</v>
      </c>
      <c r="P274" s="9">
        <f t="shared" si="17"/>
        <v>58</v>
      </c>
      <c r="Q274" s="14" t="s">
        <v>8321</v>
      </c>
      <c r="R274" t="s">
        <v>8322</v>
      </c>
      <c r="S274" s="18">
        <f t="shared" si="18"/>
        <v>41926.73778935185</v>
      </c>
      <c r="T274" s="18">
        <f t="shared" si="19"/>
        <v>41957.125</v>
      </c>
    </row>
    <row r="275" spans="1:20" ht="45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6"/>
        <v>1</v>
      </c>
      <c r="P275" s="9">
        <f t="shared" si="17"/>
        <v>709</v>
      </c>
      <c r="Q275" s="14" t="s">
        <v>8321</v>
      </c>
      <c r="R275" t="s">
        <v>8322</v>
      </c>
      <c r="S275" s="18">
        <f t="shared" si="18"/>
        <v>42711.795138888891</v>
      </c>
      <c r="T275" s="18">
        <f t="shared" si="19"/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6"/>
        <v>3038</v>
      </c>
      <c r="P276" s="9">
        <f t="shared" si="17"/>
        <v>43</v>
      </c>
      <c r="Q276" s="14" t="s">
        <v>8327</v>
      </c>
      <c r="R276" t="s">
        <v>8331</v>
      </c>
      <c r="S276" s="18">
        <f t="shared" si="18"/>
        <v>41855.783645833333</v>
      </c>
      <c r="T276" s="18">
        <f t="shared" si="19"/>
        <v>41885.783645833333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6"/>
        <v>2</v>
      </c>
      <c r="P277" s="9">
        <f t="shared" si="17"/>
        <v>46</v>
      </c>
      <c r="Q277" s="14" t="s">
        <v>8308</v>
      </c>
      <c r="R277" t="s">
        <v>8309</v>
      </c>
      <c r="S277" s="18">
        <f t="shared" si="18"/>
        <v>42396.494583333333</v>
      </c>
      <c r="T277" s="18">
        <f t="shared" si="19"/>
        <v>42426.494583333333</v>
      </c>
    </row>
    <row r="278" spans="1:20" ht="45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6"/>
        <v>1</v>
      </c>
      <c r="P278" s="9">
        <f t="shared" si="17"/>
        <v>126</v>
      </c>
      <c r="Q278" s="14" t="s">
        <v>8321</v>
      </c>
      <c r="R278" t="s">
        <v>8322</v>
      </c>
      <c r="S278" s="18">
        <f t="shared" si="18"/>
        <v>41598.17597222222</v>
      </c>
      <c r="T278" s="18">
        <f t="shared" si="19"/>
        <v>41630.208333333336</v>
      </c>
    </row>
    <row r="279" spans="1:20" ht="45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6"/>
        <v>12</v>
      </c>
      <c r="P279" s="9">
        <f t="shared" si="17"/>
        <v>27</v>
      </c>
      <c r="Q279" s="14" t="s">
        <v>8316</v>
      </c>
      <c r="R279" t="s">
        <v>8317</v>
      </c>
      <c r="S279" s="18">
        <f t="shared" si="18"/>
        <v>41423.910891203705</v>
      </c>
      <c r="T279" s="18">
        <f t="shared" si="19"/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6"/>
        <v>2</v>
      </c>
      <c r="P280" s="9">
        <f t="shared" si="17"/>
        <v>77</v>
      </c>
      <c r="Q280" s="14" t="s">
        <v>8308</v>
      </c>
      <c r="R280" t="s">
        <v>8309</v>
      </c>
      <c r="S280" s="18">
        <f t="shared" si="18"/>
        <v>42333.59993055556</v>
      </c>
      <c r="T280" s="18">
        <f t="shared" si="19"/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6"/>
        <v>1</v>
      </c>
      <c r="P281" s="9">
        <f t="shared" si="17"/>
        <v>96</v>
      </c>
      <c r="Q281" s="14" t="s">
        <v>8321</v>
      </c>
      <c r="R281" t="s">
        <v>8322</v>
      </c>
      <c r="S281" s="18">
        <f t="shared" si="18"/>
        <v>41589.676886574074</v>
      </c>
      <c r="T281" s="18">
        <f t="shared" si="19"/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6"/>
        <v>1</v>
      </c>
      <c r="P282" s="9">
        <f t="shared" si="17"/>
        <v>81</v>
      </c>
      <c r="Q282" s="14" t="s">
        <v>8319</v>
      </c>
      <c r="R282" t="s">
        <v>8320</v>
      </c>
      <c r="S282" s="18">
        <f t="shared" si="18"/>
        <v>42052.666990740734</v>
      </c>
      <c r="T282" s="18">
        <f t="shared" si="19"/>
        <v>42082.625324074077</v>
      </c>
    </row>
    <row r="283" spans="1:20" ht="45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6"/>
        <v>1</v>
      </c>
      <c r="P283" s="9">
        <f t="shared" si="17"/>
        <v>109</v>
      </c>
      <c r="Q283" s="14" t="s">
        <v>8308</v>
      </c>
      <c r="R283" t="s">
        <v>8310</v>
      </c>
      <c r="S283" s="18">
        <f t="shared" si="18"/>
        <v>42179.160752314812</v>
      </c>
      <c r="T283" s="18">
        <f t="shared" si="19"/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6"/>
        <v>0</v>
      </c>
      <c r="P284" s="9">
        <f t="shared" si="17"/>
        <v>449</v>
      </c>
      <c r="Q284" s="14" t="s">
        <v>8321</v>
      </c>
      <c r="R284" t="s">
        <v>8337</v>
      </c>
      <c r="S284" s="18">
        <f t="shared" si="18"/>
        <v>42090.161828703705</v>
      </c>
      <c r="T284" s="18">
        <f t="shared" si="19"/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6"/>
        <v>3</v>
      </c>
      <c r="P285" s="9">
        <f t="shared" si="17"/>
        <v>70</v>
      </c>
      <c r="Q285" s="14" t="s">
        <v>8308</v>
      </c>
      <c r="R285" t="s">
        <v>8309</v>
      </c>
      <c r="S285" s="18">
        <f t="shared" si="18"/>
        <v>41578.210104166668</v>
      </c>
      <c r="T285" s="18">
        <f t="shared" si="19"/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6"/>
        <v>3</v>
      </c>
      <c r="P286" s="9">
        <f t="shared" si="17"/>
        <v>66</v>
      </c>
      <c r="Q286" s="14" t="s">
        <v>8313</v>
      </c>
      <c r="R286" t="s">
        <v>8314</v>
      </c>
      <c r="S286" s="18">
        <f t="shared" si="18"/>
        <v>42213.802199074074</v>
      </c>
      <c r="T286" s="18">
        <f t="shared" si="19"/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2">
        <f t="shared" si="16"/>
        <v>1</v>
      </c>
      <c r="P287" s="9">
        <f t="shared" si="17"/>
        <v>92</v>
      </c>
      <c r="Q287" s="14" t="s">
        <v>8323</v>
      </c>
      <c r="R287" t="s">
        <v>8324</v>
      </c>
      <c r="S287" s="18">
        <f t="shared" si="18"/>
        <v>41934.914918981485</v>
      </c>
      <c r="T287" s="18">
        <f t="shared" si="19"/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2">
        <f t="shared" si="16"/>
        <v>1</v>
      </c>
      <c r="P288" s="9">
        <f t="shared" si="17"/>
        <v>234</v>
      </c>
      <c r="Q288" s="14" t="s">
        <v>8323</v>
      </c>
      <c r="R288" t="s">
        <v>8324</v>
      </c>
      <c r="S288" s="18">
        <f t="shared" si="18"/>
        <v>41939.569907407407</v>
      </c>
      <c r="T288" s="18">
        <f t="shared" si="19"/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6"/>
        <v>1</v>
      </c>
      <c r="P289" s="9">
        <f t="shared" si="17"/>
        <v>230</v>
      </c>
      <c r="Q289" s="14" t="s">
        <v>8321</v>
      </c>
      <c r="R289" t="s">
        <v>8322</v>
      </c>
      <c r="S289" s="18">
        <f t="shared" si="18"/>
        <v>41134.475497685184</v>
      </c>
      <c r="T289" s="18">
        <f t="shared" si="19"/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2">
        <f t="shared" si="16"/>
        <v>1</v>
      </c>
      <c r="P290" s="9">
        <f t="shared" si="17"/>
        <v>171</v>
      </c>
      <c r="Q290" s="14" t="s">
        <v>8323</v>
      </c>
      <c r="R290" t="s">
        <v>8324</v>
      </c>
      <c r="S290" s="18">
        <f t="shared" si="18"/>
        <v>42655.465891203698</v>
      </c>
      <c r="T290" s="18">
        <f t="shared" si="19"/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6"/>
        <v>1</v>
      </c>
      <c r="P291" s="9">
        <f t="shared" si="17"/>
        <v>31</v>
      </c>
      <c r="Q291" s="14" t="s">
        <v>8321</v>
      </c>
      <c r="R291" t="s">
        <v>8322</v>
      </c>
      <c r="S291" s="18">
        <f t="shared" si="18"/>
        <v>41149.954791666663</v>
      </c>
      <c r="T291" s="18">
        <f t="shared" si="19"/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6"/>
        <v>1</v>
      </c>
      <c r="P292" s="9">
        <f t="shared" si="17"/>
        <v>59</v>
      </c>
      <c r="Q292" s="14" t="s">
        <v>8321</v>
      </c>
      <c r="R292" t="s">
        <v>8322</v>
      </c>
      <c r="S292" s="18">
        <f t="shared" si="18"/>
        <v>42291.596273148149</v>
      </c>
      <c r="T292" s="18">
        <f t="shared" si="19"/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2">
        <f t="shared" si="16"/>
        <v>1</v>
      </c>
      <c r="P293" s="9">
        <f t="shared" si="17"/>
        <v>95</v>
      </c>
      <c r="Q293" s="14" t="s">
        <v>8323</v>
      </c>
      <c r="R293" t="s">
        <v>8324</v>
      </c>
      <c r="S293" s="18">
        <f t="shared" si="18"/>
        <v>42629.655046296291</v>
      </c>
      <c r="T293" s="18">
        <f t="shared" si="19"/>
        <v>42657.958333333328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6"/>
        <v>1</v>
      </c>
      <c r="P294" s="9">
        <f t="shared" si="17"/>
        <v>302</v>
      </c>
      <c r="Q294" s="14" t="s">
        <v>8308</v>
      </c>
      <c r="R294" t="s">
        <v>8310</v>
      </c>
      <c r="S294" s="18">
        <f t="shared" si="18"/>
        <v>42506.416990740734</v>
      </c>
      <c r="T294" s="18">
        <f t="shared" si="19"/>
        <v>42541.790972222225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6"/>
        <v>3</v>
      </c>
      <c r="P295" s="9">
        <f t="shared" si="17"/>
        <v>47</v>
      </c>
      <c r="Q295" s="14" t="s">
        <v>8308</v>
      </c>
      <c r="R295" t="s">
        <v>8309</v>
      </c>
      <c r="S295" s="18">
        <f t="shared" si="18"/>
        <v>42150.71056712963</v>
      </c>
      <c r="T295" s="18">
        <f t="shared" si="19"/>
        <v>42180.791666666672</v>
      </c>
    </row>
    <row r="296" spans="1:20" ht="45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6"/>
        <v>1</v>
      </c>
      <c r="P296" s="9">
        <f t="shared" si="17"/>
        <v>148</v>
      </c>
      <c r="Q296" s="14" t="s">
        <v>8316</v>
      </c>
      <c r="R296" t="s">
        <v>8317</v>
      </c>
      <c r="S296" s="18">
        <f t="shared" si="18"/>
        <v>42776.082349537035</v>
      </c>
      <c r="T296" s="18">
        <f t="shared" si="19"/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6"/>
        <v>1</v>
      </c>
      <c r="P297" s="9">
        <f t="shared" si="17"/>
        <v>130</v>
      </c>
      <c r="Q297" s="14" t="s">
        <v>8321</v>
      </c>
      <c r="R297" t="s">
        <v>8322</v>
      </c>
      <c r="S297" s="18">
        <f t="shared" si="18"/>
        <v>42586.066076388888</v>
      </c>
      <c r="T297" s="18">
        <f t="shared" si="19"/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6"/>
        <v>1</v>
      </c>
      <c r="P298" s="9">
        <f t="shared" si="17"/>
        <v>120</v>
      </c>
      <c r="Q298" s="14" t="s">
        <v>8308</v>
      </c>
      <c r="R298" t="s">
        <v>8315</v>
      </c>
      <c r="S298" s="18">
        <f t="shared" si="18"/>
        <v>42211.99454861111</v>
      </c>
      <c r="T298" s="18">
        <f t="shared" si="19"/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6"/>
        <v>1</v>
      </c>
      <c r="P299" s="9">
        <f t="shared" si="17"/>
        <v>320</v>
      </c>
      <c r="Q299" s="14" t="s">
        <v>8321</v>
      </c>
      <c r="R299" t="s">
        <v>8332</v>
      </c>
      <c r="S299" s="18">
        <f t="shared" si="18"/>
        <v>42461.627511574072</v>
      </c>
      <c r="T299" s="18">
        <f t="shared" si="19"/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6"/>
        <v>3</v>
      </c>
      <c r="P300" s="9">
        <f t="shared" si="17"/>
        <v>107</v>
      </c>
      <c r="Q300" s="14" t="s">
        <v>8316</v>
      </c>
      <c r="R300" t="s">
        <v>8317</v>
      </c>
      <c r="S300" s="18">
        <f t="shared" si="18"/>
        <v>42380.690289351856</v>
      </c>
      <c r="T300" s="18">
        <f t="shared" si="19"/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6"/>
        <v>2</v>
      </c>
      <c r="P301" s="9">
        <f t="shared" si="17"/>
        <v>64</v>
      </c>
      <c r="Q301" s="14" t="s">
        <v>8311</v>
      </c>
      <c r="R301" t="s">
        <v>8312</v>
      </c>
      <c r="S301" s="18">
        <f t="shared" si="18"/>
        <v>41960.722951388889</v>
      </c>
      <c r="T301" s="18">
        <f t="shared" si="19"/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2">
        <f t="shared" si="16"/>
        <v>1</v>
      </c>
      <c r="P302" s="9">
        <f t="shared" si="17"/>
        <v>51</v>
      </c>
      <c r="Q302" s="14" t="s">
        <v>8323</v>
      </c>
      <c r="R302" t="s">
        <v>8324</v>
      </c>
      <c r="S302" s="18">
        <f t="shared" si="18"/>
        <v>41920.123611111114</v>
      </c>
      <c r="T302" s="18">
        <f t="shared" si="19"/>
        <v>41948.208333333336</v>
      </c>
    </row>
    <row r="303" spans="1:20" ht="30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6"/>
        <v>7</v>
      </c>
      <c r="P303" s="9">
        <f t="shared" si="17"/>
        <v>39</v>
      </c>
      <c r="Q303" s="14" t="s">
        <v>8327</v>
      </c>
      <c r="R303" t="s">
        <v>8329</v>
      </c>
      <c r="S303" s="18">
        <f t="shared" si="18"/>
        <v>41184.849166666667</v>
      </c>
      <c r="T303" s="18">
        <f t="shared" si="19"/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2">
        <f t="shared" si="16"/>
        <v>4</v>
      </c>
      <c r="P304" s="9">
        <f t="shared" si="17"/>
        <v>71</v>
      </c>
      <c r="Q304" s="14" t="s">
        <v>8323</v>
      </c>
      <c r="R304" t="s">
        <v>8324</v>
      </c>
      <c r="S304" s="18">
        <f t="shared" si="18"/>
        <v>41391.782905092594</v>
      </c>
      <c r="T304" s="18">
        <f t="shared" si="19"/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6"/>
        <v>1</v>
      </c>
      <c r="P305" s="9">
        <f t="shared" si="17"/>
        <v>89</v>
      </c>
      <c r="Q305" s="14" t="s">
        <v>8321</v>
      </c>
      <c r="R305" t="s">
        <v>8322</v>
      </c>
      <c r="S305" s="18">
        <f t="shared" si="18"/>
        <v>42263.952662037031</v>
      </c>
      <c r="T305" s="18">
        <f t="shared" si="19"/>
        <v>42294.083333333328</v>
      </c>
    </row>
    <row r="306" spans="1:20" ht="45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6"/>
        <v>1</v>
      </c>
      <c r="P306" s="9">
        <f t="shared" si="17"/>
        <v>332</v>
      </c>
      <c r="Q306" s="14" t="s">
        <v>8321</v>
      </c>
      <c r="R306" t="s">
        <v>8325</v>
      </c>
      <c r="S306" s="18">
        <f t="shared" si="18"/>
        <v>42066.958761574075</v>
      </c>
      <c r="T306" s="18">
        <f t="shared" si="19"/>
        <v>42116.917094907403</v>
      </c>
    </row>
    <row r="307" spans="1:20" ht="45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6"/>
        <v>1</v>
      </c>
      <c r="P307" s="9">
        <f t="shared" si="17"/>
        <v>99</v>
      </c>
      <c r="Q307" s="14" t="s">
        <v>8313</v>
      </c>
      <c r="R307" t="s">
        <v>8314</v>
      </c>
      <c r="S307" s="18">
        <f t="shared" si="18"/>
        <v>42339.276006944448</v>
      </c>
      <c r="T307" s="18">
        <f t="shared" si="19"/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2">
        <f t="shared" si="16"/>
        <v>1</v>
      </c>
      <c r="P308" s="9">
        <f t="shared" si="17"/>
        <v>104</v>
      </c>
      <c r="Q308" s="14" t="s">
        <v>8323</v>
      </c>
      <c r="R308" t="s">
        <v>8324</v>
      </c>
      <c r="S308" s="18">
        <f t="shared" si="18"/>
        <v>42627.307303240741</v>
      </c>
      <c r="T308" s="18">
        <f t="shared" si="19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2">
        <f t="shared" si="16"/>
        <v>1</v>
      </c>
      <c r="P309" s="9">
        <f t="shared" si="17"/>
        <v>86</v>
      </c>
      <c r="Q309" s="14" t="s">
        <v>8323</v>
      </c>
      <c r="R309" t="s">
        <v>8326</v>
      </c>
      <c r="S309" s="18">
        <f t="shared" si="18"/>
        <v>41834.586574074077</v>
      </c>
      <c r="T309" s="18">
        <f t="shared" si="19"/>
        <v>41866.083333333336</v>
      </c>
    </row>
    <row r="310" spans="1:20" ht="45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6"/>
        <v>1</v>
      </c>
      <c r="P310" s="9">
        <f t="shared" si="17"/>
        <v>96</v>
      </c>
      <c r="Q310" s="14" t="s">
        <v>8313</v>
      </c>
      <c r="R310" t="s">
        <v>8314</v>
      </c>
      <c r="S310" s="18">
        <f t="shared" si="18"/>
        <v>42705.919201388882</v>
      </c>
      <c r="T310" s="18">
        <f t="shared" si="19"/>
        <v>42738.919201388882</v>
      </c>
    </row>
    <row r="311" spans="1:20" ht="30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2">
        <f t="shared" si="16"/>
        <v>1</v>
      </c>
      <c r="P311" s="9">
        <f t="shared" si="17"/>
        <v>89</v>
      </c>
      <c r="Q311" s="14" t="s">
        <v>8323</v>
      </c>
      <c r="R311" t="s">
        <v>8324</v>
      </c>
      <c r="S311" s="18">
        <f t="shared" si="18"/>
        <v>41368.560289351852</v>
      </c>
      <c r="T311" s="18">
        <f t="shared" si="19"/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6"/>
        <v>1</v>
      </c>
      <c r="P312" s="9">
        <f t="shared" si="17"/>
        <v>149</v>
      </c>
      <c r="Q312" s="14" t="s">
        <v>8313</v>
      </c>
      <c r="R312" t="s">
        <v>8314</v>
      </c>
      <c r="S312" s="18">
        <f t="shared" si="18"/>
        <v>42535.809490740736</v>
      </c>
      <c r="T312" s="18">
        <f t="shared" si="19"/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6"/>
        <v>1</v>
      </c>
      <c r="P313" s="9">
        <f t="shared" si="17"/>
        <v>145</v>
      </c>
      <c r="Q313" s="14" t="s">
        <v>8321</v>
      </c>
      <c r="R313" t="s">
        <v>8322</v>
      </c>
      <c r="S313" s="18">
        <f t="shared" si="18"/>
        <v>42473.57</v>
      </c>
      <c r="T313" s="18">
        <f t="shared" si="19"/>
        <v>42503.57</v>
      </c>
    </row>
    <row r="314" spans="1:20" ht="45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6"/>
        <v>2</v>
      </c>
      <c r="P314" s="9">
        <f t="shared" si="17"/>
        <v>88</v>
      </c>
      <c r="Q314" s="14" t="s">
        <v>8321</v>
      </c>
      <c r="R314" t="s">
        <v>8322</v>
      </c>
      <c r="S314" s="18">
        <f t="shared" si="18"/>
        <v>42759.244166666671</v>
      </c>
      <c r="T314" s="18">
        <f t="shared" si="19"/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6"/>
        <v>1</v>
      </c>
      <c r="P315" s="9">
        <f t="shared" si="17"/>
        <v>151</v>
      </c>
      <c r="Q315" s="14" t="s">
        <v>8313</v>
      </c>
      <c r="R315" t="s">
        <v>8314</v>
      </c>
      <c r="S315" s="18">
        <f t="shared" si="18"/>
        <v>42234.597685185188</v>
      </c>
      <c r="T315" s="18">
        <f t="shared" si="19"/>
        <v>42274.597685185188</v>
      </c>
    </row>
    <row r="316" spans="1:20" ht="45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6"/>
        <v>1</v>
      </c>
      <c r="P316" s="9">
        <f t="shared" si="17"/>
        <v>76</v>
      </c>
      <c r="Q316" s="14" t="s">
        <v>8319</v>
      </c>
      <c r="R316" t="s">
        <v>8320</v>
      </c>
      <c r="S316" s="18">
        <f t="shared" si="18"/>
        <v>42011.628136574072</v>
      </c>
      <c r="T316" s="18">
        <f t="shared" si="19"/>
        <v>42041.628136574072</v>
      </c>
    </row>
    <row r="317" spans="1:20" ht="45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6"/>
        <v>1</v>
      </c>
      <c r="P317" s="9">
        <f t="shared" si="17"/>
        <v>112</v>
      </c>
      <c r="Q317" s="14" t="s">
        <v>8321</v>
      </c>
      <c r="R317" t="s">
        <v>8322</v>
      </c>
      <c r="S317" s="18">
        <f t="shared" si="18"/>
        <v>41934.584502314814</v>
      </c>
      <c r="T317" s="18">
        <f t="shared" si="19"/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6"/>
        <v>1</v>
      </c>
      <c r="P318" s="9">
        <f t="shared" si="17"/>
        <v>212</v>
      </c>
      <c r="Q318" s="14" t="s">
        <v>8319</v>
      </c>
      <c r="R318" t="s">
        <v>8320</v>
      </c>
      <c r="S318" s="18">
        <f t="shared" si="18"/>
        <v>41807.624374999999</v>
      </c>
      <c r="T318" s="18">
        <f t="shared" si="19"/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6"/>
        <v>1</v>
      </c>
      <c r="P319" s="9">
        <f t="shared" si="17"/>
        <v>174</v>
      </c>
      <c r="Q319" s="14" t="s">
        <v>8308</v>
      </c>
      <c r="R319" t="s">
        <v>8310</v>
      </c>
      <c r="S319" s="18">
        <f t="shared" si="18"/>
        <v>42100.642071759255</v>
      </c>
      <c r="T319" s="18">
        <f t="shared" si="19"/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6"/>
        <v>2</v>
      </c>
      <c r="P320" s="9">
        <f t="shared" si="17"/>
        <v>91</v>
      </c>
      <c r="Q320" s="14" t="s">
        <v>8321</v>
      </c>
      <c r="R320" t="s">
        <v>8322</v>
      </c>
      <c r="S320" s="18">
        <f t="shared" si="18"/>
        <v>41184.277986111112</v>
      </c>
      <c r="T320" s="18">
        <f t="shared" si="19"/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6"/>
        <v>1</v>
      </c>
      <c r="P321" s="9">
        <f t="shared" si="17"/>
        <v>100</v>
      </c>
      <c r="Q321" s="14" t="s">
        <v>8311</v>
      </c>
      <c r="R321" t="s">
        <v>8333</v>
      </c>
      <c r="S321" s="18">
        <f t="shared" si="18"/>
        <v>40854.745266203703</v>
      </c>
      <c r="T321" s="18">
        <f t="shared" si="19"/>
        <v>40884.745266203703</v>
      </c>
    </row>
    <row r="322" spans="1:20" ht="45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16"/>
        <v>1</v>
      </c>
      <c r="P322" s="9">
        <f t="shared" si="17"/>
        <v>201</v>
      </c>
      <c r="Q322" s="14" t="s">
        <v>8321</v>
      </c>
      <c r="R322" t="s">
        <v>8322</v>
      </c>
      <c r="S322" s="18">
        <f t="shared" si="18"/>
        <v>41719.667986111112</v>
      </c>
      <c r="T322" s="18">
        <f t="shared" si="19"/>
        <v>41749.667986111112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20">ROUND(E323/D323,0)</f>
        <v>0</v>
      </c>
      <c r="P323" s="9">
        <f t="shared" ref="P323:P386" si="21">IFERROR(ROUND(E323/L323,0),0)</f>
        <v>85</v>
      </c>
      <c r="Q323" s="14" t="s">
        <v>8308</v>
      </c>
      <c r="R323" t="s">
        <v>8310</v>
      </c>
      <c r="S323" s="18">
        <f t="shared" ref="S323:S386" si="22">(((J323/60)/60)/24)+DATE(1970,1,1)</f>
        <v>42506.709722222222</v>
      </c>
      <c r="T323" s="18">
        <f t="shared" ref="T323:T386" si="23">(((I323/60)/60)/24)+DATE(1970,1,1)</f>
        <v>42540.340277777781</v>
      </c>
    </row>
    <row r="324" spans="1:20" ht="45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0"/>
        <v>1</v>
      </c>
      <c r="P324" s="9">
        <f t="shared" si="21"/>
        <v>346</v>
      </c>
      <c r="Q324" s="14" t="s">
        <v>8308</v>
      </c>
      <c r="R324" t="s">
        <v>8309</v>
      </c>
      <c r="S324" s="18">
        <f t="shared" si="22"/>
        <v>42633.841608796298</v>
      </c>
      <c r="T324" s="18">
        <f t="shared" si="23"/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0"/>
        <v>1</v>
      </c>
      <c r="P325" s="9">
        <f t="shared" si="21"/>
        <v>547</v>
      </c>
      <c r="Q325" s="14" t="s">
        <v>8308</v>
      </c>
      <c r="R325" t="s">
        <v>8309</v>
      </c>
      <c r="S325" s="18">
        <f t="shared" si="22"/>
        <v>42692.771493055552</v>
      </c>
      <c r="T325" s="18">
        <f t="shared" si="23"/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0"/>
        <v>1</v>
      </c>
      <c r="P326" s="9">
        <f t="shared" si="21"/>
        <v>119</v>
      </c>
      <c r="Q326" s="14" t="s">
        <v>8327</v>
      </c>
      <c r="R326" t="s">
        <v>8338</v>
      </c>
      <c r="S326" s="18">
        <f t="shared" si="22"/>
        <v>41023.782037037039</v>
      </c>
      <c r="T326" s="18">
        <f t="shared" si="23"/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0"/>
        <v>1</v>
      </c>
      <c r="P327" s="9">
        <f t="shared" si="21"/>
        <v>104</v>
      </c>
      <c r="Q327" s="14" t="s">
        <v>8321</v>
      </c>
      <c r="R327" t="s">
        <v>8322</v>
      </c>
      <c r="S327" s="18">
        <f t="shared" si="22"/>
        <v>41085.698113425926</v>
      </c>
      <c r="T327" s="18">
        <f t="shared" si="23"/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0"/>
        <v>2</v>
      </c>
      <c r="P328" s="9">
        <f t="shared" si="21"/>
        <v>86</v>
      </c>
      <c r="Q328" s="14" t="s">
        <v>8321</v>
      </c>
      <c r="R328" t="s">
        <v>8322</v>
      </c>
      <c r="S328" s="18">
        <f t="shared" si="22"/>
        <v>42078.222187499996</v>
      </c>
      <c r="T328" s="18">
        <f t="shared" si="23"/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0"/>
        <v>2</v>
      </c>
      <c r="P329" s="9">
        <f t="shared" si="21"/>
        <v>103</v>
      </c>
      <c r="Q329" s="14" t="s">
        <v>8313</v>
      </c>
      <c r="R329" t="s">
        <v>8314</v>
      </c>
      <c r="S329" s="18">
        <f t="shared" si="22"/>
        <v>42633.461956018517</v>
      </c>
      <c r="T329" s="18">
        <f t="shared" si="23"/>
        <v>42663.461956018517</v>
      </c>
    </row>
    <row r="330" spans="1:20" ht="45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2">
        <f t="shared" si="20"/>
        <v>1</v>
      </c>
      <c r="P330" s="9">
        <f t="shared" si="21"/>
        <v>176</v>
      </c>
      <c r="Q330" s="14" t="s">
        <v>8323</v>
      </c>
      <c r="R330" t="s">
        <v>8335</v>
      </c>
      <c r="S330" s="18">
        <f t="shared" si="22"/>
        <v>42103.556828703702</v>
      </c>
      <c r="T330" s="18">
        <f t="shared" si="23"/>
        <v>42133.165972222225</v>
      </c>
    </row>
    <row r="331" spans="1:20" ht="45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0"/>
        <v>1</v>
      </c>
      <c r="P331" s="9">
        <f t="shared" si="21"/>
        <v>99</v>
      </c>
      <c r="Q331" s="14" t="s">
        <v>8327</v>
      </c>
      <c r="R331" t="s">
        <v>8328</v>
      </c>
      <c r="S331" s="18">
        <f t="shared" si="22"/>
        <v>41348.168287037035</v>
      </c>
      <c r="T331" s="18">
        <f t="shared" si="23"/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0"/>
        <v>0</v>
      </c>
      <c r="P332" s="9">
        <f t="shared" si="21"/>
        <v>136</v>
      </c>
      <c r="Q332" s="14" t="s">
        <v>8308</v>
      </c>
      <c r="R332" t="s">
        <v>8310</v>
      </c>
      <c r="S332" s="18">
        <f t="shared" si="22"/>
        <v>42766.626793981486</v>
      </c>
      <c r="T332" s="18">
        <f t="shared" si="23"/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0"/>
        <v>1</v>
      </c>
      <c r="P333" s="9">
        <f t="shared" si="21"/>
        <v>78</v>
      </c>
      <c r="Q333" s="14" t="s">
        <v>8321</v>
      </c>
      <c r="R333" t="s">
        <v>8322</v>
      </c>
      <c r="S333" s="18">
        <f t="shared" si="22"/>
        <v>41662.047500000001</v>
      </c>
      <c r="T333" s="18">
        <f t="shared" si="23"/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0"/>
        <v>2</v>
      </c>
      <c r="P334" s="9">
        <f t="shared" si="21"/>
        <v>38</v>
      </c>
      <c r="Q334" s="14" t="s">
        <v>8327</v>
      </c>
      <c r="R334" t="s">
        <v>8331</v>
      </c>
      <c r="S334" s="18">
        <f t="shared" si="22"/>
        <v>41487.611250000002</v>
      </c>
      <c r="T334" s="18">
        <f t="shared" si="23"/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0"/>
        <v>1</v>
      </c>
      <c r="P335" s="9">
        <f t="shared" si="21"/>
        <v>116</v>
      </c>
      <c r="Q335" s="14" t="s">
        <v>8319</v>
      </c>
      <c r="R335" t="s">
        <v>8320</v>
      </c>
      <c r="S335" s="18">
        <f t="shared" si="22"/>
        <v>41771.572256944448</v>
      </c>
      <c r="T335" s="18">
        <f t="shared" si="23"/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0"/>
        <v>3</v>
      </c>
      <c r="P336" s="9">
        <f t="shared" si="21"/>
        <v>47</v>
      </c>
      <c r="Q336" s="14" t="s">
        <v>8319</v>
      </c>
      <c r="R336" t="s">
        <v>8320</v>
      </c>
      <c r="S336" s="18">
        <f t="shared" si="22"/>
        <v>42139.781678240746</v>
      </c>
      <c r="T336" s="18">
        <f t="shared" si="23"/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0"/>
        <v>1</v>
      </c>
      <c r="P337" s="9">
        <f t="shared" si="21"/>
        <v>85</v>
      </c>
      <c r="Q337" s="14" t="s">
        <v>8321</v>
      </c>
      <c r="R337" t="s">
        <v>8322</v>
      </c>
      <c r="S337" s="18">
        <f t="shared" si="22"/>
        <v>40626.959930555553</v>
      </c>
      <c r="T337" s="18">
        <f t="shared" si="23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2">
        <f t="shared" si="20"/>
        <v>1</v>
      </c>
      <c r="P338" s="9">
        <f t="shared" si="21"/>
        <v>119</v>
      </c>
      <c r="Q338" s="14" t="s">
        <v>8323</v>
      </c>
      <c r="R338" t="s">
        <v>8326</v>
      </c>
      <c r="S338" s="18">
        <f t="shared" si="22"/>
        <v>41918.742175925923</v>
      </c>
      <c r="T338" s="18">
        <f t="shared" si="23"/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0"/>
        <v>1</v>
      </c>
      <c r="P339" s="9">
        <f t="shared" si="21"/>
        <v>84</v>
      </c>
      <c r="Q339" s="14" t="s">
        <v>8321</v>
      </c>
      <c r="R339" t="s">
        <v>8322</v>
      </c>
      <c r="S339" s="18">
        <f t="shared" si="22"/>
        <v>41935.070486111108</v>
      </c>
      <c r="T339" s="18">
        <f t="shared" si="23"/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0"/>
        <v>1</v>
      </c>
      <c r="P340" s="9">
        <f t="shared" si="21"/>
        <v>201</v>
      </c>
      <c r="Q340" s="14" t="s">
        <v>8321</v>
      </c>
      <c r="R340" t="s">
        <v>8322</v>
      </c>
      <c r="S340" s="18">
        <f t="shared" si="22"/>
        <v>41113.77238425926</v>
      </c>
      <c r="T340" s="18">
        <f t="shared" si="23"/>
        <v>41143.77238425926</v>
      </c>
    </row>
    <row r="341" spans="1:20" ht="45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0"/>
        <v>0</v>
      </c>
      <c r="P341" s="9">
        <f t="shared" si="21"/>
        <v>268</v>
      </c>
      <c r="Q341" s="14" t="s">
        <v>8316</v>
      </c>
      <c r="R341" t="s">
        <v>8334</v>
      </c>
      <c r="S341" s="18">
        <f t="shared" si="22"/>
        <v>41486.537268518521</v>
      </c>
      <c r="T341" s="18">
        <f t="shared" si="23"/>
        <v>41516.537268518521</v>
      </c>
    </row>
    <row r="342" spans="1:20" ht="45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0"/>
        <v>1</v>
      </c>
      <c r="P342" s="9">
        <f t="shared" si="21"/>
        <v>239</v>
      </c>
      <c r="Q342" s="14" t="s">
        <v>8308</v>
      </c>
      <c r="R342" t="s">
        <v>8310</v>
      </c>
      <c r="S342" s="18">
        <f t="shared" si="22"/>
        <v>41956.017488425925</v>
      </c>
      <c r="T342" s="18">
        <f t="shared" si="23"/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2">
        <f t="shared" si="20"/>
        <v>1</v>
      </c>
      <c r="P343" s="9">
        <f t="shared" si="21"/>
        <v>115</v>
      </c>
      <c r="Q343" s="14" t="s">
        <v>8323</v>
      </c>
      <c r="R343" t="s">
        <v>8324</v>
      </c>
      <c r="S343" s="18">
        <f t="shared" si="22"/>
        <v>42576.278715277775</v>
      </c>
      <c r="T343" s="18">
        <f t="shared" si="23"/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0"/>
        <v>5</v>
      </c>
      <c r="P344" s="9">
        <f t="shared" si="21"/>
        <v>25</v>
      </c>
      <c r="Q344" s="14" t="s">
        <v>8316</v>
      </c>
      <c r="R344" t="s">
        <v>8317</v>
      </c>
      <c r="S344" s="18">
        <f t="shared" si="22"/>
        <v>41806.794074074074</v>
      </c>
      <c r="T344" s="18">
        <f t="shared" si="23"/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0"/>
        <v>0</v>
      </c>
      <c r="P345" s="9">
        <f t="shared" si="21"/>
        <v>176</v>
      </c>
      <c r="Q345" s="14" t="s">
        <v>8308</v>
      </c>
      <c r="R345" t="s">
        <v>8310</v>
      </c>
      <c r="S345" s="18">
        <f t="shared" si="22"/>
        <v>42767.577303240745</v>
      </c>
      <c r="T345" s="18">
        <f t="shared" si="23"/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0"/>
        <v>0</v>
      </c>
      <c r="P346" s="9">
        <f t="shared" si="21"/>
        <v>725</v>
      </c>
      <c r="Q346" s="14" t="s">
        <v>8321</v>
      </c>
      <c r="R346" t="s">
        <v>8339</v>
      </c>
      <c r="S346" s="18">
        <f t="shared" si="22"/>
        <v>42327.490752314814</v>
      </c>
      <c r="T346" s="18">
        <f t="shared" si="23"/>
        <v>42367.490752314814</v>
      </c>
    </row>
    <row r="347" spans="1:20" ht="45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0"/>
        <v>3</v>
      </c>
      <c r="P347" s="9">
        <f t="shared" si="21"/>
        <v>98</v>
      </c>
      <c r="Q347" s="14" t="s">
        <v>8316</v>
      </c>
      <c r="R347" t="s">
        <v>8317</v>
      </c>
      <c r="S347" s="18">
        <f t="shared" si="22"/>
        <v>42573.327986111108</v>
      </c>
      <c r="T347" s="18">
        <f t="shared" si="23"/>
        <v>42588.327986111108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0"/>
        <v>1</v>
      </c>
      <c r="P348" s="9">
        <f t="shared" si="21"/>
        <v>43</v>
      </c>
      <c r="Q348" s="14" t="s">
        <v>8321</v>
      </c>
      <c r="R348" t="s">
        <v>8322</v>
      </c>
      <c r="S348" s="18">
        <f t="shared" si="22"/>
        <v>41282.944456018515</v>
      </c>
      <c r="T348" s="18">
        <f t="shared" si="23"/>
        <v>41312.944456018515</v>
      </c>
    </row>
    <row r="349" spans="1:20" ht="45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2">
        <f t="shared" si="20"/>
        <v>1</v>
      </c>
      <c r="P349" s="9">
        <f t="shared" si="21"/>
        <v>252</v>
      </c>
      <c r="Q349" s="14" t="s">
        <v>8323</v>
      </c>
      <c r="R349" t="s">
        <v>8326</v>
      </c>
      <c r="S349" s="18">
        <f t="shared" si="22"/>
        <v>42614.760937500003</v>
      </c>
      <c r="T349" s="18">
        <f t="shared" si="23"/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0"/>
        <v>2</v>
      </c>
      <c r="P350" s="9">
        <f t="shared" si="21"/>
        <v>63</v>
      </c>
      <c r="Q350" s="14" t="s">
        <v>8327</v>
      </c>
      <c r="R350" t="s">
        <v>8331</v>
      </c>
      <c r="S350" s="18">
        <f t="shared" si="22"/>
        <v>41458.867905092593</v>
      </c>
      <c r="T350" s="18">
        <f t="shared" si="23"/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0"/>
        <v>2</v>
      </c>
      <c r="P351" s="9">
        <f t="shared" si="21"/>
        <v>82</v>
      </c>
      <c r="Q351" s="14" t="s">
        <v>8316</v>
      </c>
      <c r="R351" t="s">
        <v>8317</v>
      </c>
      <c r="S351" s="18">
        <f t="shared" si="22"/>
        <v>42644.667534722219</v>
      </c>
      <c r="T351" s="18">
        <f t="shared" si="23"/>
        <v>42672.791666666672</v>
      </c>
    </row>
    <row r="352" spans="1:20" ht="45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0"/>
        <v>2</v>
      </c>
      <c r="P352" s="9">
        <f t="shared" si="21"/>
        <v>40</v>
      </c>
      <c r="Q352" s="14" t="s">
        <v>8313</v>
      </c>
      <c r="R352" t="s">
        <v>8314</v>
      </c>
      <c r="S352" s="18">
        <f t="shared" si="22"/>
        <v>41948.56658564815</v>
      </c>
      <c r="T352" s="18">
        <f t="shared" si="23"/>
        <v>41979.25</v>
      </c>
    </row>
    <row r="353" spans="1:20" ht="45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0"/>
        <v>5</v>
      </c>
      <c r="P353" s="9">
        <f t="shared" si="21"/>
        <v>82</v>
      </c>
      <c r="Q353" s="14" t="s">
        <v>8313</v>
      </c>
      <c r="R353" t="s">
        <v>8314</v>
      </c>
      <c r="S353" s="18">
        <f t="shared" si="22"/>
        <v>42391.475289351853</v>
      </c>
      <c r="T353" s="18">
        <f t="shared" si="23"/>
        <v>42415.625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0"/>
        <v>1</v>
      </c>
      <c r="P354" s="9">
        <f t="shared" si="21"/>
        <v>118</v>
      </c>
      <c r="Q354" s="14" t="s">
        <v>8308</v>
      </c>
      <c r="R354" t="s">
        <v>8309</v>
      </c>
      <c r="S354" s="18">
        <f t="shared" si="22"/>
        <v>41863.429791666669</v>
      </c>
      <c r="T354" s="18">
        <f t="shared" si="23"/>
        <v>41898.429791666669</v>
      </c>
    </row>
    <row r="355" spans="1:2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0"/>
        <v>0</v>
      </c>
      <c r="P355" s="9">
        <f t="shared" si="21"/>
        <v>177</v>
      </c>
      <c r="Q355" s="14" t="s">
        <v>8308</v>
      </c>
      <c r="R355" t="s">
        <v>8310</v>
      </c>
      <c r="S355" s="18">
        <f t="shared" si="22"/>
        <v>41809.473275462966</v>
      </c>
      <c r="T355" s="18">
        <f t="shared" si="23"/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0"/>
        <v>1</v>
      </c>
      <c r="P356" s="9">
        <f t="shared" si="21"/>
        <v>389</v>
      </c>
      <c r="Q356" s="14" t="s">
        <v>8327</v>
      </c>
      <c r="R356" t="s">
        <v>8329</v>
      </c>
      <c r="S356" s="18">
        <f t="shared" si="22"/>
        <v>42370.580590277779</v>
      </c>
      <c r="T356" s="18">
        <f t="shared" si="23"/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0"/>
        <v>1</v>
      </c>
      <c r="P357" s="9">
        <f t="shared" si="21"/>
        <v>190</v>
      </c>
      <c r="Q357" s="14" t="s">
        <v>8319</v>
      </c>
      <c r="R357" t="s">
        <v>8320</v>
      </c>
      <c r="S357" s="18">
        <f t="shared" si="22"/>
        <v>42423.602500000001</v>
      </c>
      <c r="T357" s="18">
        <f t="shared" si="23"/>
        <v>42453.560833333337</v>
      </c>
    </row>
    <row r="358" spans="1:20" ht="45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2">
        <f t="shared" si="20"/>
        <v>1</v>
      </c>
      <c r="P358" s="9">
        <f t="shared" si="21"/>
        <v>110</v>
      </c>
      <c r="Q358" s="14" t="s">
        <v>8323</v>
      </c>
      <c r="R358" t="s">
        <v>8326</v>
      </c>
      <c r="S358" s="18">
        <f t="shared" si="22"/>
        <v>41909.969386574077</v>
      </c>
      <c r="T358" s="18">
        <f t="shared" si="23"/>
        <v>41950.011053240742</v>
      </c>
    </row>
    <row r="359" spans="1:20" ht="45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0"/>
        <v>6</v>
      </c>
      <c r="P359" s="9">
        <f t="shared" si="21"/>
        <v>223</v>
      </c>
      <c r="Q359" s="14" t="s">
        <v>8308</v>
      </c>
      <c r="R359" t="s">
        <v>8309</v>
      </c>
      <c r="S359" s="18">
        <f t="shared" si="22"/>
        <v>41099.966944444444</v>
      </c>
      <c r="T359" s="18">
        <f t="shared" si="23"/>
        <v>41134.125</v>
      </c>
    </row>
    <row r="360" spans="1:20" ht="45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2">
        <f t="shared" si="20"/>
        <v>1</v>
      </c>
      <c r="P360" s="9">
        <f t="shared" si="21"/>
        <v>146</v>
      </c>
      <c r="Q360" s="14" t="s">
        <v>8323</v>
      </c>
      <c r="R360" t="s">
        <v>8324</v>
      </c>
      <c r="S360" s="18">
        <f t="shared" si="22"/>
        <v>41841.850034722222</v>
      </c>
      <c r="T360" s="18">
        <f t="shared" si="23"/>
        <v>41871.850034722222</v>
      </c>
    </row>
    <row r="361" spans="1:20" ht="45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0"/>
        <v>1</v>
      </c>
      <c r="P361" s="9">
        <f t="shared" si="21"/>
        <v>96</v>
      </c>
      <c r="Q361" s="14" t="s">
        <v>8313</v>
      </c>
      <c r="R361" t="s">
        <v>8314</v>
      </c>
      <c r="S361" s="18">
        <f t="shared" si="22"/>
        <v>41964.751342592594</v>
      </c>
      <c r="T361" s="18">
        <f t="shared" si="23"/>
        <v>41996</v>
      </c>
    </row>
    <row r="362" spans="1:20" ht="45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0"/>
        <v>1</v>
      </c>
      <c r="P362" s="9">
        <f t="shared" si="21"/>
        <v>62</v>
      </c>
      <c r="Q362" s="14" t="s">
        <v>8313</v>
      </c>
      <c r="R362" t="s">
        <v>8314</v>
      </c>
      <c r="S362" s="18">
        <f t="shared" si="22"/>
        <v>42741.599664351852</v>
      </c>
      <c r="T362" s="18">
        <f t="shared" si="23"/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2">
        <f t="shared" si="20"/>
        <v>3</v>
      </c>
      <c r="P363" s="9">
        <f t="shared" si="21"/>
        <v>131</v>
      </c>
      <c r="Q363" s="14" t="s">
        <v>8323</v>
      </c>
      <c r="R363" t="s">
        <v>8324</v>
      </c>
      <c r="S363" s="18">
        <f t="shared" si="22"/>
        <v>42534.895625000005</v>
      </c>
      <c r="T363" s="18">
        <f t="shared" si="23"/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0"/>
        <v>1</v>
      </c>
      <c r="P364" s="9">
        <f t="shared" si="21"/>
        <v>80</v>
      </c>
      <c r="Q364" s="14" t="s">
        <v>8308</v>
      </c>
      <c r="R364" t="s">
        <v>8315</v>
      </c>
      <c r="S364" s="18">
        <f t="shared" si="22"/>
        <v>42218.169293981482</v>
      </c>
      <c r="T364" s="18">
        <f t="shared" si="23"/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0"/>
        <v>4</v>
      </c>
      <c r="P365" s="9">
        <f t="shared" si="21"/>
        <v>44</v>
      </c>
      <c r="Q365" s="14" t="s">
        <v>8316</v>
      </c>
      <c r="R365" t="s">
        <v>8317</v>
      </c>
      <c r="S365" s="18">
        <f t="shared" si="22"/>
        <v>42633.586122685185</v>
      </c>
      <c r="T365" s="18">
        <f t="shared" si="23"/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0"/>
        <v>22603</v>
      </c>
      <c r="P366" s="9">
        <f t="shared" si="21"/>
        <v>139</v>
      </c>
      <c r="Q366" s="14" t="s">
        <v>8308</v>
      </c>
      <c r="R366" t="s">
        <v>8309</v>
      </c>
      <c r="S366" s="18">
        <f t="shared" si="22"/>
        <v>42626.668888888889</v>
      </c>
      <c r="T366" s="18">
        <f t="shared" si="23"/>
        <v>42656.915972222225</v>
      </c>
    </row>
    <row r="367" spans="1:20" ht="45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0"/>
        <v>1</v>
      </c>
      <c r="P367" s="9">
        <f t="shared" si="21"/>
        <v>217</v>
      </c>
      <c r="Q367" s="14" t="s">
        <v>8321</v>
      </c>
      <c r="R367" t="s">
        <v>8322</v>
      </c>
      <c r="S367" s="18">
        <f t="shared" si="22"/>
        <v>42178.282372685186</v>
      </c>
      <c r="T367" s="18">
        <f t="shared" si="23"/>
        <v>42208.282372685186</v>
      </c>
    </row>
    <row r="368" spans="1:20" ht="45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0"/>
        <v>1</v>
      </c>
      <c r="P368" s="9">
        <f t="shared" si="21"/>
        <v>59</v>
      </c>
      <c r="Q368" s="14" t="s">
        <v>8321</v>
      </c>
      <c r="R368" t="s">
        <v>8322</v>
      </c>
      <c r="S368" s="18">
        <f t="shared" si="22"/>
        <v>41980.781793981485</v>
      </c>
      <c r="T368" s="18">
        <f t="shared" si="23"/>
        <v>42010.781793981485</v>
      </c>
    </row>
    <row r="369" spans="1:20" ht="45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0"/>
        <v>1</v>
      </c>
      <c r="P369" s="9">
        <f t="shared" si="21"/>
        <v>141</v>
      </c>
      <c r="Q369" s="14" t="s">
        <v>8327</v>
      </c>
      <c r="R369" t="s">
        <v>8331</v>
      </c>
      <c r="S369" s="18">
        <f t="shared" si="22"/>
        <v>41449.585162037038</v>
      </c>
      <c r="T369" s="18">
        <f t="shared" si="23"/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0"/>
        <v>1</v>
      </c>
      <c r="P370" s="9">
        <f t="shared" si="21"/>
        <v>149</v>
      </c>
      <c r="Q370" s="14" t="s">
        <v>8321</v>
      </c>
      <c r="R370" t="s">
        <v>8332</v>
      </c>
      <c r="S370" s="18">
        <f t="shared" si="22"/>
        <v>41929.164733796293</v>
      </c>
      <c r="T370" s="18">
        <f t="shared" si="23"/>
        <v>41959.206400462965</v>
      </c>
    </row>
    <row r="371" spans="1:20" ht="45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0"/>
        <v>1</v>
      </c>
      <c r="P371" s="9">
        <f t="shared" si="21"/>
        <v>68</v>
      </c>
      <c r="Q371" s="14" t="s">
        <v>8313</v>
      </c>
      <c r="R371" t="s">
        <v>8314</v>
      </c>
      <c r="S371" s="18">
        <f t="shared" si="22"/>
        <v>42426.542592592596</v>
      </c>
      <c r="T371" s="18">
        <f t="shared" si="23"/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0"/>
        <v>1</v>
      </c>
      <c r="P372" s="9">
        <f t="shared" si="21"/>
        <v>208</v>
      </c>
      <c r="Q372" s="14" t="s">
        <v>8313</v>
      </c>
      <c r="R372" t="s">
        <v>8314</v>
      </c>
      <c r="S372" s="18">
        <f t="shared" si="22"/>
        <v>42668.176701388889</v>
      </c>
      <c r="T372" s="18">
        <f t="shared" si="23"/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0"/>
        <v>1</v>
      </c>
      <c r="P373" s="9">
        <f t="shared" si="21"/>
        <v>116</v>
      </c>
      <c r="Q373" s="14" t="s">
        <v>8313</v>
      </c>
      <c r="R373" t="s">
        <v>8314</v>
      </c>
      <c r="S373" s="18">
        <f t="shared" si="22"/>
        <v>42654.177187499998</v>
      </c>
      <c r="T373" s="18">
        <f t="shared" si="23"/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0"/>
        <v>1</v>
      </c>
      <c r="P374" s="9">
        <f t="shared" si="21"/>
        <v>129</v>
      </c>
      <c r="Q374" s="14" t="s">
        <v>8308</v>
      </c>
      <c r="R374" t="s">
        <v>8340</v>
      </c>
      <c r="S374" s="18">
        <f t="shared" si="22"/>
        <v>42529.632754629631</v>
      </c>
      <c r="T374" s="18">
        <f t="shared" si="23"/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0"/>
        <v>1</v>
      </c>
      <c r="P375" s="9">
        <f t="shared" si="21"/>
        <v>56</v>
      </c>
      <c r="Q375" s="14" t="s">
        <v>8316</v>
      </c>
      <c r="R375" t="s">
        <v>8317</v>
      </c>
      <c r="S375" s="18">
        <f t="shared" si="22"/>
        <v>42583.615081018521</v>
      </c>
      <c r="T375" s="18">
        <f t="shared" si="23"/>
        <v>42620.083333333328</v>
      </c>
    </row>
    <row r="376" spans="1:20" ht="45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2">
        <f t="shared" si="20"/>
        <v>1</v>
      </c>
      <c r="P376" s="9">
        <f t="shared" si="21"/>
        <v>92</v>
      </c>
      <c r="Q376" s="14" t="s">
        <v>8323</v>
      </c>
      <c r="R376" t="s">
        <v>8326</v>
      </c>
      <c r="S376" s="18">
        <f t="shared" si="22"/>
        <v>42461.747199074074</v>
      </c>
      <c r="T376" s="18">
        <f t="shared" si="23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2">
        <f t="shared" si="20"/>
        <v>1</v>
      </c>
      <c r="P377" s="9">
        <f t="shared" si="21"/>
        <v>81</v>
      </c>
      <c r="Q377" s="14" t="s">
        <v>8323</v>
      </c>
      <c r="R377" t="s">
        <v>8326</v>
      </c>
      <c r="S377" s="18">
        <f t="shared" si="22"/>
        <v>42135.60020833333</v>
      </c>
      <c r="T377" s="18">
        <f t="shared" si="23"/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0"/>
        <v>1</v>
      </c>
      <c r="P378" s="9">
        <f t="shared" si="21"/>
        <v>64</v>
      </c>
      <c r="Q378" s="14" t="s">
        <v>8327</v>
      </c>
      <c r="R378" t="s">
        <v>8331</v>
      </c>
      <c r="S378" s="18">
        <f t="shared" si="22"/>
        <v>42745.600243055553</v>
      </c>
      <c r="T378" s="18">
        <f t="shared" si="23"/>
        <v>42776.208333333328</v>
      </c>
    </row>
    <row r="379" spans="1:20" ht="45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0"/>
        <v>1</v>
      </c>
      <c r="P379" s="9">
        <f t="shared" si="21"/>
        <v>47</v>
      </c>
      <c r="Q379" s="14" t="s">
        <v>8308</v>
      </c>
      <c r="R379" t="s">
        <v>8315</v>
      </c>
      <c r="S379" s="18">
        <f t="shared" si="22"/>
        <v>42115.74754629629</v>
      </c>
      <c r="T379" s="18">
        <f t="shared" si="23"/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0"/>
        <v>1</v>
      </c>
      <c r="P380" s="9">
        <f t="shared" si="21"/>
        <v>80</v>
      </c>
      <c r="Q380" s="14" t="s">
        <v>8313</v>
      </c>
      <c r="R380" t="s">
        <v>8314</v>
      </c>
      <c r="S380" s="18">
        <f t="shared" si="22"/>
        <v>42409.776076388895</v>
      </c>
      <c r="T380" s="18">
        <f t="shared" si="23"/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2">
        <f t="shared" si="20"/>
        <v>1</v>
      </c>
      <c r="P381" s="9">
        <f t="shared" si="21"/>
        <v>92</v>
      </c>
      <c r="Q381" s="14" t="s">
        <v>8323</v>
      </c>
      <c r="R381" t="s">
        <v>8324</v>
      </c>
      <c r="S381" s="18">
        <f t="shared" si="22"/>
        <v>41610.794421296298</v>
      </c>
      <c r="T381" s="18">
        <f t="shared" si="23"/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0"/>
        <v>1</v>
      </c>
      <c r="P382" s="9">
        <f t="shared" si="21"/>
        <v>88</v>
      </c>
      <c r="Q382" s="14" t="s">
        <v>8327</v>
      </c>
      <c r="R382" t="s">
        <v>8328</v>
      </c>
      <c r="S382" s="18">
        <f t="shared" si="22"/>
        <v>40555.322662037033</v>
      </c>
      <c r="T382" s="18">
        <f t="shared" si="23"/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0"/>
        <v>1</v>
      </c>
      <c r="P383" s="9">
        <f t="shared" si="21"/>
        <v>65</v>
      </c>
      <c r="Q383" s="14" t="s">
        <v>8321</v>
      </c>
      <c r="R383" t="s">
        <v>8322</v>
      </c>
      <c r="S383" s="18">
        <f t="shared" si="22"/>
        <v>41193.032013888893</v>
      </c>
      <c r="T383" s="18">
        <f t="shared" si="23"/>
        <v>41223.073680555557</v>
      </c>
    </row>
    <row r="384" spans="1:20" ht="45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0"/>
        <v>1</v>
      </c>
      <c r="P384" s="9">
        <f t="shared" si="21"/>
        <v>110</v>
      </c>
      <c r="Q384" s="14" t="s">
        <v>8313</v>
      </c>
      <c r="R384" t="s">
        <v>8314</v>
      </c>
      <c r="S384" s="18">
        <f t="shared" si="22"/>
        <v>42751.533391203702</v>
      </c>
      <c r="T384" s="18">
        <f t="shared" si="23"/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0"/>
        <v>2</v>
      </c>
      <c r="P385" s="9">
        <f t="shared" si="21"/>
        <v>96</v>
      </c>
      <c r="Q385" s="14" t="s">
        <v>8313</v>
      </c>
      <c r="R385" t="s">
        <v>8314</v>
      </c>
      <c r="S385" s="18">
        <f t="shared" si="22"/>
        <v>42552.315127314811</v>
      </c>
      <c r="T385" s="18">
        <f t="shared" si="23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2">
        <f t="shared" si="20"/>
        <v>1</v>
      </c>
      <c r="P386" s="9">
        <f t="shared" si="21"/>
        <v>107</v>
      </c>
      <c r="Q386" s="14" t="s">
        <v>8323</v>
      </c>
      <c r="R386" t="s">
        <v>8326</v>
      </c>
      <c r="S386" s="18">
        <f t="shared" si="22"/>
        <v>41933.291643518518</v>
      </c>
      <c r="T386" s="18">
        <f t="shared" si="23"/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24">ROUND(E387/D387,0)</f>
        <v>1</v>
      </c>
      <c r="P387" s="9">
        <f t="shared" ref="P387:P450" si="25">IFERROR(ROUND(E387/L387,0),0)</f>
        <v>98</v>
      </c>
      <c r="Q387" s="14" t="s">
        <v>8321</v>
      </c>
      <c r="R387" t="s">
        <v>8322</v>
      </c>
      <c r="S387" s="18">
        <f t="shared" ref="S387:S450" si="26">(((J387/60)/60)/24)+DATE(1970,1,1)</f>
        <v>41017.885462962964</v>
      </c>
      <c r="T387" s="18">
        <f t="shared" ref="T387:T450" si="27">(((I387/60)/60)/24)+DATE(1970,1,1)</f>
        <v>41067.621527777781</v>
      </c>
    </row>
    <row r="388" spans="1:20" ht="45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24"/>
        <v>1</v>
      </c>
      <c r="P388" s="9">
        <f t="shared" si="25"/>
        <v>90</v>
      </c>
      <c r="Q388" s="14" t="s">
        <v>8321</v>
      </c>
      <c r="R388" t="s">
        <v>8322</v>
      </c>
      <c r="S388" s="18">
        <f t="shared" si="26"/>
        <v>41134.751550925925</v>
      </c>
      <c r="T388" s="18">
        <f t="shared" si="27"/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4"/>
        <v>0</v>
      </c>
      <c r="P389" s="9">
        <f t="shared" si="25"/>
        <v>216</v>
      </c>
      <c r="Q389" s="14" t="s">
        <v>8308</v>
      </c>
      <c r="R389" t="s">
        <v>8318</v>
      </c>
      <c r="S389" s="18">
        <f t="shared" si="26"/>
        <v>42514.671099537038</v>
      </c>
      <c r="T389" s="18">
        <f t="shared" si="27"/>
        <v>42544.671099537038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4"/>
        <v>1</v>
      </c>
      <c r="P390" s="9">
        <f t="shared" si="25"/>
        <v>225</v>
      </c>
      <c r="Q390" s="14" t="s">
        <v>8321</v>
      </c>
      <c r="R390" t="s">
        <v>8322</v>
      </c>
      <c r="S390" s="18">
        <f t="shared" si="26"/>
        <v>42687.875775462962</v>
      </c>
      <c r="T390" s="18">
        <f t="shared" si="27"/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4"/>
        <v>1</v>
      </c>
      <c r="P391" s="9">
        <f t="shared" si="25"/>
        <v>267</v>
      </c>
      <c r="Q391" s="14" t="s">
        <v>8308</v>
      </c>
      <c r="R391" t="s">
        <v>8340</v>
      </c>
      <c r="S391" s="18">
        <f t="shared" si="26"/>
        <v>42207.746678240743</v>
      </c>
      <c r="T391" s="18">
        <f t="shared" si="27"/>
        <v>42237.746678240743</v>
      </c>
    </row>
    <row r="392" spans="1:20" ht="45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4"/>
        <v>1</v>
      </c>
      <c r="P392" s="9">
        <f t="shared" si="25"/>
        <v>135</v>
      </c>
      <c r="Q392" s="14" t="s">
        <v>8321</v>
      </c>
      <c r="R392" t="s">
        <v>8322</v>
      </c>
      <c r="S392" s="18">
        <f t="shared" si="26"/>
        <v>42331.551307870366</v>
      </c>
      <c r="T392" s="18">
        <f t="shared" si="27"/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4"/>
        <v>0</v>
      </c>
      <c r="P393" s="9">
        <f t="shared" si="25"/>
        <v>53</v>
      </c>
      <c r="Q393" s="14" t="s">
        <v>8308</v>
      </c>
      <c r="R393" t="s">
        <v>8310</v>
      </c>
      <c r="S393" s="18">
        <f t="shared" si="26"/>
        <v>42009.973946759259</v>
      </c>
      <c r="T393" s="18">
        <f t="shared" si="27"/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4"/>
        <v>1</v>
      </c>
      <c r="P394" s="9">
        <f t="shared" si="25"/>
        <v>171</v>
      </c>
      <c r="Q394" s="14" t="s">
        <v>8313</v>
      </c>
      <c r="R394" t="s">
        <v>8314</v>
      </c>
      <c r="S394" s="18">
        <f t="shared" si="26"/>
        <v>41891.976388888892</v>
      </c>
      <c r="T394" s="18">
        <f t="shared" si="27"/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4"/>
        <v>0</v>
      </c>
      <c r="P395" s="9">
        <f t="shared" si="25"/>
        <v>371</v>
      </c>
      <c r="Q395" s="14" t="s">
        <v>8316</v>
      </c>
      <c r="R395" t="s">
        <v>8334</v>
      </c>
      <c r="S395" s="18">
        <f t="shared" si="26"/>
        <v>42694.98128472222</v>
      </c>
      <c r="T395" s="18">
        <f t="shared" si="27"/>
        <v>42727.332638888889</v>
      </c>
    </row>
    <row r="396" spans="1:20" ht="45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4"/>
        <v>1</v>
      </c>
      <c r="P396" s="9">
        <f t="shared" si="25"/>
        <v>374</v>
      </c>
      <c r="Q396" s="14" t="s">
        <v>8308</v>
      </c>
      <c r="R396" t="s">
        <v>8340</v>
      </c>
      <c r="S396" s="18">
        <f t="shared" si="26"/>
        <v>42222.622766203705</v>
      </c>
      <c r="T396" s="18">
        <f t="shared" si="27"/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4"/>
        <v>1</v>
      </c>
      <c r="P397" s="9">
        <f t="shared" si="25"/>
        <v>65</v>
      </c>
      <c r="Q397" s="14" t="s">
        <v>8308</v>
      </c>
      <c r="R397" t="s">
        <v>8315</v>
      </c>
      <c r="S397" s="18">
        <f t="shared" si="26"/>
        <v>40998.051192129627</v>
      </c>
      <c r="T397" s="18">
        <f t="shared" si="27"/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4"/>
        <v>1</v>
      </c>
      <c r="P398" s="9">
        <f t="shared" si="25"/>
        <v>139</v>
      </c>
      <c r="Q398" s="14" t="s">
        <v>8321</v>
      </c>
      <c r="R398" t="s">
        <v>8322</v>
      </c>
      <c r="S398" s="18">
        <f t="shared" si="26"/>
        <v>40868.219814814816</v>
      </c>
      <c r="T398" s="18">
        <f t="shared" si="27"/>
        <v>40909.332638888889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4"/>
        <v>1</v>
      </c>
      <c r="P399" s="9">
        <f t="shared" si="25"/>
        <v>266</v>
      </c>
      <c r="Q399" s="14" t="s">
        <v>8327</v>
      </c>
      <c r="R399" t="s">
        <v>8341</v>
      </c>
      <c r="S399" s="18">
        <f t="shared" si="26"/>
        <v>41943.791030092594</v>
      </c>
      <c r="T399" s="18">
        <f t="shared" si="27"/>
        <v>41974.832696759258</v>
      </c>
    </row>
    <row r="400" spans="1:20" ht="45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4"/>
        <v>1</v>
      </c>
      <c r="P400" s="9">
        <f t="shared" si="25"/>
        <v>99</v>
      </c>
      <c r="Q400" s="14" t="s">
        <v>8327</v>
      </c>
      <c r="R400" t="s">
        <v>8331</v>
      </c>
      <c r="S400" s="18">
        <f t="shared" si="26"/>
        <v>41228.650196759263</v>
      </c>
      <c r="T400" s="18">
        <f t="shared" si="27"/>
        <v>41258.650196759263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4"/>
        <v>1</v>
      </c>
      <c r="P401" s="9">
        <f t="shared" si="25"/>
        <v>206</v>
      </c>
      <c r="Q401" s="14" t="s">
        <v>8316</v>
      </c>
      <c r="R401" t="s">
        <v>8317</v>
      </c>
      <c r="S401" s="18">
        <f t="shared" si="26"/>
        <v>42152.640833333338</v>
      </c>
      <c r="T401" s="18">
        <f t="shared" si="27"/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4"/>
        <v>1</v>
      </c>
      <c r="P402" s="9">
        <f t="shared" si="25"/>
        <v>102</v>
      </c>
      <c r="Q402" s="14" t="s">
        <v>8321</v>
      </c>
      <c r="R402" t="s">
        <v>8322</v>
      </c>
      <c r="S402" s="18">
        <f t="shared" si="26"/>
        <v>40675.71</v>
      </c>
      <c r="T402" s="18">
        <f t="shared" si="27"/>
        <v>40695.207638888889</v>
      </c>
    </row>
    <row r="403" spans="1:20" ht="30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4"/>
        <v>1</v>
      </c>
      <c r="P403" s="9">
        <f t="shared" si="25"/>
        <v>216</v>
      </c>
      <c r="Q403" s="14" t="s">
        <v>8308</v>
      </c>
      <c r="R403" t="s">
        <v>8310</v>
      </c>
      <c r="S403" s="18">
        <f t="shared" si="26"/>
        <v>42388.708645833336</v>
      </c>
      <c r="T403" s="18">
        <f t="shared" si="27"/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4"/>
        <v>1</v>
      </c>
      <c r="P404" s="9">
        <f t="shared" si="25"/>
        <v>97</v>
      </c>
      <c r="Q404" s="14" t="s">
        <v>8313</v>
      </c>
      <c r="R404" t="s">
        <v>8314</v>
      </c>
      <c r="S404" s="18">
        <f t="shared" si="26"/>
        <v>41786.614363425928</v>
      </c>
      <c r="T404" s="18">
        <f t="shared" si="27"/>
        <v>41817.614363425928</v>
      </c>
    </row>
    <row r="405" spans="1:20" ht="45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4"/>
        <v>2</v>
      </c>
      <c r="P405" s="9">
        <f t="shared" si="25"/>
        <v>68</v>
      </c>
      <c r="Q405" s="14" t="s">
        <v>8316</v>
      </c>
      <c r="R405" t="s">
        <v>8317</v>
      </c>
      <c r="S405" s="18">
        <f t="shared" si="26"/>
        <v>41561.807349537034</v>
      </c>
      <c r="T405" s="18">
        <f t="shared" si="27"/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4"/>
        <v>1</v>
      </c>
      <c r="P406" s="9">
        <f t="shared" si="25"/>
        <v>99</v>
      </c>
      <c r="Q406" s="14" t="s">
        <v>8327</v>
      </c>
      <c r="R406" t="s">
        <v>8331</v>
      </c>
      <c r="S406" s="18">
        <f t="shared" si="26"/>
        <v>42445.823055555549</v>
      </c>
      <c r="T406" s="18">
        <f t="shared" si="27"/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4"/>
        <v>1</v>
      </c>
      <c r="P407" s="9">
        <f t="shared" si="25"/>
        <v>92</v>
      </c>
      <c r="Q407" s="14" t="s">
        <v>8313</v>
      </c>
      <c r="R407" t="s">
        <v>8314</v>
      </c>
      <c r="S407" s="18">
        <f t="shared" si="26"/>
        <v>42247.616400462968</v>
      </c>
      <c r="T407" s="18">
        <f t="shared" si="27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2">
        <f t="shared" si="24"/>
        <v>1</v>
      </c>
      <c r="P408" s="9">
        <f t="shared" si="25"/>
        <v>177</v>
      </c>
      <c r="Q408" s="14" t="s">
        <v>8323</v>
      </c>
      <c r="R408" t="s">
        <v>8326</v>
      </c>
      <c r="S408" s="18">
        <f t="shared" si="26"/>
        <v>42602.576712962968</v>
      </c>
      <c r="T408" s="18">
        <f t="shared" si="27"/>
        <v>42621.15625</v>
      </c>
    </row>
    <row r="409" spans="1:20" ht="30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4"/>
        <v>1</v>
      </c>
      <c r="P409" s="9">
        <f t="shared" si="25"/>
        <v>110</v>
      </c>
      <c r="Q409" s="14" t="s">
        <v>8327</v>
      </c>
      <c r="R409" t="s">
        <v>8341</v>
      </c>
      <c r="S409" s="18">
        <f t="shared" si="26"/>
        <v>41298.509965277779</v>
      </c>
      <c r="T409" s="18">
        <f t="shared" si="27"/>
        <v>41329.207638888889</v>
      </c>
    </row>
    <row r="410" spans="1:20" ht="30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4"/>
        <v>1</v>
      </c>
      <c r="P410" s="9">
        <f t="shared" si="25"/>
        <v>169</v>
      </c>
      <c r="Q410" s="14" t="s">
        <v>8311</v>
      </c>
      <c r="R410" t="s">
        <v>8333</v>
      </c>
      <c r="S410" s="18">
        <f t="shared" si="26"/>
        <v>42382.74009259259</v>
      </c>
      <c r="T410" s="18">
        <f t="shared" si="27"/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4"/>
        <v>1</v>
      </c>
      <c r="P411" s="9">
        <f t="shared" si="25"/>
        <v>200</v>
      </c>
      <c r="Q411" s="14" t="s">
        <v>8321</v>
      </c>
      <c r="R411" t="s">
        <v>8332</v>
      </c>
      <c r="S411" s="18">
        <f t="shared" si="26"/>
        <v>41878.627187500002</v>
      </c>
      <c r="T411" s="18">
        <f t="shared" si="27"/>
        <v>41908.627187500002</v>
      </c>
    </row>
    <row r="412" spans="1:20" ht="45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4"/>
        <v>1</v>
      </c>
      <c r="P412" s="9">
        <f t="shared" si="25"/>
        <v>142</v>
      </c>
      <c r="Q412" s="14" t="s">
        <v>8321</v>
      </c>
      <c r="R412" t="s">
        <v>8322</v>
      </c>
      <c r="S412" s="18">
        <f t="shared" si="26"/>
        <v>42089.72802083334</v>
      </c>
      <c r="T412" s="18">
        <f t="shared" si="27"/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4"/>
        <v>1</v>
      </c>
      <c r="P413" s="9">
        <f t="shared" si="25"/>
        <v>104</v>
      </c>
      <c r="Q413" s="14" t="s">
        <v>8321</v>
      </c>
      <c r="R413" t="s">
        <v>8322</v>
      </c>
      <c r="S413" s="18">
        <f t="shared" si="26"/>
        <v>40865.042256944449</v>
      </c>
      <c r="T413" s="18">
        <f t="shared" si="27"/>
        <v>40895.040972222225</v>
      </c>
    </row>
    <row r="414" spans="1:20" ht="45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2">
        <f t="shared" si="24"/>
        <v>1</v>
      </c>
      <c r="P414" s="9">
        <f t="shared" si="25"/>
        <v>183</v>
      </c>
      <c r="Q414" s="14" t="s">
        <v>8323</v>
      </c>
      <c r="R414" t="s">
        <v>8326</v>
      </c>
      <c r="S414" s="18">
        <f t="shared" si="26"/>
        <v>42702.917048611111</v>
      </c>
      <c r="T414" s="18">
        <f t="shared" si="27"/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4"/>
        <v>1</v>
      </c>
      <c r="P415" s="9">
        <f t="shared" si="25"/>
        <v>143</v>
      </c>
      <c r="Q415" s="14" t="s">
        <v>8311</v>
      </c>
      <c r="R415" t="s">
        <v>8333</v>
      </c>
      <c r="S415" s="18">
        <f t="shared" si="26"/>
        <v>42321.626296296294</v>
      </c>
      <c r="T415" s="18">
        <f t="shared" si="27"/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4"/>
        <v>1</v>
      </c>
      <c r="P416" s="9">
        <f t="shared" si="25"/>
        <v>417</v>
      </c>
      <c r="Q416" s="14" t="s">
        <v>8327</v>
      </c>
      <c r="R416" t="s">
        <v>8331</v>
      </c>
      <c r="S416" s="18">
        <f t="shared" si="26"/>
        <v>41736.899652777778</v>
      </c>
      <c r="T416" s="18">
        <f t="shared" si="27"/>
        <v>41768.916666666664</v>
      </c>
    </row>
    <row r="417" spans="1:20" ht="45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4"/>
        <v>1</v>
      </c>
      <c r="P417" s="9">
        <f t="shared" si="25"/>
        <v>607</v>
      </c>
      <c r="Q417" s="14" t="s">
        <v>8321</v>
      </c>
      <c r="R417" t="s">
        <v>8332</v>
      </c>
      <c r="S417" s="18">
        <f t="shared" si="26"/>
        <v>42230.23583333334</v>
      </c>
      <c r="T417" s="18">
        <f t="shared" si="27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2">
        <f t="shared" si="24"/>
        <v>1</v>
      </c>
      <c r="P418" s="9">
        <f t="shared" si="25"/>
        <v>168</v>
      </c>
      <c r="Q418" s="14" t="s">
        <v>8323</v>
      </c>
      <c r="R418" t="s">
        <v>8326</v>
      </c>
      <c r="S418" s="18">
        <f t="shared" si="26"/>
        <v>42050.983182870375</v>
      </c>
      <c r="T418" s="18">
        <f t="shared" si="27"/>
        <v>42085.941516203704</v>
      </c>
    </row>
    <row r="419" spans="1:20" ht="30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4"/>
        <v>2</v>
      </c>
      <c r="P419" s="9">
        <f t="shared" si="25"/>
        <v>136</v>
      </c>
      <c r="Q419" s="14" t="s">
        <v>8316</v>
      </c>
      <c r="R419" t="s">
        <v>8317</v>
      </c>
      <c r="S419" s="18">
        <f t="shared" si="26"/>
        <v>42062.022118055553</v>
      </c>
      <c r="T419" s="18">
        <f t="shared" si="27"/>
        <v>42091.980451388896</v>
      </c>
    </row>
    <row r="420" spans="1:20" ht="45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4"/>
        <v>1</v>
      </c>
      <c r="P420" s="9">
        <f t="shared" si="25"/>
        <v>118</v>
      </c>
      <c r="Q420" s="14" t="s">
        <v>8321</v>
      </c>
      <c r="R420" t="s">
        <v>8332</v>
      </c>
      <c r="S420" s="18">
        <f t="shared" si="26"/>
        <v>41971.639189814814</v>
      </c>
      <c r="T420" s="18">
        <f t="shared" si="27"/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4"/>
        <v>0</v>
      </c>
      <c r="P421" s="9">
        <f t="shared" si="25"/>
        <v>3304</v>
      </c>
      <c r="Q421" s="14" t="s">
        <v>8308</v>
      </c>
      <c r="R421" t="s">
        <v>8310</v>
      </c>
      <c r="S421" s="18">
        <f t="shared" si="26"/>
        <v>42749.059722222228</v>
      </c>
      <c r="T421" s="18">
        <f t="shared" si="27"/>
        <v>42809.018055555556</v>
      </c>
    </row>
    <row r="422" spans="1:20" ht="45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4"/>
        <v>0</v>
      </c>
      <c r="P422" s="9">
        <f t="shared" si="25"/>
        <v>64</v>
      </c>
      <c r="Q422" s="14" t="s">
        <v>8316</v>
      </c>
      <c r="R422" t="s">
        <v>8334</v>
      </c>
      <c r="S422" s="18">
        <f t="shared" si="26"/>
        <v>41264.853865740741</v>
      </c>
      <c r="T422" s="18">
        <f t="shared" si="27"/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4"/>
        <v>0</v>
      </c>
      <c r="P423" s="9">
        <f t="shared" si="25"/>
        <v>100</v>
      </c>
      <c r="Q423" s="14" t="s">
        <v>8308</v>
      </c>
      <c r="R423" t="s">
        <v>8310</v>
      </c>
      <c r="S423" s="18">
        <f t="shared" si="26"/>
        <v>42662.613564814819</v>
      </c>
      <c r="T423" s="18">
        <f t="shared" si="27"/>
        <v>42692.655231481483</v>
      </c>
    </row>
    <row r="424" spans="1:20" ht="45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4"/>
        <v>6</v>
      </c>
      <c r="P424" s="9">
        <f t="shared" si="25"/>
        <v>58</v>
      </c>
      <c r="Q424" s="14" t="s">
        <v>8313</v>
      </c>
      <c r="R424" t="s">
        <v>8314</v>
      </c>
      <c r="S424" s="18">
        <f t="shared" si="26"/>
        <v>42741.684479166666</v>
      </c>
      <c r="T424" s="18">
        <f t="shared" si="27"/>
        <v>42771.684479166666</v>
      </c>
    </row>
    <row r="425" spans="1:20" ht="45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4"/>
        <v>1</v>
      </c>
      <c r="P425" s="9">
        <f t="shared" si="25"/>
        <v>61</v>
      </c>
      <c r="Q425" s="14" t="s">
        <v>8316</v>
      </c>
      <c r="R425" t="s">
        <v>8317</v>
      </c>
      <c r="S425" s="18">
        <f t="shared" si="26"/>
        <v>42381.79886574074</v>
      </c>
      <c r="T425" s="18">
        <f t="shared" si="27"/>
        <v>42412.207638888889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4"/>
        <v>0</v>
      </c>
      <c r="P426" s="9">
        <f t="shared" si="25"/>
        <v>151</v>
      </c>
      <c r="Q426" s="14" t="s">
        <v>8308</v>
      </c>
      <c r="R426" t="s">
        <v>8310</v>
      </c>
      <c r="S426" s="18">
        <f t="shared" si="26"/>
        <v>41864.501516203702</v>
      </c>
      <c r="T426" s="18">
        <f t="shared" si="27"/>
        <v>41899.501516203702</v>
      </c>
    </row>
    <row r="427" spans="1:20" ht="45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4"/>
        <v>0</v>
      </c>
      <c r="P427" s="9">
        <f t="shared" si="25"/>
        <v>114</v>
      </c>
      <c r="Q427" s="14" t="s">
        <v>8308</v>
      </c>
      <c r="R427" t="s">
        <v>8310</v>
      </c>
      <c r="S427" s="18">
        <f t="shared" si="26"/>
        <v>41993.174363425926</v>
      </c>
      <c r="T427" s="18">
        <f t="shared" si="27"/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4"/>
        <v>1</v>
      </c>
      <c r="P428" s="9">
        <f t="shared" si="25"/>
        <v>51</v>
      </c>
      <c r="Q428" s="14" t="s">
        <v>8316</v>
      </c>
      <c r="R428" t="s">
        <v>8317</v>
      </c>
      <c r="S428" s="18">
        <f t="shared" si="26"/>
        <v>42200.666261574079</v>
      </c>
      <c r="T428" s="18">
        <f t="shared" si="27"/>
        <v>42214.666261574079</v>
      </c>
    </row>
    <row r="429" spans="1:20" ht="45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4"/>
        <v>2</v>
      </c>
      <c r="P429" s="9">
        <f t="shared" si="25"/>
        <v>63</v>
      </c>
      <c r="Q429" s="14" t="s">
        <v>8308</v>
      </c>
      <c r="R429" t="s">
        <v>8309</v>
      </c>
      <c r="S429" s="18">
        <f t="shared" si="26"/>
        <v>41742.780509259261</v>
      </c>
      <c r="T429" s="18">
        <f t="shared" si="27"/>
        <v>41772.780509259261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4"/>
        <v>0</v>
      </c>
      <c r="P430" s="9">
        <f t="shared" si="25"/>
        <v>159</v>
      </c>
      <c r="Q430" s="14" t="s">
        <v>8308</v>
      </c>
      <c r="R430" t="s">
        <v>8310</v>
      </c>
      <c r="S430" s="18">
        <f t="shared" si="26"/>
        <v>42480.653611111105</v>
      </c>
      <c r="T430" s="18">
        <f t="shared" si="27"/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4"/>
        <v>1</v>
      </c>
      <c r="P431" s="9">
        <f t="shared" si="25"/>
        <v>136</v>
      </c>
      <c r="Q431" s="14" t="s">
        <v>8313</v>
      </c>
      <c r="R431" t="s">
        <v>8314</v>
      </c>
      <c r="S431" s="18">
        <f t="shared" si="26"/>
        <v>42052.628703703704</v>
      </c>
      <c r="T431" s="18">
        <f t="shared" si="27"/>
        <v>42082.587037037039</v>
      </c>
    </row>
    <row r="432" spans="1:20" ht="45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4"/>
        <v>1</v>
      </c>
      <c r="P432" s="9">
        <f t="shared" si="25"/>
        <v>91</v>
      </c>
      <c r="Q432" s="14" t="s">
        <v>8321</v>
      </c>
      <c r="R432" t="s">
        <v>8322</v>
      </c>
      <c r="S432" s="18">
        <f t="shared" si="26"/>
        <v>41529.063252314816</v>
      </c>
      <c r="T432" s="18">
        <f t="shared" si="27"/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4"/>
        <v>1</v>
      </c>
      <c r="P433" s="9">
        <f t="shared" si="25"/>
        <v>190</v>
      </c>
      <c r="Q433" s="14" t="s">
        <v>8308</v>
      </c>
      <c r="R433" t="s">
        <v>8310</v>
      </c>
      <c r="S433" s="18">
        <f t="shared" si="26"/>
        <v>42331.84574074074</v>
      </c>
      <c r="T433" s="18">
        <f t="shared" si="27"/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4"/>
        <v>4</v>
      </c>
      <c r="P434" s="9">
        <f t="shared" si="25"/>
        <v>65</v>
      </c>
      <c r="Q434" s="14" t="s">
        <v>8316</v>
      </c>
      <c r="R434" t="s">
        <v>8317</v>
      </c>
      <c r="S434" s="18">
        <f t="shared" si="26"/>
        <v>42647.818819444445</v>
      </c>
      <c r="T434" s="18">
        <f t="shared" si="27"/>
        <v>42659.854166666672</v>
      </c>
    </row>
    <row r="435" spans="1:20" ht="45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4"/>
        <v>19</v>
      </c>
      <c r="P435" s="9">
        <f t="shared" si="25"/>
        <v>91</v>
      </c>
      <c r="Q435" s="14" t="s">
        <v>8316</v>
      </c>
      <c r="R435" t="s">
        <v>8317</v>
      </c>
      <c r="S435" s="18">
        <f t="shared" si="26"/>
        <v>42702.804814814815</v>
      </c>
      <c r="T435" s="18">
        <f t="shared" si="27"/>
        <v>42712.804814814815</v>
      </c>
    </row>
    <row r="436" spans="1:20" ht="45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4"/>
        <v>1</v>
      </c>
      <c r="P436" s="9">
        <f t="shared" si="25"/>
        <v>91</v>
      </c>
      <c r="Q436" s="14" t="s">
        <v>8321</v>
      </c>
      <c r="R436" t="s">
        <v>8322</v>
      </c>
      <c r="S436" s="18">
        <f t="shared" si="26"/>
        <v>40763.717256944445</v>
      </c>
      <c r="T436" s="18">
        <f t="shared" si="27"/>
        <v>40794.125</v>
      </c>
    </row>
    <row r="437" spans="1:20" ht="45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2">
        <f t="shared" si="24"/>
        <v>1</v>
      </c>
      <c r="P437" s="9">
        <f t="shared" si="25"/>
        <v>126</v>
      </c>
      <c r="Q437" s="14" t="s">
        <v>8323</v>
      </c>
      <c r="R437" t="s">
        <v>8324</v>
      </c>
      <c r="S437" s="18">
        <f t="shared" si="26"/>
        <v>42465.596585648149</v>
      </c>
      <c r="T437" s="18">
        <f t="shared" si="27"/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4"/>
        <v>1</v>
      </c>
      <c r="P438" s="9">
        <f t="shared" si="25"/>
        <v>112</v>
      </c>
      <c r="Q438" s="14" t="s">
        <v>8313</v>
      </c>
      <c r="R438" t="s">
        <v>8314</v>
      </c>
      <c r="S438" s="18">
        <f t="shared" si="26"/>
        <v>41955.857789351852</v>
      </c>
      <c r="T438" s="18">
        <f t="shared" si="27"/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4"/>
        <v>1</v>
      </c>
      <c r="P439" s="9">
        <f t="shared" si="25"/>
        <v>68</v>
      </c>
      <c r="Q439" s="14" t="s">
        <v>8327</v>
      </c>
      <c r="R439" t="s">
        <v>8331</v>
      </c>
      <c r="S439" s="18">
        <f t="shared" si="26"/>
        <v>41586.475173611114</v>
      </c>
      <c r="T439" s="18">
        <f t="shared" si="27"/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4"/>
        <v>1</v>
      </c>
      <c r="P440" s="9">
        <f t="shared" si="25"/>
        <v>159</v>
      </c>
      <c r="Q440" s="14" t="s">
        <v>8313</v>
      </c>
      <c r="R440" t="s">
        <v>8314</v>
      </c>
      <c r="S440" s="18">
        <f t="shared" si="26"/>
        <v>42619.466342592597</v>
      </c>
      <c r="T440" s="18">
        <f t="shared" si="27"/>
        <v>42649.583333333328</v>
      </c>
    </row>
    <row r="441" spans="1:20" ht="45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4"/>
        <v>1</v>
      </c>
      <c r="P441" s="9">
        <f t="shared" si="25"/>
        <v>109</v>
      </c>
      <c r="Q441" s="14" t="s">
        <v>8327</v>
      </c>
      <c r="R441" t="s">
        <v>8328</v>
      </c>
      <c r="S441" s="18">
        <f t="shared" si="26"/>
        <v>41834.695277777777</v>
      </c>
      <c r="T441" s="18">
        <f t="shared" si="27"/>
        <v>41859.75</v>
      </c>
    </row>
    <row r="442" spans="1:20" ht="45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2">
        <f t="shared" si="24"/>
        <v>1</v>
      </c>
      <c r="P442" s="9">
        <f t="shared" si="25"/>
        <v>80</v>
      </c>
      <c r="Q442" s="14" t="s">
        <v>8323</v>
      </c>
      <c r="R442" t="s">
        <v>8324</v>
      </c>
      <c r="S442" s="18">
        <f t="shared" si="26"/>
        <v>41758.833564814813</v>
      </c>
      <c r="T442" s="18">
        <f t="shared" si="27"/>
        <v>41786.125</v>
      </c>
    </row>
    <row r="443" spans="1:20" ht="45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4"/>
        <v>1</v>
      </c>
      <c r="P443" s="9">
        <f t="shared" si="25"/>
        <v>174</v>
      </c>
      <c r="Q443" s="14" t="s">
        <v>8308</v>
      </c>
      <c r="R443" t="s">
        <v>8340</v>
      </c>
      <c r="S443" s="18">
        <f t="shared" si="26"/>
        <v>42313.02542824074</v>
      </c>
      <c r="T443" s="18">
        <f t="shared" si="27"/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4"/>
        <v>1</v>
      </c>
      <c r="P444" s="9">
        <f t="shared" si="25"/>
        <v>66</v>
      </c>
      <c r="Q444" s="14" t="s">
        <v>8321</v>
      </c>
      <c r="R444" t="s">
        <v>8322</v>
      </c>
      <c r="S444" s="18">
        <f t="shared" si="26"/>
        <v>41319.769293981481</v>
      </c>
      <c r="T444" s="18">
        <f t="shared" si="27"/>
        <v>41349.769293981481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4"/>
        <v>3</v>
      </c>
      <c r="P445" s="9">
        <f t="shared" si="25"/>
        <v>67</v>
      </c>
      <c r="Q445" s="14" t="s">
        <v>8313</v>
      </c>
      <c r="R445" t="s">
        <v>8314</v>
      </c>
      <c r="S445" s="18">
        <f t="shared" si="26"/>
        <v>41772.657685185186</v>
      </c>
      <c r="T445" s="18">
        <f t="shared" si="27"/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4"/>
        <v>2</v>
      </c>
      <c r="P446" s="9">
        <f t="shared" si="25"/>
        <v>59</v>
      </c>
      <c r="Q446" s="14" t="s">
        <v>8308</v>
      </c>
      <c r="R446" t="s">
        <v>8315</v>
      </c>
      <c r="S446" s="18">
        <f t="shared" si="26"/>
        <v>42767.801712962959</v>
      </c>
      <c r="T446" s="18">
        <f t="shared" si="27"/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4"/>
        <v>2</v>
      </c>
      <c r="P447" s="9">
        <f t="shared" si="25"/>
        <v>73</v>
      </c>
      <c r="Q447" s="14" t="s">
        <v>8321</v>
      </c>
      <c r="R447" t="s">
        <v>8322</v>
      </c>
      <c r="S447" s="18">
        <f t="shared" si="26"/>
        <v>40469.225231481483</v>
      </c>
      <c r="T447" s="18">
        <f t="shared" si="27"/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4"/>
        <v>1</v>
      </c>
      <c r="P448" s="9">
        <f t="shared" si="25"/>
        <v>100</v>
      </c>
      <c r="Q448" s="14" t="s">
        <v>8321</v>
      </c>
      <c r="R448" t="s">
        <v>8322</v>
      </c>
      <c r="S448" s="18">
        <f t="shared" si="26"/>
        <v>42114.944328703699</v>
      </c>
      <c r="T448" s="18">
        <f t="shared" si="27"/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4"/>
        <v>1</v>
      </c>
      <c r="P449" s="9">
        <f t="shared" si="25"/>
        <v>80</v>
      </c>
      <c r="Q449" s="14" t="s">
        <v>8321</v>
      </c>
      <c r="R449" t="s">
        <v>8322</v>
      </c>
      <c r="S449" s="18">
        <f t="shared" si="26"/>
        <v>40357.227939814817</v>
      </c>
      <c r="T449" s="18">
        <f t="shared" si="27"/>
        <v>40401.665972222225</v>
      </c>
    </row>
    <row r="450" spans="1:20" ht="45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24"/>
        <v>4</v>
      </c>
      <c r="P450" s="9">
        <f t="shared" si="25"/>
        <v>89</v>
      </c>
      <c r="Q450" s="14" t="s">
        <v>8308</v>
      </c>
      <c r="R450" t="s">
        <v>8315</v>
      </c>
      <c r="S450" s="18">
        <f t="shared" si="26"/>
        <v>41667.823287037041</v>
      </c>
      <c r="T450" s="18">
        <f t="shared" si="27"/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28">ROUND(E451/D451,0)</f>
        <v>1</v>
      </c>
      <c r="P451" s="9">
        <f t="shared" ref="P451:P514" si="29">IFERROR(ROUND(E451/L451,0),0)</f>
        <v>180</v>
      </c>
      <c r="Q451" s="14" t="s">
        <v>8313</v>
      </c>
      <c r="R451" t="s">
        <v>8314</v>
      </c>
      <c r="S451" s="18">
        <f t="shared" ref="S451:S514" si="30">(((J451/60)/60)/24)+DATE(1970,1,1)</f>
        <v>41939.00712962963</v>
      </c>
      <c r="T451" s="18">
        <f t="shared" ref="T451:T514" si="31">(((I451/60)/60)/24)+DATE(1970,1,1)</f>
        <v>41969.052083333328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28"/>
        <v>1</v>
      </c>
      <c r="P452" s="9">
        <f t="shared" si="29"/>
        <v>382</v>
      </c>
      <c r="Q452" s="14" t="s">
        <v>8308</v>
      </c>
      <c r="R452" t="s">
        <v>8310</v>
      </c>
      <c r="S452" s="18">
        <f t="shared" si="30"/>
        <v>42612.624039351853</v>
      </c>
      <c r="T452" s="18">
        <f t="shared" si="31"/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28"/>
        <v>0</v>
      </c>
      <c r="P453" s="9">
        <f t="shared" si="29"/>
        <v>90</v>
      </c>
      <c r="Q453" s="14" t="s">
        <v>8308</v>
      </c>
      <c r="R453" t="s">
        <v>8310</v>
      </c>
      <c r="S453" s="18">
        <f t="shared" si="30"/>
        <v>42652.964907407411</v>
      </c>
      <c r="T453" s="18">
        <f t="shared" si="31"/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28"/>
        <v>1</v>
      </c>
      <c r="P454" s="9">
        <f t="shared" si="29"/>
        <v>134</v>
      </c>
      <c r="Q454" s="14" t="s">
        <v>8327</v>
      </c>
      <c r="R454" t="s">
        <v>8331</v>
      </c>
      <c r="S454" s="18">
        <f t="shared" si="30"/>
        <v>42081.77143518519</v>
      </c>
      <c r="T454" s="18">
        <f t="shared" si="31"/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28"/>
        <v>1</v>
      </c>
      <c r="P455" s="9">
        <f t="shared" si="29"/>
        <v>224</v>
      </c>
      <c r="Q455" s="14" t="s">
        <v>8327</v>
      </c>
      <c r="R455" t="s">
        <v>8331</v>
      </c>
      <c r="S455" s="18">
        <f t="shared" si="30"/>
        <v>42093.922048611115</v>
      </c>
      <c r="T455" s="18">
        <f t="shared" si="31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2">
        <f t="shared" si="28"/>
        <v>1</v>
      </c>
      <c r="P456" s="9">
        <f t="shared" si="29"/>
        <v>71</v>
      </c>
      <c r="Q456" s="14" t="s">
        <v>8323</v>
      </c>
      <c r="R456" t="s">
        <v>8326</v>
      </c>
      <c r="S456" s="18">
        <f t="shared" si="30"/>
        <v>41835.666354166664</v>
      </c>
      <c r="T456" s="18">
        <f t="shared" si="31"/>
        <v>41855.666354166664</v>
      </c>
    </row>
    <row r="457" spans="1:20" ht="45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28"/>
        <v>1</v>
      </c>
      <c r="P457" s="9">
        <f t="shared" si="29"/>
        <v>117</v>
      </c>
      <c r="Q457" s="14" t="s">
        <v>8321</v>
      </c>
      <c r="R457" t="s">
        <v>8322</v>
      </c>
      <c r="S457" s="18">
        <f t="shared" si="30"/>
        <v>40987.688333333332</v>
      </c>
      <c r="T457" s="18">
        <f t="shared" si="31"/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28"/>
        <v>1</v>
      </c>
      <c r="P458" s="9">
        <f t="shared" si="29"/>
        <v>123</v>
      </c>
      <c r="Q458" s="14" t="s">
        <v>8313</v>
      </c>
      <c r="R458" t="s">
        <v>8314</v>
      </c>
      <c r="S458" s="18">
        <f t="shared" si="30"/>
        <v>42430.430243055554</v>
      </c>
      <c r="T458" s="18">
        <f t="shared" si="31"/>
        <v>42460.416666666672</v>
      </c>
    </row>
    <row r="459" spans="1:20" ht="45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28"/>
        <v>1</v>
      </c>
      <c r="P459" s="9">
        <f t="shared" si="29"/>
        <v>153</v>
      </c>
      <c r="Q459" s="14" t="s">
        <v>8327</v>
      </c>
      <c r="R459" t="s">
        <v>8328</v>
      </c>
      <c r="S459" s="18">
        <f t="shared" si="30"/>
        <v>41426.259618055556</v>
      </c>
      <c r="T459" s="18">
        <f t="shared" si="31"/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28"/>
        <v>1</v>
      </c>
      <c r="P460" s="9">
        <f t="shared" si="29"/>
        <v>71</v>
      </c>
      <c r="Q460" s="14" t="s">
        <v>8327</v>
      </c>
      <c r="R460" t="s">
        <v>8328</v>
      </c>
      <c r="S460" s="18">
        <f t="shared" si="30"/>
        <v>41228.786203703705</v>
      </c>
      <c r="T460" s="18">
        <f t="shared" si="31"/>
        <v>41258.786203703705</v>
      </c>
    </row>
    <row r="461" spans="1:20" ht="45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28"/>
        <v>2</v>
      </c>
      <c r="P461" s="9">
        <f t="shared" si="29"/>
        <v>144</v>
      </c>
      <c r="Q461" s="14" t="s">
        <v>8308</v>
      </c>
      <c r="R461" t="s">
        <v>8309</v>
      </c>
      <c r="S461" s="18">
        <f t="shared" si="30"/>
        <v>42654.525775462964</v>
      </c>
      <c r="T461" s="18">
        <f t="shared" si="31"/>
        <v>42684.567442129628</v>
      </c>
    </row>
    <row r="462" spans="1:20" ht="45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28"/>
        <v>1</v>
      </c>
      <c r="P462" s="9">
        <f t="shared" si="29"/>
        <v>70</v>
      </c>
      <c r="Q462" s="14" t="s">
        <v>8311</v>
      </c>
      <c r="R462" t="s">
        <v>8312</v>
      </c>
      <c r="S462" s="18">
        <f t="shared" si="30"/>
        <v>42340.172060185185</v>
      </c>
      <c r="T462" s="18">
        <f t="shared" si="31"/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28"/>
        <v>2</v>
      </c>
      <c r="P463" s="9">
        <f t="shared" si="29"/>
        <v>58</v>
      </c>
      <c r="Q463" s="14" t="s">
        <v>8308</v>
      </c>
      <c r="R463" t="s">
        <v>8315</v>
      </c>
      <c r="S463" s="18">
        <f t="shared" si="30"/>
        <v>41982.143171296295</v>
      </c>
      <c r="T463" s="18">
        <f t="shared" si="31"/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28"/>
        <v>1</v>
      </c>
      <c r="P464" s="9">
        <f t="shared" si="29"/>
        <v>90</v>
      </c>
      <c r="Q464" s="14" t="s">
        <v>8327</v>
      </c>
      <c r="R464" t="s">
        <v>8328</v>
      </c>
      <c r="S464" s="18">
        <f t="shared" si="30"/>
        <v>41135.175694444442</v>
      </c>
      <c r="T464" s="18">
        <f t="shared" si="31"/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28"/>
        <v>0</v>
      </c>
      <c r="P465" s="9">
        <f t="shared" si="29"/>
        <v>113</v>
      </c>
      <c r="Q465" s="14" t="s">
        <v>8308</v>
      </c>
      <c r="R465" t="s">
        <v>8315</v>
      </c>
      <c r="S465" s="18">
        <f t="shared" si="30"/>
        <v>42767.688518518517</v>
      </c>
      <c r="T465" s="18">
        <f t="shared" si="31"/>
        <v>42806.791666666672</v>
      </c>
    </row>
    <row r="466" spans="1:20" ht="30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28"/>
        <v>1</v>
      </c>
      <c r="P466" s="9">
        <f t="shared" si="29"/>
        <v>108</v>
      </c>
      <c r="Q466" s="14" t="s">
        <v>8321</v>
      </c>
      <c r="R466" t="s">
        <v>8322</v>
      </c>
      <c r="S466" s="18">
        <f t="shared" si="30"/>
        <v>41950.923576388886</v>
      </c>
      <c r="T466" s="18">
        <f t="shared" si="31"/>
        <v>41984.207638888889</v>
      </c>
    </row>
    <row r="467" spans="1:20" ht="45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28"/>
        <v>2</v>
      </c>
      <c r="P467" s="9">
        <f t="shared" si="29"/>
        <v>91</v>
      </c>
      <c r="Q467" s="14" t="s">
        <v>8321</v>
      </c>
      <c r="R467" t="s">
        <v>8322</v>
      </c>
      <c r="S467" s="18">
        <f t="shared" si="30"/>
        <v>42261.500243055561</v>
      </c>
      <c r="T467" s="18">
        <f t="shared" si="31"/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28"/>
        <v>0</v>
      </c>
      <c r="P468" s="9">
        <f t="shared" si="29"/>
        <v>183</v>
      </c>
      <c r="Q468" s="14" t="s">
        <v>8308</v>
      </c>
      <c r="R468" t="s">
        <v>8310</v>
      </c>
      <c r="S468" s="18">
        <f t="shared" si="30"/>
        <v>42586.295138888891</v>
      </c>
      <c r="T468" s="18">
        <f t="shared" si="31"/>
        <v>42626.295138888891</v>
      </c>
    </row>
    <row r="469" spans="1:20" ht="45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28"/>
        <v>7</v>
      </c>
      <c r="P469" s="9">
        <f t="shared" si="29"/>
        <v>71</v>
      </c>
      <c r="Q469" s="14" t="s">
        <v>8308</v>
      </c>
      <c r="R469" t="s">
        <v>8309</v>
      </c>
      <c r="S469" s="18">
        <f t="shared" si="30"/>
        <v>41201.012083333335</v>
      </c>
      <c r="T469" s="18">
        <f t="shared" si="31"/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28"/>
        <v>1</v>
      </c>
      <c r="P470" s="9">
        <f t="shared" si="29"/>
        <v>95</v>
      </c>
      <c r="Q470" s="14" t="s">
        <v>8308</v>
      </c>
      <c r="R470" t="s">
        <v>8309</v>
      </c>
      <c r="S470" s="18">
        <f t="shared" si="30"/>
        <v>41944.83898148148</v>
      </c>
      <c r="T470" s="18">
        <f t="shared" si="31"/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28"/>
        <v>1</v>
      </c>
      <c r="P471" s="9">
        <f t="shared" si="29"/>
        <v>165</v>
      </c>
      <c r="Q471" s="14" t="s">
        <v>8313</v>
      </c>
      <c r="R471" t="s">
        <v>8314</v>
      </c>
      <c r="S471" s="18">
        <f t="shared" si="30"/>
        <v>42125.614895833336</v>
      </c>
      <c r="T471" s="18">
        <f t="shared" si="31"/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28"/>
        <v>1</v>
      </c>
      <c r="P472" s="9">
        <f t="shared" si="29"/>
        <v>128</v>
      </c>
      <c r="Q472" s="14" t="s">
        <v>8327</v>
      </c>
      <c r="R472" t="s">
        <v>8331</v>
      </c>
      <c r="S472" s="18">
        <f t="shared" si="30"/>
        <v>40513.757569444446</v>
      </c>
      <c r="T472" s="18">
        <f t="shared" si="31"/>
        <v>40603.757569444446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28"/>
        <v>1</v>
      </c>
      <c r="P473" s="9">
        <f t="shared" si="29"/>
        <v>48</v>
      </c>
      <c r="Q473" s="14" t="s">
        <v>8313</v>
      </c>
      <c r="R473" t="s">
        <v>8314</v>
      </c>
      <c r="S473" s="18">
        <f t="shared" si="30"/>
        <v>42414.44332175926</v>
      </c>
      <c r="T473" s="18">
        <f t="shared" si="31"/>
        <v>42451.834027777775</v>
      </c>
    </row>
    <row r="474" spans="1:20" ht="45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28"/>
        <v>1</v>
      </c>
      <c r="P474" s="9">
        <f t="shared" si="29"/>
        <v>70</v>
      </c>
      <c r="Q474" s="14" t="s">
        <v>8321</v>
      </c>
      <c r="R474" t="s">
        <v>8322</v>
      </c>
      <c r="S474" s="18">
        <f t="shared" si="30"/>
        <v>42559.755671296298</v>
      </c>
      <c r="T474" s="18">
        <f t="shared" si="31"/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2">
        <f t="shared" si="28"/>
        <v>1</v>
      </c>
      <c r="P475" s="9">
        <f t="shared" si="29"/>
        <v>129</v>
      </c>
      <c r="Q475" s="14" t="s">
        <v>8323</v>
      </c>
      <c r="R475" t="s">
        <v>8324</v>
      </c>
      <c r="S475" s="18">
        <f t="shared" si="30"/>
        <v>42083.070590277777</v>
      </c>
      <c r="T475" s="18">
        <f t="shared" si="31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2">
        <f t="shared" si="28"/>
        <v>1</v>
      </c>
      <c r="P476" s="9">
        <f t="shared" si="29"/>
        <v>100</v>
      </c>
      <c r="Q476" s="14" t="s">
        <v>8323</v>
      </c>
      <c r="R476" t="s">
        <v>8326</v>
      </c>
      <c r="S476" s="18">
        <f t="shared" si="30"/>
        <v>42290.61855324074</v>
      </c>
      <c r="T476" s="18">
        <f t="shared" si="31"/>
        <v>42320.104861111111</v>
      </c>
    </row>
    <row r="477" spans="1:20" ht="45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28"/>
        <v>1</v>
      </c>
      <c r="P477" s="9">
        <f t="shared" si="29"/>
        <v>121</v>
      </c>
      <c r="Q477" s="14" t="s">
        <v>8321</v>
      </c>
      <c r="R477" t="s">
        <v>8322</v>
      </c>
      <c r="S477" s="18">
        <f t="shared" si="30"/>
        <v>41313.816249999996</v>
      </c>
      <c r="T477" s="18">
        <f t="shared" si="31"/>
        <v>41358.774583333332</v>
      </c>
    </row>
    <row r="478" spans="1:20" ht="45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2">
        <f t="shared" si="28"/>
        <v>1</v>
      </c>
      <c r="P478" s="9">
        <f t="shared" si="29"/>
        <v>139</v>
      </c>
      <c r="Q478" s="14" t="s">
        <v>8323</v>
      </c>
      <c r="R478" t="s">
        <v>8326</v>
      </c>
      <c r="S478" s="18">
        <f t="shared" si="30"/>
        <v>42780.825706018513</v>
      </c>
      <c r="T478" s="18">
        <f t="shared" si="31"/>
        <v>42810.784039351856</v>
      </c>
    </row>
    <row r="479" spans="1:20" ht="45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28"/>
        <v>1</v>
      </c>
      <c r="P479" s="9">
        <f t="shared" si="29"/>
        <v>90</v>
      </c>
      <c r="Q479" s="14" t="s">
        <v>8308</v>
      </c>
      <c r="R479" t="s">
        <v>8309</v>
      </c>
      <c r="S479" s="18">
        <f t="shared" si="30"/>
        <v>42138.684189814812</v>
      </c>
      <c r="T479" s="18">
        <f t="shared" si="31"/>
        <v>42168.684189814812</v>
      </c>
    </row>
    <row r="480" spans="1:20" ht="45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28"/>
        <v>3</v>
      </c>
      <c r="P480" s="9">
        <f t="shared" si="29"/>
        <v>92</v>
      </c>
      <c r="Q480" s="14" t="s">
        <v>8327</v>
      </c>
      <c r="R480" t="s">
        <v>8331</v>
      </c>
      <c r="S480" s="18">
        <f t="shared" si="30"/>
        <v>40587.085532407407</v>
      </c>
      <c r="T480" s="18">
        <f t="shared" si="31"/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28"/>
        <v>1</v>
      </c>
      <c r="P481" s="9">
        <f t="shared" si="29"/>
        <v>463</v>
      </c>
      <c r="Q481" s="14" t="s">
        <v>8313</v>
      </c>
      <c r="R481" t="s">
        <v>8314</v>
      </c>
      <c r="S481" s="18">
        <f t="shared" si="30"/>
        <v>42420.74962962963</v>
      </c>
      <c r="T481" s="18">
        <f t="shared" si="31"/>
        <v>42450.707962962959</v>
      </c>
    </row>
    <row r="482" spans="1:20" ht="45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28"/>
        <v>1</v>
      </c>
      <c r="P482" s="9">
        <f t="shared" si="29"/>
        <v>40</v>
      </c>
      <c r="Q482" s="14" t="s">
        <v>8313</v>
      </c>
      <c r="R482" t="s">
        <v>8314</v>
      </c>
      <c r="S482" s="18">
        <f t="shared" si="30"/>
        <v>41809.385162037033</v>
      </c>
      <c r="T482" s="18">
        <f t="shared" si="31"/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28"/>
        <v>1</v>
      </c>
      <c r="P483" s="9">
        <f t="shared" si="29"/>
        <v>118</v>
      </c>
      <c r="Q483" s="14" t="s">
        <v>8321</v>
      </c>
      <c r="R483" t="s">
        <v>8322</v>
      </c>
      <c r="S483" s="18">
        <f t="shared" si="30"/>
        <v>41354.708460648151</v>
      </c>
      <c r="T483" s="18">
        <f t="shared" si="31"/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28"/>
        <v>1</v>
      </c>
      <c r="P484" s="9">
        <f t="shared" si="29"/>
        <v>82</v>
      </c>
      <c r="Q484" s="14" t="s">
        <v>8321</v>
      </c>
      <c r="R484" t="s">
        <v>8322</v>
      </c>
      <c r="S484" s="18">
        <f t="shared" si="30"/>
        <v>41082.564884259256</v>
      </c>
      <c r="T484" s="18">
        <f t="shared" si="31"/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28"/>
        <v>1</v>
      </c>
      <c r="P485" s="9">
        <f t="shared" si="29"/>
        <v>68</v>
      </c>
      <c r="Q485" s="14" t="s">
        <v>8316</v>
      </c>
      <c r="R485" t="s">
        <v>8317</v>
      </c>
      <c r="S485" s="18">
        <f t="shared" si="30"/>
        <v>42675.487291666665</v>
      </c>
      <c r="T485" s="18">
        <f t="shared" si="31"/>
        <v>42706.291666666672</v>
      </c>
    </row>
    <row r="486" spans="1:20" ht="45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28"/>
        <v>2</v>
      </c>
      <c r="P486" s="9">
        <f t="shared" si="29"/>
        <v>77</v>
      </c>
      <c r="Q486" s="14" t="s">
        <v>8308</v>
      </c>
      <c r="R486" t="s">
        <v>8340</v>
      </c>
      <c r="S486" s="18">
        <f t="shared" si="30"/>
        <v>42235.764340277776</v>
      </c>
      <c r="T486" s="18">
        <f t="shared" si="31"/>
        <v>42272.875</v>
      </c>
    </row>
    <row r="487" spans="1:20" ht="45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28"/>
        <v>1</v>
      </c>
      <c r="P487" s="9">
        <f t="shared" si="29"/>
        <v>39</v>
      </c>
      <c r="Q487" s="14" t="s">
        <v>8327</v>
      </c>
      <c r="R487" t="s">
        <v>8331</v>
      </c>
      <c r="S487" s="18">
        <f t="shared" si="30"/>
        <v>41121.561886574076</v>
      </c>
      <c r="T487" s="18">
        <f t="shared" si="31"/>
        <v>41156.561886574076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28"/>
        <v>6</v>
      </c>
      <c r="P488" s="9">
        <f t="shared" si="29"/>
        <v>94</v>
      </c>
      <c r="Q488" s="14" t="s">
        <v>8316</v>
      </c>
      <c r="R488" t="s">
        <v>8317</v>
      </c>
      <c r="S488" s="18">
        <f t="shared" si="30"/>
        <v>42505.936678240745</v>
      </c>
      <c r="T488" s="18">
        <f t="shared" si="31"/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28"/>
        <v>0</v>
      </c>
      <c r="P489" s="9">
        <f t="shared" si="29"/>
        <v>152</v>
      </c>
      <c r="Q489" s="14" t="s">
        <v>8308</v>
      </c>
      <c r="R489" t="s">
        <v>8310</v>
      </c>
      <c r="S489" s="18">
        <f t="shared" si="30"/>
        <v>42747.194502314815</v>
      </c>
      <c r="T489" s="18">
        <f t="shared" si="31"/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28"/>
        <v>1</v>
      </c>
      <c r="P490" s="9">
        <f t="shared" si="29"/>
        <v>205</v>
      </c>
      <c r="Q490" s="14" t="s">
        <v>8308</v>
      </c>
      <c r="R490" t="s">
        <v>8315</v>
      </c>
      <c r="S490" s="18">
        <f t="shared" si="30"/>
        <v>42279.792372685188</v>
      </c>
      <c r="T490" s="18">
        <f t="shared" si="31"/>
        <v>42339.834039351852</v>
      </c>
    </row>
    <row r="491" spans="1:20" ht="45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2">
        <f t="shared" si="28"/>
        <v>1</v>
      </c>
      <c r="P491" s="9">
        <f t="shared" si="29"/>
        <v>63</v>
      </c>
      <c r="Q491" s="14" t="s">
        <v>8323</v>
      </c>
      <c r="R491" t="s">
        <v>8324</v>
      </c>
      <c r="S491" s="18">
        <f t="shared" si="30"/>
        <v>42724.665173611109</v>
      </c>
      <c r="T491" s="18">
        <f t="shared" si="31"/>
        <v>42754.665173611109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28"/>
        <v>5</v>
      </c>
      <c r="P492" s="9">
        <f t="shared" si="29"/>
        <v>44</v>
      </c>
      <c r="Q492" s="14" t="s">
        <v>8316</v>
      </c>
      <c r="R492" t="s">
        <v>8317</v>
      </c>
      <c r="S492" s="18">
        <f t="shared" si="30"/>
        <v>41879.900752314818</v>
      </c>
      <c r="T492" s="18">
        <f t="shared" si="31"/>
        <v>41914.900752314818</v>
      </c>
    </row>
    <row r="493" spans="1:20" ht="45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28"/>
        <v>1</v>
      </c>
      <c r="P493" s="9">
        <f t="shared" si="29"/>
        <v>68</v>
      </c>
      <c r="Q493" s="14" t="s">
        <v>8321</v>
      </c>
      <c r="R493" t="s">
        <v>8322</v>
      </c>
      <c r="S493" s="18">
        <f t="shared" si="30"/>
        <v>41550.456412037034</v>
      </c>
      <c r="T493" s="18">
        <f t="shared" si="31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2">
        <f t="shared" si="28"/>
        <v>1</v>
      </c>
      <c r="P494" s="9">
        <f t="shared" si="29"/>
        <v>55</v>
      </c>
      <c r="Q494" s="14" t="s">
        <v>8323</v>
      </c>
      <c r="R494" t="s">
        <v>8326</v>
      </c>
      <c r="S494" s="18">
        <f t="shared" si="30"/>
        <v>42400.704537037032</v>
      </c>
      <c r="T494" s="18">
        <f t="shared" si="31"/>
        <v>42444.875</v>
      </c>
    </row>
    <row r="495" spans="1:20" ht="45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2">
        <f t="shared" si="28"/>
        <v>1</v>
      </c>
      <c r="P495" s="9">
        <f t="shared" si="29"/>
        <v>327</v>
      </c>
      <c r="Q495" s="14" t="s">
        <v>8323</v>
      </c>
      <c r="R495" t="s">
        <v>8326</v>
      </c>
      <c r="S495" s="18">
        <f t="shared" si="30"/>
        <v>42270.810995370368</v>
      </c>
      <c r="T495" s="18">
        <f t="shared" si="31"/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2">
        <f t="shared" si="28"/>
        <v>2</v>
      </c>
      <c r="P496" s="9">
        <f t="shared" si="29"/>
        <v>147</v>
      </c>
      <c r="Q496" s="14" t="s">
        <v>8323</v>
      </c>
      <c r="R496" t="s">
        <v>8324</v>
      </c>
      <c r="S496" s="18">
        <f t="shared" si="30"/>
        <v>42146.836215277777</v>
      </c>
      <c r="T496" s="18">
        <f t="shared" si="31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2">
        <f t="shared" si="28"/>
        <v>1</v>
      </c>
      <c r="P497" s="9">
        <f t="shared" si="29"/>
        <v>90</v>
      </c>
      <c r="Q497" s="14" t="s">
        <v>8323</v>
      </c>
      <c r="R497" t="s">
        <v>8326</v>
      </c>
      <c r="S497" s="18">
        <f t="shared" si="30"/>
        <v>42696.624444444446</v>
      </c>
      <c r="T497" s="18">
        <f t="shared" si="31"/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28"/>
        <v>2</v>
      </c>
      <c r="P498" s="9">
        <f t="shared" si="29"/>
        <v>37</v>
      </c>
      <c r="Q498" s="14" t="s">
        <v>8308</v>
      </c>
      <c r="R498" t="s">
        <v>8309</v>
      </c>
      <c r="S498" s="18">
        <f t="shared" si="30"/>
        <v>41871.845601851855</v>
      </c>
      <c r="T498" s="18">
        <f t="shared" si="31"/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28"/>
        <v>1</v>
      </c>
      <c r="P499" s="9">
        <f t="shared" si="29"/>
        <v>76</v>
      </c>
      <c r="Q499" s="14" t="s">
        <v>8313</v>
      </c>
      <c r="R499" t="s">
        <v>8314</v>
      </c>
      <c r="S499" s="18">
        <f t="shared" si="30"/>
        <v>42296.583379629628</v>
      </c>
      <c r="T499" s="18">
        <f t="shared" si="31"/>
        <v>42326.625046296293</v>
      </c>
    </row>
    <row r="500" spans="1:20" ht="45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28"/>
        <v>1</v>
      </c>
      <c r="P500" s="9">
        <f t="shared" si="29"/>
        <v>85</v>
      </c>
      <c r="Q500" s="14" t="s">
        <v>8327</v>
      </c>
      <c r="R500" t="s">
        <v>8331</v>
      </c>
      <c r="S500" s="18">
        <f t="shared" si="30"/>
        <v>40963.613032407404</v>
      </c>
      <c r="T500" s="18">
        <f t="shared" si="31"/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28"/>
        <v>1</v>
      </c>
      <c r="P501" s="9">
        <f t="shared" si="29"/>
        <v>78</v>
      </c>
      <c r="Q501" s="14" t="s">
        <v>8327</v>
      </c>
      <c r="R501" t="s">
        <v>8328</v>
      </c>
      <c r="S501" s="18">
        <f t="shared" si="30"/>
        <v>40079.725115740745</v>
      </c>
      <c r="T501" s="18">
        <f t="shared" si="31"/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2">
        <f t="shared" si="28"/>
        <v>1</v>
      </c>
      <c r="P502" s="9">
        <f t="shared" si="29"/>
        <v>136</v>
      </c>
      <c r="Q502" s="14" t="s">
        <v>8323</v>
      </c>
      <c r="R502" t="s">
        <v>8335</v>
      </c>
      <c r="S502" s="18">
        <f t="shared" si="30"/>
        <v>42425.735416666663</v>
      </c>
      <c r="T502" s="18">
        <f t="shared" si="31"/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28"/>
        <v>1</v>
      </c>
      <c r="P503" s="9">
        <f t="shared" si="29"/>
        <v>240</v>
      </c>
      <c r="Q503" s="14" t="s">
        <v>8321</v>
      </c>
      <c r="R503" t="s">
        <v>8322</v>
      </c>
      <c r="S503" s="18">
        <f t="shared" si="30"/>
        <v>41668.606469907405</v>
      </c>
      <c r="T503" s="18">
        <f t="shared" si="31"/>
        <v>41698.606469907405</v>
      </c>
    </row>
    <row r="504" spans="1:20" ht="45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28"/>
        <v>2</v>
      </c>
      <c r="P504" s="9">
        <f t="shared" si="29"/>
        <v>117</v>
      </c>
      <c r="Q504" s="14" t="s">
        <v>8327</v>
      </c>
      <c r="R504" t="s">
        <v>8331</v>
      </c>
      <c r="S504" s="18">
        <f t="shared" si="30"/>
        <v>41164.859502314815</v>
      </c>
      <c r="T504" s="18">
        <f t="shared" si="31"/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28"/>
        <v>1</v>
      </c>
      <c r="P505" s="9">
        <f t="shared" si="29"/>
        <v>111</v>
      </c>
      <c r="Q505" s="14" t="s">
        <v>8313</v>
      </c>
      <c r="R505" t="s">
        <v>8314</v>
      </c>
      <c r="S505" s="18">
        <f t="shared" si="30"/>
        <v>42211.628611111111</v>
      </c>
      <c r="T505" s="18">
        <f t="shared" si="31"/>
        <v>42241.628611111111</v>
      </c>
    </row>
    <row r="506" spans="1:20" ht="45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2">
        <f t="shared" si="28"/>
        <v>1</v>
      </c>
      <c r="P506" s="9">
        <f t="shared" si="29"/>
        <v>199</v>
      </c>
      <c r="Q506" s="14" t="s">
        <v>8323</v>
      </c>
      <c r="R506" t="s">
        <v>8326</v>
      </c>
      <c r="S506" s="18">
        <f t="shared" si="30"/>
        <v>42265.022824074069</v>
      </c>
      <c r="T506" s="18">
        <f t="shared" si="31"/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28"/>
        <v>2</v>
      </c>
      <c r="P507" s="9">
        <f t="shared" si="29"/>
        <v>207</v>
      </c>
      <c r="Q507" s="14" t="s">
        <v>8313</v>
      </c>
      <c r="R507" t="s">
        <v>8314</v>
      </c>
      <c r="S507" s="18">
        <f t="shared" si="30"/>
        <v>42423.709074074075</v>
      </c>
      <c r="T507" s="18">
        <f t="shared" si="31"/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28"/>
        <v>2</v>
      </c>
      <c r="P508" s="9">
        <f t="shared" si="29"/>
        <v>174</v>
      </c>
      <c r="Q508" s="14" t="s">
        <v>8313</v>
      </c>
      <c r="R508" t="s">
        <v>8314</v>
      </c>
      <c r="S508" s="18">
        <f t="shared" si="30"/>
        <v>42278.662037037036</v>
      </c>
      <c r="T508" s="18">
        <f t="shared" si="31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2">
        <f t="shared" si="28"/>
        <v>1</v>
      </c>
      <c r="P509" s="9">
        <f t="shared" si="29"/>
        <v>86</v>
      </c>
      <c r="Q509" s="14" t="s">
        <v>8323</v>
      </c>
      <c r="R509" t="s">
        <v>8326</v>
      </c>
      <c r="S509" s="18">
        <f t="shared" si="30"/>
        <v>42522.347812499997</v>
      </c>
      <c r="T509" s="18">
        <f t="shared" si="31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2">
        <f t="shared" si="28"/>
        <v>2</v>
      </c>
      <c r="P510" s="9">
        <f t="shared" si="29"/>
        <v>107</v>
      </c>
      <c r="Q510" s="14" t="s">
        <v>8323</v>
      </c>
      <c r="R510" t="s">
        <v>8326</v>
      </c>
      <c r="S510" s="18">
        <f t="shared" si="30"/>
        <v>42284.500104166669</v>
      </c>
      <c r="T510" s="18">
        <f t="shared" si="31"/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28"/>
        <v>1</v>
      </c>
      <c r="P511" s="9">
        <f t="shared" si="29"/>
        <v>61</v>
      </c>
      <c r="Q511" s="14" t="s">
        <v>8321</v>
      </c>
      <c r="R511" t="s">
        <v>8322</v>
      </c>
      <c r="S511" s="18">
        <f t="shared" si="30"/>
        <v>41312.737673611111</v>
      </c>
      <c r="T511" s="18">
        <f t="shared" si="31"/>
        <v>41352.696006944447</v>
      </c>
    </row>
    <row r="512" spans="1:20" ht="45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28"/>
        <v>0</v>
      </c>
      <c r="P512" s="9">
        <f t="shared" si="29"/>
        <v>531</v>
      </c>
      <c r="Q512" s="14" t="s">
        <v>8308</v>
      </c>
      <c r="R512" t="s">
        <v>8310</v>
      </c>
      <c r="S512" s="18">
        <f t="shared" si="30"/>
        <v>41866.931076388886</v>
      </c>
      <c r="T512" s="18">
        <f t="shared" si="31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2">
        <f t="shared" si="28"/>
        <v>1</v>
      </c>
      <c r="P513" s="9">
        <f t="shared" si="29"/>
        <v>128</v>
      </c>
      <c r="Q513" s="14" t="s">
        <v>8323</v>
      </c>
      <c r="R513" t="s">
        <v>8326</v>
      </c>
      <c r="S513" s="18">
        <f t="shared" si="30"/>
        <v>42292.701053240744</v>
      </c>
      <c r="T513" s="18">
        <f t="shared" si="31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2">
        <f t="shared" si="28"/>
        <v>1</v>
      </c>
      <c r="P514" s="9">
        <f t="shared" si="29"/>
        <v>137</v>
      </c>
      <c r="Q514" s="14" t="s">
        <v>8323</v>
      </c>
      <c r="R514" t="s">
        <v>8326</v>
      </c>
      <c r="S514" s="18">
        <f t="shared" si="30"/>
        <v>42769.574999999997</v>
      </c>
      <c r="T514" s="18">
        <f t="shared" si="31"/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32">ROUND(E515/D515,0)</f>
        <v>1</v>
      </c>
      <c r="P515" s="9">
        <f t="shared" ref="P515:P578" si="33">IFERROR(ROUND(E515/L515,0),0)</f>
        <v>88</v>
      </c>
      <c r="Q515" s="14" t="s">
        <v>8327</v>
      </c>
      <c r="R515" t="s">
        <v>8331</v>
      </c>
      <c r="S515" s="18">
        <f t="shared" ref="S515:S578" si="34">(((J515/60)/60)/24)+DATE(1970,1,1)</f>
        <v>41388.021261574075</v>
      </c>
      <c r="T515" s="18">
        <f t="shared" ref="T515:T578" si="35"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2">
        <f t="shared" si="32"/>
        <v>1</v>
      </c>
      <c r="P516" s="9">
        <f t="shared" si="33"/>
        <v>53</v>
      </c>
      <c r="Q516" s="14" t="s">
        <v>8323</v>
      </c>
      <c r="R516" t="s">
        <v>8326</v>
      </c>
      <c r="S516" s="18">
        <f t="shared" si="34"/>
        <v>42172.757638888885</v>
      </c>
      <c r="T516" s="18">
        <f t="shared" si="35"/>
        <v>42202.757638888885</v>
      </c>
    </row>
    <row r="517" spans="1:20" ht="45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2"/>
        <v>1</v>
      </c>
      <c r="P517" s="9">
        <f t="shared" si="33"/>
        <v>222</v>
      </c>
      <c r="Q517" s="14" t="s">
        <v>8321</v>
      </c>
      <c r="R517" t="s">
        <v>8332</v>
      </c>
      <c r="S517" s="18">
        <f t="shared" si="34"/>
        <v>42089.83289351852</v>
      </c>
      <c r="T517" s="18">
        <f t="shared" si="35"/>
        <v>42119.83289351852</v>
      </c>
    </row>
    <row r="518" spans="1:20" ht="30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2"/>
        <v>1</v>
      </c>
      <c r="P518" s="9">
        <f t="shared" si="33"/>
        <v>110</v>
      </c>
      <c r="Q518" s="14" t="s">
        <v>8313</v>
      </c>
      <c r="R518" t="s">
        <v>8314</v>
      </c>
      <c r="S518" s="18">
        <f t="shared" si="34"/>
        <v>42189.031041666662</v>
      </c>
      <c r="T518" s="18">
        <f t="shared" si="35"/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2"/>
        <v>3</v>
      </c>
      <c r="P519" s="9">
        <f t="shared" si="33"/>
        <v>68</v>
      </c>
      <c r="Q519" s="14" t="s">
        <v>8321</v>
      </c>
      <c r="R519" t="s">
        <v>8322</v>
      </c>
      <c r="S519" s="18">
        <f t="shared" si="34"/>
        <v>40480.363483796296</v>
      </c>
      <c r="T519" s="18">
        <f t="shared" si="35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2">
        <f t="shared" si="32"/>
        <v>1</v>
      </c>
      <c r="P520" s="9">
        <f t="shared" si="33"/>
        <v>125</v>
      </c>
      <c r="Q520" s="14" t="s">
        <v>8323</v>
      </c>
      <c r="R520" t="s">
        <v>8326</v>
      </c>
      <c r="S520" s="18">
        <f t="shared" si="34"/>
        <v>42567.840069444443</v>
      </c>
      <c r="T520" s="18">
        <f t="shared" si="35"/>
        <v>42597.840069444443</v>
      </c>
    </row>
    <row r="521" spans="1:20" ht="45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2"/>
        <v>1</v>
      </c>
      <c r="P521" s="9">
        <f t="shared" si="33"/>
        <v>149</v>
      </c>
      <c r="Q521" s="14" t="s">
        <v>8319</v>
      </c>
      <c r="R521" t="s">
        <v>8320</v>
      </c>
      <c r="S521" s="18">
        <f t="shared" si="34"/>
        <v>41902.07240740741</v>
      </c>
      <c r="T521" s="18">
        <f t="shared" si="35"/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2"/>
        <v>1</v>
      </c>
      <c r="P522" s="9">
        <f t="shared" si="33"/>
        <v>67</v>
      </c>
      <c r="Q522" s="14" t="s">
        <v>8327</v>
      </c>
      <c r="R522" t="s">
        <v>8331</v>
      </c>
      <c r="S522" s="18">
        <f t="shared" si="34"/>
        <v>41664.684108796297</v>
      </c>
      <c r="T522" s="18">
        <f t="shared" si="35"/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2"/>
        <v>1</v>
      </c>
      <c r="P523" s="9">
        <f t="shared" si="33"/>
        <v>45</v>
      </c>
      <c r="Q523" s="14" t="s">
        <v>8311</v>
      </c>
      <c r="R523" t="s">
        <v>8312</v>
      </c>
      <c r="S523" s="18">
        <f t="shared" si="34"/>
        <v>41899.645300925928</v>
      </c>
      <c r="T523" s="18">
        <f t="shared" si="35"/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2"/>
        <v>1</v>
      </c>
      <c r="P524" s="9">
        <f t="shared" si="33"/>
        <v>123</v>
      </c>
      <c r="Q524" s="14" t="s">
        <v>8319</v>
      </c>
      <c r="R524" t="s">
        <v>8320</v>
      </c>
      <c r="S524" s="18">
        <f t="shared" si="34"/>
        <v>41789.896805555552</v>
      </c>
      <c r="T524" s="18">
        <f t="shared" si="35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2">
        <f t="shared" si="32"/>
        <v>1</v>
      </c>
      <c r="P525" s="9">
        <f t="shared" si="33"/>
        <v>256</v>
      </c>
      <c r="Q525" s="14" t="s">
        <v>8323</v>
      </c>
      <c r="R525" t="s">
        <v>8326</v>
      </c>
      <c r="S525" s="18">
        <f t="shared" si="34"/>
        <v>42772.833379629628</v>
      </c>
      <c r="T525" s="18">
        <f t="shared" si="35"/>
        <v>42806.875</v>
      </c>
    </row>
    <row r="526" spans="1:20" ht="45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2">
        <f t="shared" si="32"/>
        <v>3</v>
      </c>
      <c r="P526" s="9">
        <f t="shared" si="33"/>
        <v>252</v>
      </c>
      <c r="Q526" s="14" t="s">
        <v>8323</v>
      </c>
      <c r="R526" t="s">
        <v>8326</v>
      </c>
      <c r="S526" s="18">
        <f t="shared" si="34"/>
        <v>42473.794710648144</v>
      </c>
      <c r="T526" s="18">
        <f t="shared" si="35"/>
        <v>42503.794710648144</v>
      </c>
    </row>
    <row r="527" spans="1:20" ht="45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2"/>
        <v>1</v>
      </c>
      <c r="P527" s="9">
        <f t="shared" si="33"/>
        <v>98</v>
      </c>
      <c r="Q527" s="14" t="s">
        <v>8327</v>
      </c>
      <c r="R527" t="s">
        <v>8331</v>
      </c>
      <c r="S527" s="18">
        <f t="shared" si="34"/>
        <v>40869.675173611111</v>
      </c>
      <c r="T527" s="18">
        <f t="shared" si="35"/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2">
        <f t="shared" si="32"/>
        <v>2</v>
      </c>
      <c r="P528" s="9">
        <f t="shared" si="33"/>
        <v>260</v>
      </c>
      <c r="Q528" s="14" t="s">
        <v>8323</v>
      </c>
      <c r="R528" t="s">
        <v>8324</v>
      </c>
      <c r="S528" s="18">
        <f t="shared" si="34"/>
        <v>41862.803078703706</v>
      </c>
      <c r="T528" s="18">
        <f t="shared" si="35"/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2"/>
        <v>5</v>
      </c>
      <c r="P529" s="9">
        <f t="shared" si="33"/>
        <v>22</v>
      </c>
      <c r="Q529" s="14" t="s">
        <v>8316</v>
      </c>
      <c r="R529" t="s">
        <v>8317</v>
      </c>
      <c r="S529" s="18">
        <f t="shared" si="34"/>
        <v>42371.617164351846</v>
      </c>
      <c r="T529" s="18">
        <f t="shared" si="35"/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2"/>
        <v>1</v>
      </c>
      <c r="P530" s="9">
        <f t="shared" si="33"/>
        <v>73</v>
      </c>
      <c r="Q530" s="14" t="s">
        <v>8321</v>
      </c>
      <c r="R530" t="s">
        <v>8322</v>
      </c>
      <c r="S530" s="18">
        <f t="shared" si="34"/>
        <v>40862.492939814816</v>
      </c>
      <c r="T530" s="18">
        <f t="shared" si="35"/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2"/>
        <v>1</v>
      </c>
      <c r="P531" s="9">
        <f t="shared" si="33"/>
        <v>185</v>
      </c>
      <c r="Q531" s="14" t="s">
        <v>8321</v>
      </c>
      <c r="R531" t="s">
        <v>8332</v>
      </c>
      <c r="S531" s="18">
        <f t="shared" si="34"/>
        <v>42766.600497685184</v>
      </c>
      <c r="T531" s="18">
        <f t="shared" si="35"/>
        <v>42796.600497685184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2"/>
        <v>1</v>
      </c>
      <c r="P532" s="9">
        <f t="shared" si="33"/>
        <v>406</v>
      </c>
      <c r="Q532" s="14" t="s">
        <v>8308</v>
      </c>
      <c r="R532" t="s">
        <v>8310</v>
      </c>
      <c r="S532" s="18">
        <f t="shared" si="34"/>
        <v>42262.104780092588</v>
      </c>
      <c r="T532" s="18">
        <f t="shared" si="35"/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2"/>
        <v>1</v>
      </c>
      <c r="P533" s="9">
        <f t="shared" si="33"/>
        <v>71</v>
      </c>
      <c r="Q533" s="14" t="s">
        <v>8327</v>
      </c>
      <c r="R533" t="s">
        <v>8331</v>
      </c>
      <c r="S533" s="18">
        <f t="shared" si="34"/>
        <v>41053.80846064815</v>
      </c>
      <c r="T533" s="18">
        <f t="shared" si="35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2">
        <f t="shared" si="32"/>
        <v>1</v>
      </c>
      <c r="P534" s="9">
        <f t="shared" si="33"/>
        <v>201</v>
      </c>
      <c r="Q534" s="14" t="s">
        <v>8323</v>
      </c>
      <c r="R534" t="s">
        <v>8326</v>
      </c>
      <c r="S534" s="18">
        <f t="shared" si="34"/>
        <v>41775.753761574073</v>
      </c>
      <c r="T534" s="18">
        <f t="shared" si="35"/>
        <v>41805.753761574073</v>
      </c>
    </row>
    <row r="535" spans="1:20" ht="45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2"/>
        <v>1</v>
      </c>
      <c r="P535" s="9">
        <f t="shared" si="33"/>
        <v>93</v>
      </c>
      <c r="Q535" s="14" t="s">
        <v>8327</v>
      </c>
      <c r="R535" t="s">
        <v>8331</v>
      </c>
      <c r="S535" s="18">
        <f t="shared" si="34"/>
        <v>41276.047905092593</v>
      </c>
      <c r="T535" s="18">
        <f t="shared" si="35"/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2"/>
        <v>0</v>
      </c>
      <c r="P536" s="9">
        <f t="shared" si="33"/>
        <v>52</v>
      </c>
      <c r="Q536" s="14" t="s">
        <v>8308</v>
      </c>
      <c r="R536" t="s">
        <v>8310</v>
      </c>
      <c r="S536" s="18">
        <f t="shared" si="34"/>
        <v>42410.774155092593</v>
      </c>
      <c r="T536" s="18">
        <f t="shared" si="35"/>
        <v>42440.774155092593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2"/>
        <v>0</v>
      </c>
      <c r="P537" s="9">
        <f t="shared" si="33"/>
        <v>27</v>
      </c>
      <c r="Q537" s="14" t="s">
        <v>8316</v>
      </c>
      <c r="R537" t="s">
        <v>8334</v>
      </c>
      <c r="S537" s="18">
        <f t="shared" si="34"/>
        <v>41948.771168981482</v>
      </c>
      <c r="T537" s="18">
        <f t="shared" si="35"/>
        <v>41978.771168981482</v>
      </c>
    </row>
    <row r="538" spans="1:20" ht="45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2"/>
        <v>1</v>
      </c>
      <c r="P538" s="9">
        <f t="shared" si="33"/>
        <v>97</v>
      </c>
      <c r="Q538" s="14" t="s">
        <v>8308</v>
      </c>
      <c r="R538" t="s">
        <v>8309</v>
      </c>
      <c r="S538" s="18">
        <f t="shared" si="34"/>
        <v>41389.808194444442</v>
      </c>
      <c r="T538" s="18">
        <f t="shared" si="35"/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2"/>
        <v>3</v>
      </c>
      <c r="P539" s="9">
        <f t="shared" si="33"/>
        <v>50</v>
      </c>
      <c r="Q539" s="14" t="s">
        <v>8321</v>
      </c>
      <c r="R539" t="s">
        <v>8322</v>
      </c>
      <c r="S539" s="18">
        <f t="shared" si="34"/>
        <v>41330.038784722223</v>
      </c>
      <c r="T539" s="18">
        <f t="shared" si="35"/>
        <v>41359.997118055559</v>
      </c>
    </row>
    <row r="540" spans="1:20" ht="45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2"/>
        <v>1</v>
      </c>
      <c r="P540" s="9">
        <f t="shared" si="33"/>
        <v>118</v>
      </c>
      <c r="Q540" s="14" t="s">
        <v>8321</v>
      </c>
      <c r="R540" t="s">
        <v>8332</v>
      </c>
      <c r="S540" s="18">
        <f t="shared" si="34"/>
        <v>42196.928668981483</v>
      </c>
      <c r="T540" s="18">
        <f t="shared" si="35"/>
        <v>42226.928668981483</v>
      </c>
    </row>
    <row r="541" spans="1:20" ht="45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2"/>
        <v>3</v>
      </c>
      <c r="P541" s="9">
        <f t="shared" si="33"/>
        <v>148</v>
      </c>
      <c r="Q541" s="14" t="s">
        <v>8308</v>
      </c>
      <c r="R541" t="s">
        <v>8309</v>
      </c>
      <c r="S541" s="18">
        <f t="shared" si="34"/>
        <v>41861.070567129631</v>
      </c>
      <c r="T541" s="18">
        <f t="shared" si="35"/>
        <v>41906.070567129631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32"/>
        <v>0</v>
      </c>
      <c r="P542" s="9">
        <f t="shared" si="33"/>
        <v>1273</v>
      </c>
      <c r="Q542" s="14" t="s">
        <v>8308</v>
      </c>
      <c r="R542" t="s">
        <v>8310</v>
      </c>
      <c r="S542" s="18">
        <f t="shared" si="34"/>
        <v>42742.30332175926</v>
      </c>
      <c r="T542" s="18">
        <f t="shared" si="35"/>
        <v>42775.30332175926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32"/>
        <v>1</v>
      </c>
      <c r="P543" s="9">
        <f t="shared" si="33"/>
        <v>77</v>
      </c>
      <c r="Q543" s="14" t="s">
        <v>8327</v>
      </c>
      <c r="R543" t="s">
        <v>8331</v>
      </c>
      <c r="S543" s="18">
        <f t="shared" si="34"/>
        <v>41507.845451388886</v>
      </c>
      <c r="T543" s="18">
        <f t="shared" si="35"/>
        <v>41537.845451388886</v>
      </c>
    </row>
    <row r="544" spans="1:20" ht="45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2"/>
        <v>1</v>
      </c>
      <c r="P544" s="9">
        <f t="shared" si="33"/>
        <v>73</v>
      </c>
      <c r="Q544" s="14" t="s">
        <v>8327</v>
      </c>
      <c r="R544" t="s">
        <v>8331</v>
      </c>
      <c r="S544" s="18">
        <f t="shared" si="34"/>
        <v>41682.099189814813</v>
      </c>
      <c r="T544" s="18">
        <f t="shared" si="35"/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2"/>
        <v>3</v>
      </c>
      <c r="P545" s="9">
        <f t="shared" si="33"/>
        <v>29</v>
      </c>
      <c r="Q545" s="14" t="s">
        <v>8308</v>
      </c>
      <c r="R545" t="s">
        <v>8309</v>
      </c>
      <c r="S545" s="18">
        <f t="shared" si="34"/>
        <v>41438.899594907409</v>
      </c>
      <c r="T545" s="18">
        <f t="shared" si="35"/>
        <v>41468.899594907409</v>
      </c>
    </row>
    <row r="546" spans="1:20" ht="45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2"/>
        <v>1</v>
      </c>
      <c r="P546" s="9">
        <f t="shared" si="33"/>
        <v>151</v>
      </c>
      <c r="Q546" s="14" t="s">
        <v>8313</v>
      </c>
      <c r="R546" t="s">
        <v>8314</v>
      </c>
      <c r="S546" s="18">
        <f t="shared" si="34"/>
        <v>41891.780023148152</v>
      </c>
      <c r="T546" s="18">
        <f t="shared" si="35"/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2"/>
        <v>1</v>
      </c>
      <c r="P547" s="9">
        <f t="shared" si="33"/>
        <v>103</v>
      </c>
      <c r="Q547" s="14" t="s">
        <v>8321</v>
      </c>
      <c r="R547" t="s">
        <v>8322</v>
      </c>
      <c r="S547" s="18">
        <f t="shared" si="34"/>
        <v>42292.250787037032</v>
      </c>
      <c r="T547" s="18">
        <f t="shared" si="35"/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2"/>
        <v>2</v>
      </c>
      <c r="P548" s="9">
        <f t="shared" si="33"/>
        <v>25</v>
      </c>
      <c r="Q548" s="14" t="s">
        <v>8316</v>
      </c>
      <c r="R548" t="s">
        <v>8317</v>
      </c>
      <c r="S548" s="18">
        <f t="shared" si="34"/>
        <v>41484.664247685185</v>
      </c>
      <c r="T548" s="18">
        <f t="shared" si="35"/>
        <v>41520.166666666664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2"/>
        <v>0</v>
      </c>
      <c r="P549" s="9">
        <f t="shared" si="33"/>
        <v>403</v>
      </c>
      <c r="Q549" s="14" t="s">
        <v>8308</v>
      </c>
      <c r="R549" t="s">
        <v>8342</v>
      </c>
      <c r="S549" s="18">
        <f t="shared" si="34"/>
        <v>42283.592465277776</v>
      </c>
      <c r="T549" s="18">
        <f t="shared" si="35"/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2"/>
        <v>1</v>
      </c>
      <c r="P550" s="9">
        <f t="shared" si="33"/>
        <v>104</v>
      </c>
      <c r="Q550" s="14" t="s">
        <v>8327</v>
      </c>
      <c r="R550" t="s">
        <v>8341</v>
      </c>
      <c r="S550" s="18">
        <f t="shared" si="34"/>
        <v>42269.967835648145</v>
      </c>
      <c r="T550" s="18">
        <f t="shared" si="35"/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2"/>
        <v>1</v>
      </c>
      <c r="P551" s="9">
        <f t="shared" si="33"/>
        <v>60</v>
      </c>
      <c r="Q551" s="14" t="s">
        <v>8311</v>
      </c>
      <c r="R551" t="s">
        <v>8333</v>
      </c>
      <c r="S551" s="18">
        <f t="shared" si="34"/>
        <v>42200.578310185185</v>
      </c>
      <c r="T551" s="18">
        <f t="shared" si="35"/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2"/>
        <v>14</v>
      </c>
      <c r="P552" s="9">
        <f t="shared" si="33"/>
        <v>14</v>
      </c>
      <c r="Q552" s="14" t="s">
        <v>8316</v>
      </c>
      <c r="R552" t="s">
        <v>8317</v>
      </c>
      <c r="S552" s="18">
        <f t="shared" si="34"/>
        <v>42315.699490740735</v>
      </c>
      <c r="T552" s="18">
        <f t="shared" si="35"/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2"/>
        <v>3</v>
      </c>
      <c r="P553" s="9">
        <f t="shared" si="33"/>
        <v>141</v>
      </c>
      <c r="Q553" s="14" t="s">
        <v>8316</v>
      </c>
      <c r="R553" t="s">
        <v>8317</v>
      </c>
      <c r="S553" s="18">
        <f t="shared" si="34"/>
        <v>42452.825740740736</v>
      </c>
      <c r="T553" s="18">
        <f t="shared" si="35"/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2"/>
        <v>1</v>
      </c>
      <c r="P554" s="9">
        <f t="shared" si="33"/>
        <v>79</v>
      </c>
      <c r="Q554" s="14" t="s">
        <v>8313</v>
      </c>
      <c r="R554" t="s">
        <v>8314</v>
      </c>
      <c r="S554" s="18">
        <f t="shared" si="34"/>
        <v>42298.34783564815</v>
      </c>
      <c r="T554" s="18">
        <f t="shared" si="35"/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2"/>
        <v>2</v>
      </c>
      <c r="P555" s="9">
        <f t="shared" si="33"/>
        <v>71</v>
      </c>
      <c r="Q555" s="14" t="s">
        <v>8327</v>
      </c>
      <c r="R555" t="s">
        <v>8331</v>
      </c>
      <c r="S555" s="18">
        <f t="shared" si="34"/>
        <v>41600.538657407407</v>
      </c>
      <c r="T555" s="18">
        <f t="shared" si="35"/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2"/>
        <v>1</v>
      </c>
      <c r="P556" s="9">
        <f t="shared" si="33"/>
        <v>79</v>
      </c>
      <c r="Q556" s="14" t="s">
        <v>8321</v>
      </c>
      <c r="R556" t="s">
        <v>8322</v>
      </c>
      <c r="S556" s="18">
        <f t="shared" si="34"/>
        <v>41079.877442129626</v>
      </c>
      <c r="T556" s="18">
        <f t="shared" si="35"/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2"/>
        <v>1</v>
      </c>
      <c r="P557" s="9">
        <f t="shared" si="33"/>
        <v>235</v>
      </c>
      <c r="Q557" s="14" t="s">
        <v>8313</v>
      </c>
      <c r="R557" t="s">
        <v>8314</v>
      </c>
      <c r="S557" s="18">
        <f t="shared" si="34"/>
        <v>42297.748067129629</v>
      </c>
      <c r="T557" s="18">
        <f t="shared" si="35"/>
        <v>42342.208333333328</v>
      </c>
    </row>
    <row r="558" spans="1:20" ht="45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2"/>
        <v>2</v>
      </c>
      <c r="P558" s="9">
        <f t="shared" si="33"/>
        <v>94</v>
      </c>
      <c r="Q558" s="14" t="s">
        <v>8327</v>
      </c>
      <c r="R558" t="s">
        <v>8331</v>
      </c>
      <c r="S558" s="18">
        <f t="shared" si="34"/>
        <v>40487.621365740742</v>
      </c>
      <c r="T558" s="18">
        <f t="shared" si="35"/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2"/>
        <v>0</v>
      </c>
      <c r="P559" s="9">
        <f t="shared" si="33"/>
        <v>175</v>
      </c>
      <c r="Q559" s="14" t="s">
        <v>8308</v>
      </c>
      <c r="R559" t="s">
        <v>8310</v>
      </c>
      <c r="S559" s="18">
        <f t="shared" si="34"/>
        <v>42676.583599537036</v>
      </c>
      <c r="T559" s="18">
        <f t="shared" si="35"/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2"/>
        <v>1</v>
      </c>
      <c r="P560" s="9">
        <f t="shared" si="33"/>
        <v>141</v>
      </c>
      <c r="Q560" s="14" t="s">
        <v>8311</v>
      </c>
      <c r="R560" t="s">
        <v>8333</v>
      </c>
      <c r="S560" s="18">
        <f t="shared" si="34"/>
        <v>41401.648217592592</v>
      </c>
      <c r="T560" s="18">
        <f t="shared" si="35"/>
        <v>41436.648217592592</v>
      </c>
    </row>
    <row r="561" spans="1:20" ht="30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2"/>
        <v>1</v>
      </c>
      <c r="P561" s="9">
        <f t="shared" si="33"/>
        <v>74</v>
      </c>
      <c r="Q561" s="14" t="s">
        <v>8319</v>
      </c>
      <c r="R561" t="s">
        <v>8320</v>
      </c>
      <c r="S561" s="18">
        <f t="shared" si="34"/>
        <v>41786.640543981484</v>
      </c>
      <c r="T561" s="18">
        <f t="shared" si="35"/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2"/>
        <v>1</v>
      </c>
      <c r="P562" s="9">
        <f t="shared" si="33"/>
        <v>53</v>
      </c>
      <c r="Q562" s="14" t="s">
        <v>8316</v>
      </c>
      <c r="R562" t="s">
        <v>8317</v>
      </c>
      <c r="S562" s="18">
        <f t="shared" si="34"/>
        <v>42262.416643518518</v>
      </c>
      <c r="T562" s="18">
        <f t="shared" si="35"/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2"/>
        <v>1</v>
      </c>
      <c r="P563" s="9">
        <f t="shared" si="33"/>
        <v>119</v>
      </c>
      <c r="Q563" s="14" t="s">
        <v>8313</v>
      </c>
      <c r="R563" t="s">
        <v>8314</v>
      </c>
      <c r="S563" s="18">
        <f t="shared" si="34"/>
        <v>42130.865150462967</v>
      </c>
      <c r="T563" s="18">
        <f t="shared" si="35"/>
        <v>42163.166666666672</v>
      </c>
    </row>
    <row r="564" spans="1:20" ht="45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2">
        <f t="shared" si="32"/>
        <v>1</v>
      </c>
      <c r="P564" s="9">
        <f t="shared" si="33"/>
        <v>71</v>
      </c>
      <c r="Q564" s="14" t="s">
        <v>8323</v>
      </c>
      <c r="R564" t="s">
        <v>8326</v>
      </c>
      <c r="S564" s="18">
        <f t="shared" si="34"/>
        <v>42059.085752314815</v>
      </c>
      <c r="T564" s="18">
        <f t="shared" si="35"/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2">
        <f t="shared" si="32"/>
        <v>1</v>
      </c>
      <c r="P565" s="9">
        <f t="shared" si="33"/>
        <v>84</v>
      </c>
      <c r="Q565" s="14" t="s">
        <v>8323</v>
      </c>
      <c r="R565" t="s">
        <v>8324</v>
      </c>
      <c r="S565" s="18">
        <f t="shared" si="34"/>
        <v>42387.7268287037</v>
      </c>
      <c r="T565" s="18">
        <f t="shared" si="35"/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2"/>
        <v>3</v>
      </c>
      <c r="P566" s="9">
        <f t="shared" si="33"/>
        <v>127</v>
      </c>
      <c r="Q566" s="14" t="s">
        <v>8308</v>
      </c>
      <c r="R566" t="s">
        <v>8309</v>
      </c>
      <c r="S566" s="18">
        <f t="shared" si="34"/>
        <v>40898.089236111111</v>
      </c>
      <c r="T566" s="18">
        <f t="shared" si="35"/>
        <v>40920.041666666664</v>
      </c>
    </row>
    <row r="567" spans="1:20" ht="45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2"/>
        <v>1</v>
      </c>
      <c r="P567" s="9">
        <f t="shared" si="33"/>
        <v>211</v>
      </c>
      <c r="Q567" s="14" t="s">
        <v>8313</v>
      </c>
      <c r="R567" t="s">
        <v>8314</v>
      </c>
      <c r="S567" s="18">
        <f t="shared" si="34"/>
        <v>42138.506377314814</v>
      </c>
      <c r="T567" s="18">
        <f t="shared" si="35"/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2"/>
        <v>1</v>
      </c>
      <c r="P568" s="9">
        <f t="shared" si="33"/>
        <v>82</v>
      </c>
      <c r="Q568" s="14" t="s">
        <v>8321</v>
      </c>
      <c r="R568" t="s">
        <v>8322</v>
      </c>
      <c r="S568" s="18">
        <f t="shared" si="34"/>
        <v>42043.605578703704</v>
      </c>
      <c r="T568" s="18">
        <f t="shared" si="35"/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2"/>
        <v>1</v>
      </c>
      <c r="P569" s="9">
        <f t="shared" si="33"/>
        <v>79</v>
      </c>
      <c r="Q569" s="14" t="s">
        <v>8321</v>
      </c>
      <c r="R569" t="s">
        <v>8322</v>
      </c>
      <c r="S569" s="18">
        <f t="shared" si="34"/>
        <v>41785.452534722222</v>
      </c>
      <c r="T569" s="18">
        <f t="shared" si="35"/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2"/>
        <v>1</v>
      </c>
      <c r="P570" s="9">
        <f t="shared" si="33"/>
        <v>56</v>
      </c>
      <c r="Q570" s="14" t="s">
        <v>8321</v>
      </c>
      <c r="R570" t="s">
        <v>8322</v>
      </c>
      <c r="S570" s="18">
        <f t="shared" si="34"/>
        <v>40379.776435185187</v>
      </c>
      <c r="T570" s="18">
        <f t="shared" si="35"/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2"/>
        <v>1</v>
      </c>
      <c r="P571" s="9">
        <f t="shared" si="33"/>
        <v>368</v>
      </c>
      <c r="Q571" s="14" t="s">
        <v>8308</v>
      </c>
      <c r="R571" t="s">
        <v>8310</v>
      </c>
      <c r="S571" s="18">
        <f t="shared" si="34"/>
        <v>42257.882731481484</v>
      </c>
      <c r="T571" s="18">
        <f t="shared" si="35"/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2"/>
        <v>1</v>
      </c>
      <c r="P572" s="9">
        <f t="shared" si="33"/>
        <v>274</v>
      </c>
      <c r="Q572" s="14" t="s">
        <v>8321</v>
      </c>
      <c r="R572" t="s">
        <v>8343</v>
      </c>
      <c r="S572" s="18">
        <f t="shared" si="34"/>
        <v>41583.083981481483</v>
      </c>
      <c r="T572" s="18">
        <f t="shared" si="35"/>
        <v>41618.083981481483</v>
      </c>
    </row>
    <row r="573" spans="1:20" ht="45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2"/>
        <v>0</v>
      </c>
      <c r="P573" s="9">
        <f t="shared" si="33"/>
        <v>106</v>
      </c>
      <c r="Q573" s="14" t="s">
        <v>8308</v>
      </c>
      <c r="R573" t="s">
        <v>8342</v>
      </c>
      <c r="S573" s="18">
        <f t="shared" si="34"/>
        <v>42247.496759259258</v>
      </c>
      <c r="T573" s="18">
        <f t="shared" si="35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2">
        <f t="shared" si="32"/>
        <v>1</v>
      </c>
      <c r="P574" s="9">
        <f t="shared" si="33"/>
        <v>73</v>
      </c>
      <c r="Q574" s="14" t="s">
        <v>8323</v>
      </c>
      <c r="R574" t="s">
        <v>8326</v>
      </c>
      <c r="S574" s="18">
        <f t="shared" si="34"/>
        <v>42144.573807870373</v>
      </c>
      <c r="T574" s="18">
        <f t="shared" si="35"/>
        <v>42166.165972222225</v>
      </c>
    </row>
    <row r="575" spans="1:20" ht="45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2"/>
        <v>1</v>
      </c>
      <c r="P575" s="9">
        <f t="shared" si="33"/>
        <v>492</v>
      </c>
      <c r="Q575" s="14" t="s">
        <v>8311</v>
      </c>
      <c r="R575" t="s">
        <v>8333</v>
      </c>
      <c r="S575" s="18">
        <f t="shared" si="34"/>
        <v>42019.590173611112</v>
      </c>
      <c r="T575" s="18">
        <f t="shared" si="35"/>
        <v>42049.590173611112</v>
      </c>
    </row>
    <row r="576" spans="1:20" ht="45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2">
        <f t="shared" si="32"/>
        <v>1</v>
      </c>
      <c r="P576" s="9">
        <f t="shared" si="33"/>
        <v>91</v>
      </c>
      <c r="Q576" s="14" t="s">
        <v>8323</v>
      </c>
      <c r="R576" t="s">
        <v>8326</v>
      </c>
      <c r="S576" s="18">
        <f t="shared" si="34"/>
        <v>42158.065694444449</v>
      </c>
      <c r="T576" s="18">
        <f t="shared" si="35"/>
        <v>42201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2"/>
        <v>0</v>
      </c>
      <c r="P577" s="9">
        <f t="shared" si="33"/>
        <v>133</v>
      </c>
      <c r="Q577" s="14" t="s">
        <v>8308</v>
      </c>
      <c r="R577" t="s">
        <v>8310</v>
      </c>
      <c r="S577" s="18">
        <f t="shared" si="34"/>
        <v>42504.403877314813</v>
      </c>
      <c r="T577" s="18">
        <f t="shared" si="35"/>
        <v>42549.403877314813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2">
        <f t="shared" si="32"/>
        <v>1</v>
      </c>
      <c r="P578" s="9">
        <f t="shared" si="33"/>
        <v>108</v>
      </c>
      <c r="Q578" s="14" t="s">
        <v>8323</v>
      </c>
      <c r="R578" t="s">
        <v>8324</v>
      </c>
      <c r="S578" s="18">
        <f t="shared" si="34"/>
        <v>41888.674826388888</v>
      </c>
      <c r="T578" s="18">
        <f t="shared" si="35"/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2">
        <f t="shared" ref="O579:O642" si="36">ROUND(E579/D579,0)</f>
        <v>1</v>
      </c>
      <c r="P579" s="9">
        <f t="shared" ref="P579:P642" si="37">IFERROR(ROUND(E579/L579,0),0)</f>
        <v>70</v>
      </c>
      <c r="Q579" s="14" t="s">
        <v>8323</v>
      </c>
      <c r="R579" t="s">
        <v>8326</v>
      </c>
      <c r="S579" s="18">
        <f t="shared" ref="S579:S642" si="38">(((J579/60)/60)/24)+DATE(1970,1,1)</f>
        <v>41871.755694444444</v>
      </c>
      <c r="T579" s="18">
        <f t="shared" ref="T579:T642" si="39">(((I579/60)/60)/24)+DATE(1970,1,1)</f>
        <v>41901.755694444444</v>
      </c>
    </row>
    <row r="580" spans="1:20" ht="45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36"/>
        <v>1</v>
      </c>
      <c r="P580" s="9">
        <f t="shared" si="37"/>
        <v>63</v>
      </c>
      <c r="Q580" s="14" t="s">
        <v>8321</v>
      </c>
      <c r="R580" t="s">
        <v>8322</v>
      </c>
      <c r="S580" s="18">
        <f t="shared" si="38"/>
        <v>40567.694560185184</v>
      </c>
      <c r="T580" s="18">
        <f t="shared" si="39"/>
        <v>40612.694560185184</v>
      </c>
    </row>
    <row r="581" spans="1:20" ht="45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6"/>
        <v>3</v>
      </c>
      <c r="P581" s="9">
        <f t="shared" si="37"/>
        <v>68</v>
      </c>
      <c r="Q581" s="14" t="s">
        <v>8308</v>
      </c>
      <c r="R581" t="s">
        <v>8309</v>
      </c>
      <c r="S581" s="18">
        <f t="shared" si="38"/>
        <v>42704.857094907406</v>
      </c>
      <c r="T581" s="18">
        <f t="shared" si="39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2">
        <f t="shared" si="36"/>
        <v>1</v>
      </c>
      <c r="P582" s="9">
        <f t="shared" si="37"/>
        <v>94</v>
      </c>
      <c r="Q582" s="14" t="s">
        <v>8323</v>
      </c>
      <c r="R582" t="s">
        <v>8326</v>
      </c>
      <c r="S582" s="18">
        <f t="shared" si="38"/>
        <v>41964.315532407403</v>
      </c>
      <c r="T582" s="18">
        <f t="shared" si="39"/>
        <v>41995.166666666672</v>
      </c>
    </row>
    <row r="583" spans="1:20" ht="30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6"/>
        <v>1</v>
      </c>
      <c r="P583" s="9">
        <f t="shared" si="37"/>
        <v>127</v>
      </c>
      <c r="Q583" s="14" t="s">
        <v>8327</v>
      </c>
      <c r="R583" t="s">
        <v>8331</v>
      </c>
      <c r="S583" s="18">
        <f t="shared" si="38"/>
        <v>41186.306527777779</v>
      </c>
      <c r="T583" s="18">
        <f t="shared" si="39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2">
        <f t="shared" si="36"/>
        <v>1</v>
      </c>
      <c r="P584" s="9">
        <f t="shared" si="37"/>
        <v>64</v>
      </c>
      <c r="Q584" s="14" t="s">
        <v>8323</v>
      </c>
      <c r="R584" t="s">
        <v>8326</v>
      </c>
      <c r="S584" s="18">
        <f t="shared" si="38"/>
        <v>41990.584108796291</v>
      </c>
      <c r="T584" s="18">
        <f t="shared" si="39"/>
        <v>42036.120833333334</v>
      </c>
    </row>
    <row r="585" spans="1:20" ht="45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6"/>
        <v>0</v>
      </c>
      <c r="P585" s="9">
        <f t="shared" si="37"/>
        <v>102</v>
      </c>
      <c r="Q585" s="14" t="s">
        <v>8308</v>
      </c>
      <c r="R585" t="s">
        <v>8310</v>
      </c>
      <c r="S585" s="18">
        <f t="shared" si="38"/>
        <v>42402.709652777776</v>
      </c>
      <c r="T585" s="18">
        <f t="shared" si="39"/>
        <v>42432.709652777776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6"/>
        <v>5</v>
      </c>
      <c r="P586" s="9">
        <f t="shared" si="37"/>
        <v>52</v>
      </c>
      <c r="Q586" s="14" t="s">
        <v>8327</v>
      </c>
      <c r="R586" t="s">
        <v>8331</v>
      </c>
      <c r="S586" s="18">
        <f t="shared" si="38"/>
        <v>41399.99622685185</v>
      </c>
      <c r="T586" s="18">
        <f t="shared" si="39"/>
        <v>41420.99622685185</v>
      </c>
    </row>
    <row r="587" spans="1:20" ht="30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6"/>
        <v>1</v>
      </c>
      <c r="P587" s="9">
        <f t="shared" si="37"/>
        <v>95</v>
      </c>
      <c r="Q587" s="14" t="s">
        <v>8313</v>
      </c>
      <c r="R587" t="s">
        <v>8314</v>
      </c>
      <c r="S587" s="18">
        <f t="shared" si="38"/>
        <v>42758.975937499999</v>
      </c>
      <c r="T587" s="18">
        <f t="shared" si="39"/>
        <v>42795.791666666672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6"/>
        <v>1</v>
      </c>
      <c r="P588" s="9">
        <f t="shared" si="37"/>
        <v>93</v>
      </c>
      <c r="Q588" s="14" t="s">
        <v>8327</v>
      </c>
      <c r="R588" t="s">
        <v>8331</v>
      </c>
      <c r="S588" s="18">
        <f t="shared" si="38"/>
        <v>40564.994837962964</v>
      </c>
      <c r="T588" s="18">
        <f t="shared" si="39"/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6"/>
        <v>1</v>
      </c>
      <c r="P589" s="9">
        <f t="shared" si="37"/>
        <v>88</v>
      </c>
      <c r="Q589" s="14" t="s">
        <v>8308</v>
      </c>
      <c r="R589" t="s">
        <v>8309</v>
      </c>
      <c r="S589" s="18">
        <f t="shared" si="38"/>
        <v>42331.708032407405</v>
      </c>
      <c r="T589" s="18">
        <f t="shared" si="39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2">
        <f t="shared" si="36"/>
        <v>1</v>
      </c>
      <c r="P590" s="9">
        <f t="shared" si="37"/>
        <v>62</v>
      </c>
      <c r="Q590" s="14" t="s">
        <v>8323</v>
      </c>
      <c r="R590" t="s">
        <v>8326</v>
      </c>
      <c r="S590" s="18">
        <f t="shared" si="38"/>
        <v>41802.574282407404</v>
      </c>
      <c r="T590" s="18">
        <f t="shared" si="39"/>
        <v>41823.165972222225</v>
      </c>
    </row>
    <row r="591" spans="1:20" ht="45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2">
        <f t="shared" si="36"/>
        <v>1</v>
      </c>
      <c r="P591" s="9">
        <f t="shared" si="37"/>
        <v>71</v>
      </c>
      <c r="Q591" s="14" t="s">
        <v>8323</v>
      </c>
      <c r="R591" t="s">
        <v>8326</v>
      </c>
      <c r="S591" s="18">
        <f t="shared" si="38"/>
        <v>42473.007037037038</v>
      </c>
      <c r="T591" s="18">
        <f t="shared" si="39"/>
        <v>42503.007037037038</v>
      </c>
    </row>
    <row r="592" spans="1:20" ht="45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2">
        <f t="shared" si="36"/>
        <v>2</v>
      </c>
      <c r="P592" s="9">
        <f t="shared" si="37"/>
        <v>68</v>
      </c>
      <c r="Q592" s="14" t="s">
        <v>8323</v>
      </c>
      <c r="R592" t="s">
        <v>8324</v>
      </c>
      <c r="S592" s="18">
        <f t="shared" si="38"/>
        <v>41158.993923611109</v>
      </c>
      <c r="T592" s="18">
        <f t="shared" si="39"/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2">
        <f t="shared" si="36"/>
        <v>1</v>
      </c>
      <c r="P593" s="9">
        <f t="shared" si="37"/>
        <v>107</v>
      </c>
      <c r="Q593" s="14" t="s">
        <v>8323</v>
      </c>
      <c r="R593" t="s">
        <v>8326</v>
      </c>
      <c r="S593" s="18">
        <f t="shared" si="38"/>
        <v>42337.792511574073</v>
      </c>
      <c r="T593" s="18">
        <f t="shared" si="39"/>
        <v>42374.996527777781</v>
      </c>
    </row>
    <row r="594" spans="1:20" ht="45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2">
        <f t="shared" si="36"/>
        <v>1</v>
      </c>
      <c r="P594" s="9">
        <f t="shared" si="37"/>
        <v>67</v>
      </c>
      <c r="Q594" s="14" t="s">
        <v>8323</v>
      </c>
      <c r="R594" t="s">
        <v>8326</v>
      </c>
      <c r="S594" s="18">
        <f t="shared" si="38"/>
        <v>41971.002152777779</v>
      </c>
      <c r="T594" s="18">
        <f t="shared" si="39"/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6"/>
        <v>1</v>
      </c>
      <c r="P595" s="9">
        <f t="shared" si="37"/>
        <v>104</v>
      </c>
      <c r="Q595" s="14" t="s">
        <v>8313</v>
      </c>
      <c r="R595" t="s">
        <v>8314</v>
      </c>
      <c r="S595" s="18">
        <f t="shared" si="38"/>
        <v>42636.868518518517</v>
      </c>
      <c r="T595" s="18">
        <f t="shared" si="39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2">
        <f t="shared" si="36"/>
        <v>1</v>
      </c>
      <c r="P596" s="9">
        <f t="shared" si="37"/>
        <v>716</v>
      </c>
      <c r="Q596" s="14" t="s">
        <v>8323</v>
      </c>
      <c r="R596" t="s">
        <v>8326</v>
      </c>
      <c r="S596" s="18">
        <f t="shared" si="38"/>
        <v>42605.765381944439</v>
      </c>
      <c r="T596" s="18">
        <f t="shared" si="39"/>
        <v>42634.125</v>
      </c>
    </row>
    <row r="597" spans="1:20" ht="45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36"/>
        <v>1</v>
      </c>
      <c r="P597" s="9">
        <f t="shared" si="37"/>
        <v>140</v>
      </c>
      <c r="Q597" s="14" t="s">
        <v>8321</v>
      </c>
      <c r="R597" t="s">
        <v>8322</v>
      </c>
      <c r="S597" s="18">
        <f t="shared" si="38"/>
        <v>42163.897916666669</v>
      </c>
      <c r="T597" s="18">
        <f t="shared" si="39"/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2">
        <f t="shared" si="36"/>
        <v>1</v>
      </c>
      <c r="P598" s="9">
        <f t="shared" si="37"/>
        <v>110</v>
      </c>
      <c r="Q598" s="14" t="s">
        <v>8323</v>
      </c>
      <c r="R598" t="s">
        <v>8324</v>
      </c>
      <c r="S598" s="18">
        <f t="shared" si="38"/>
        <v>42654.973703703698</v>
      </c>
      <c r="T598" s="18">
        <f t="shared" si="39"/>
        <v>42674.166666666672</v>
      </c>
    </row>
    <row r="599" spans="1:20" ht="45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6"/>
        <v>1</v>
      </c>
      <c r="P599" s="9">
        <f t="shared" si="37"/>
        <v>56</v>
      </c>
      <c r="Q599" s="14" t="s">
        <v>8308</v>
      </c>
      <c r="R599" t="s">
        <v>8309</v>
      </c>
      <c r="S599" s="18">
        <f t="shared" si="38"/>
        <v>41387.171805555554</v>
      </c>
      <c r="T599" s="18">
        <f t="shared" si="39"/>
        <v>41417.171805555554</v>
      </c>
    </row>
    <row r="600" spans="1:20" ht="60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6"/>
        <v>1</v>
      </c>
      <c r="P600" s="9">
        <f t="shared" si="37"/>
        <v>31</v>
      </c>
      <c r="Q600" s="14" t="s">
        <v>8308</v>
      </c>
      <c r="R600" t="s">
        <v>8315</v>
      </c>
      <c r="S600" s="18">
        <f t="shared" si="38"/>
        <v>41726.712754629632</v>
      </c>
      <c r="T600" s="18">
        <f t="shared" si="39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2">
        <f t="shared" si="36"/>
        <v>1</v>
      </c>
      <c r="P601" s="9">
        <f t="shared" si="37"/>
        <v>60</v>
      </c>
      <c r="Q601" s="14" t="s">
        <v>8323</v>
      </c>
      <c r="R601" t="s">
        <v>8326</v>
      </c>
      <c r="S601" s="18">
        <f t="shared" si="38"/>
        <v>42068.888391203705</v>
      </c>
      <c r="T601" s="18">
        <f t="shared" si="39"/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6"/>
        <v>1</v>
      </c>
      <c r="P602" s="9">
        <f t="shared" si="37"/>
        <v>170</v>
      </c>
      <c r="Q602" s="14" t="s">
        <v>8321</v>
      </c>
      <c r="R602" t="s">
        <v>8332</v>
      </c>
      <c r="S602" s="18">
        <f t="shared" si="38"/>
        <v>42324.96393518518</v>
      </c>
      <c r="T602" s="18">
        <f t="shared" si="39"/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6"/>
        <v>1</v>
      </c>
      <c r="P603" s="9">
        <f t="shared" si="37"/>
        <v>63</v>
      </c>
      <c r="Q603" s="14" t="s">
        <v>8327</v>
      </c>
      <c r="R603" t="s">
        <v>8336</v>
      </c>
      <c r="S603" s="18">
        <f t="shared" si="38"/>
        <v>42607.226701388892</v>
      </c>
      <c r="T603" s="18">
        <f t="shared" si="39"/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6"/>
        <v>1</v>
      </c>
      <c r="P604" s="9">
        <f t="shared" si="37"/>
        <v>172</v>
      </c>
      <c r="Q604" s="14" t="s">
        <v>8321</v>
      </c>
      <c r="R604" t="s">
        <v>8332</v>
      </c>
      <c r="S604" s="18">
        <f t="shared" si="38"/>
        <v>41760.796423611115</v>
      </c>
      <c r="T604" s="18">
        <f t="shared" si="39"/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6"/>
        <v>1</v>
      </c>
      <c r="P605" s="9">
        <f t="shared" si="37"/>
        <v>72</v>
      </c>
      <c r="Q605" s="14" t="s">
        <v>8321</v>
      </c>
      <c r="R605" t="s">
        <v>8322</v>
      </c>
      <c r="S605" s="18">
        <f t="shared" si="38"/>
        <v>42760.498935185184</v>
      </c>
      <c r="T605" s="18">
        <f t="shared" si="39"/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6"/>
        <v>2</v>
      </c>
      <c r="P606" s="9">
        <f t="shared" si="37"/>
        <v>56</v>
      </c>
      <c r="Q606" s="14" t="s">
        <v>8313</v>
      </c>
      <c r="R606" t="s">
        <v>8314</v>
      </c>
      <c r="S606" s="18">
        <f t="shared" si="38"/>
        <v>41806.637337962966</v>
      </c>
      <c r="T606" s="18">
        <f t="shared" si="39"/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36"/>
        <v>1</v>
      </c>
      <c r="P607" s="9">
        <f t="shared" si="37"/>
        <v>138</v>
      </c>
      <c r="Q607" s="14" t="s">
        <v>8321</v>
      </c>
      <c r="R607" t="s">
        <v>8332</v>
      </c>
      <c r="S607" s="18">
        <f t="shared" si="38"/>
        <v>42271.176446759258</v>
      </c>
      <c r="T607" s="18">
        <f t="shared" si="39"/>
        <v>42301.176446759258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 t="shared" si="36"/>
        <v>1</v>
      </c>
      <c r="P608" s="9">
        <f t="shared" si="37"/>
        <v>140</v>
      </c>
      <c r="Q608" s="14" t="s">
        <v>8321</v>
      </c>
      <c r="R608" t="s">
        <v>8322</v>
      </c>
      <c r="S608" s="18">
        <f t="shared" si="38"/>
        <v>41837.210543981484</v>
      </c>
      <c r="T608" s="18">
        <f t="shared" si="39"/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2">
        <f t="shared" si="36"/>
        <v>1</v>
      </c>
      <c r="P609" s="9">
        <f t="shared" si="37"/>
        <v>1000</v>
      </c>
      <c r="Q609" s="14" t="s">
        <v>8323</v>
      </c>
      <c r="R609" t="s">
        <v>8326</v>
      </c>
      <c r="S609" s="18">
        <f t="shared" si="38"/>
        <v>41850.400937500002</v>
      </c>
      <c r="T609" s="18">
        <f t="shared" si="39"/>
        <v>41895.400937500002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2">
        <f t="shared" si="36"/>
        <v>1</v>
      </c>
      <c r="P610" s="9">
        <f t="shared" si="37"/>
        <v>64</v>
      </c>
      <c r="Q610" s="14" t="s">
        <v>8323</v>
      </c>
      <c r="R610" t="s">
        <v>8324</v>
      </c>
      <c r="S610" s="18">
        <f t="shared" si="38"/>
        <v>42255.333252314813</v>
      </c>
      <c r="T610" s="18">
        <f t="shared" si="39"/>
        <v>42285.333252314813</v>
      </c>
    </row>
    <row r="611" spans="1:20" ht="45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6"/>
        <v>1</v>
      </c>
      <c r="P611" s="9">
        <f t="shared" si="37"/>
        <v>58</v>
      </c>
      <c r="Q611" s="14" t="s">
        <v>8316</v>
      </c>
      <c r="R611" t="s">
        <v>8317</v>
      </c>
      <c r="S611" s="18">
        <f t="shared" si="38"/>
        <v>40936.678506944445</v>
      </c>
      <c r="T611" s="18">
        <f t="shared" si="39"/>
        <v>40966.678506944445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6"/>
        <v>0</v>
      </c>
      <c r="P612" s="9">
        <f t="shared" si="37"/>
        <v>314</v>
      </c>
      <c r="Q612" s="14" t="s">
        <v>8321</v>
      </c>
      <c r="R612" t="s">
        <v>8325</v>
      </c>
      <c r="S612" s="18">
        <f t="shared" si="38"/>
        <v>41970.64061342593</v>
      </c>
      <c r="T612" s="18">
        <f t="shared" si="39"/>
        <v>42001.64061342593</v>
      </c>
    </row>
    <row r="613" spans="1:20" ht="45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6"/>
        <v>0</v>
      </c>
      <c r="P613" s="9">
        <f t="shared" si="37"/>
        <v>78</v>
      </c>
      <c r="Q613" s="14" t="s">
        <v>8313</v>
      </c>
      <c r="R613" t="s">
        <v>8314</v>
      </c>
      <c r="S613" s="18">
        <f t="shared" si="38"/>
        <v>42493.600810185191</v>
      </c>
      <c r="T613" s="18">
        <f t="shared" si="39"/>
        <v>42553.600810185191</v>
      </c>
    </row>
    <row r="614" spans="1:20" ht="45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2">
        <f t="shared" si="36"/>
        <v>1</v>
      </c>
      <c r="P614" s="9">
        <f t="shared" si="37"/>
        <v>125</v>
      </c>
      <c r="Q614" s="14" t="s">
        <v>8323</v>
      </c>
      <c r="R614" t="s">
        <v>8326</v>
      </c>
      <c r="S614" s="18">
        <f t="shared" si="38"/>
        <v>41989.24754629629</v>
      </c>
      <c r="T614" s="18">
        <f t="shared" si="39"/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6"/>
        <v>0</v>
      </c>
      <c r="P615" s="9">
        <f t="shared" si="37"/>
        <v>789</v>
      </c>
      <c r="Q615" s="14" t="s">
        <v>8308</v>
      </c>
      <c r="R615" t="s">
        <v>8310</v>
      </c>
      <c r="S615" s="18">
        <f t="shared" si="38"/>
        <v>41984.692731481482</v>
      </c>
      <c r="T615" s="18">
        <f t="shared" si="39"/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6"/>
        <v>1</v>
      </c>
      <c r="P616" s="9">
        <f t="shared" si="37"/>
        <v>131</v>
      </c>
      <c r="Q616" s="14" t="s">
        <v>8327</v>
      </c>
      <c r="R616" t="s">
        <v>8331</v>
      </c>
      <c r="S616" s="18">
        <f t="shared" si="38"/>
        <v>41988.964062500003</v>
      </c>
      <c r="T616" s="18">
        <f t="shared" si="39"/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6"/>
        <v>1</v>
      </c>
      <c r="P617" s="9">
        <f t="shared" si="37"/>
        <v>43</v>
      </c>
      <c r="Q617" s="14" t="s">
        <v>8308</v>
      </c>
      <c r="R617" t="s">
        <v>8310</v>
      </c>
      <c r="S617" s="18">
        <f t="shared" si="38"/>
        <v>42045.957314814819</v>
      </c>
      <c r="T617" s="18">
        <f t="shared" si="39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2">
        <f t="shared" si="36"/>
        <v>1</v>
      </c>
      <c r="P618" s="9">
        <f t="shared" si="37"/>
        <v>94</v>
      </c>
      <c r="Q618" s="14" t="s">
        <v>8323</v>
      </c>
      <c r="R618" t="s">
        <v>8326</v>
      </c>
      <c r="S618" s="18">
        <f t="shared" si="38"/>
        <v>41826.871238425927</v>
      </c>
      <c r="T618" s="18">
        <f t="shared" si="39"/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6"/>
        <v>2</v>
      </c>
      <c r="P619" s="9">
        <f t="shared" si="37"/>
        <v>64</v>
      </c>
      <c r="Q619" s="14" t="s">
        <v>8308</v>
      </c>
      <c r="R619" t="s">
        <v>8309</v>
      </c>
      <c r="S619" s="18">
        <f t="shared" si="38"/>
        <v>42010.822233796294</v>
      </c>
      <c r="T619" s="18">
        <f t="shared" si="39"/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6"/>
        <v>12</v>
      </c>
      <c r="P620" s="9">
        <f t="shared" si="37"/>
        <v>82</v>
      </c>
      <c r="Q620" s="14" t="s">
        <v>8316</v>
      </c>
      <c r="R620" t="s">
        <v>8317</v>
      </c>
      <c r="S620" s="18">
        <f t="shared" si="38"/>
        <v>42202.278194444443</v>
      </c>
      <c r="T620" s="18">
        <f t="shared" si="39"/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6"/>
        <v>1</v>
      </c>
      <c r="P621" s="9">
        <f t="shared" si="37"/>
        <v>46</v>
      </c>
      <c r="Q621" s="14" t="s">
        <v>8327</v>
      </c>
      <c r="R621" t="s">
        <v>8329</v>
      </c>
      <c r="S621" s="18">
        <f t="shared" si="38"/>
        <v>42755.627372685187</v>
      </c>
      <c r="T621" s="18">
        <f t="shared" si="39"/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6"/>
        <v>0</v>
      </c>
      <c r="P622" s="9">
        <f t="shared" si="37"/>
        <v>292</v>
      </c>
      <c r="Q622" s="14" t="s">
        <v>8308</v>
      </c>
      <c r="R622" t="s">
        <v>8310</v>
      </c>
      <c r="S622" s="18">
        <f t="shared" si="38"/>
        <v>41926.29965277778</v>
      </c>
      <c r="T622" s="18">
        <f t="shared" si="39"/>
        <v>41956.334722222222</v>
      </c>
    </row>
    <row r="623" spans="1:20" ht="45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6"/>
        <v>1</v>
      </c>
      <c r="P623" s="9">
        <f t="shared" si="37"/>
        <v>41</v>
      </c>
      <c r="Q623" s="14" t="s">
        <v>8321</v>
      </c>
      <c r="R623" t="s">
        <v>8322</v>
      </c>
      <c r="S623" s="18">
        <f t="shared" si="38"/>
        <v>41890.167453703703</v>
      </c>
      <c r="T623" s="18">
        <f t="shared" si="39"/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6"/>
        <v>2</v>
      </c>
      <c r="P624" s="9">
        <f t="shared" si="37"/>
        <v>112</v>
      </c>
      <c r="Q624" s="14" t="s">
        <v>8327</v>
      </c>
      <c r="R624" t="s">
        <v>8331</v>
      </c>
      <c r="S624" s="18">
        <f t="shared" si="38"/>
        <v>41135.699687500004</v>
      </c>
      <c r="T624" s="18">
        <f t="shared" si="39"/>
        <v>41163.699687500004</v>
      </c>
    </row>
    <row r="625" spans="1:20" ht="45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6"/>
        <v>1</v>
      </c>
      <c r="P625" s="9">
        <f t="shared" si="37"/>
        <v>64</v>
      </c>
      <c r="Q625" s="14" t="s">
        <v>8321</v>
      </c>
      <c r="R625" t="s">
        <v>8332</v>
      </c>
      <c r="S625" s="18">
        <f t="shared" si="38"/>
        <v>42177.007071759261</v>
      </c>
      <c r="T625" s="18">
        <f t="shared" si="39"/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6"/>
        <v>1</v>
      </c>
      <c r="P626" s="9">
        <f t="shared" si="37"/>
        <v>223</v>
      </c>
      <c r="Q626" s="14" t="s">
        <v>8321</v>
      </c>
      <c r="R626" t="s">
        <v>8332</v>
      </c>
      <c r="S626" s="18">
        <f t="shared" si="38"/>
        <v>41807.701921296299</v>
      </c>
      <c r="T626" s="18">
        <f t="shared" si="39"/>
        <v>41837.701921296299</v>
      </c>
    </row>
    <row r="627" spans="1:20" ht="45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6"/>
        <v>0</v>
      </c>
      <c r="P627" s="9">
        <f t="shared" si="37"/>
        <v>121</v>
      </c>
      <c r="Q627" s="14" t="s">
        <v>8313</v>
      </c>
      <c r="R627" t="s">
        <v>8314</v>
      </c>
      <c r="S627" s="18">
        <f t="shared" si="38"/>
        <v>42742.680902777778</v>
      </c>
      <c r="T627" s="18">
        <f t="shared" si="39"/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6"/>
        <v>1</v>
      </c>
      <c r="P628" s="9">
        <f t="shared" si="37"/>
        <v>84</v>
      </c>
      <c r="Q628" s="14" t="s">
        <v>8308</v>
      </c>
      <c r="R628" t="s">
        <v>8309</v>
      </c>
      <c r="S628" s="18">
        <f t="shared" si="38"/>
        <v>40347.837800925925</v>
      </c>
      <c r="T628" s="18">
        <f t="shared" si="39"/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6"/>
        <v>1</v>
      </c>
      <c r="P629" s="9">
        <f t="shared" si="37"/>
        <v>41</v>
      </c>
      <c r="Q629" s="14" t="s">
        <v>8319</v>
      </c>
      <c r="R629" t="s">
        <v>8320</v>
      </c>
      <c r="S629" s="18">
        <f t="shared" si="38"/>
        <v>41839.005671296298</v>
      </c>
      <c r="T629" s="18">
        <f t="shared" si="39"/>
        <v>41869.005671296298</v>
      </c>
    </row>
    <row r="630" spans="1:20" ht="45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6"/>
        <v>1</v>
      </c>
      <c r="P630" s="9">
        <f t="shared" si="37"/>
        <v>62</v>
      </c>
      <c r="Q630" s="14" t="s">
        <v>8319</v>
      </c>
      <c r="R630" t="s">
        <v>8320</v>
      </c>
      <c r="S630" s="18">
        <f t="shared" si="38"/>
        <v>42779.908449074079</v>
      </c>
      <c r="T630" s="18">
        <f t="shared" si="39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2">
        <f t="shared" si="36"/>
        <v>2</v>
      </c>
      <c r="P631" s="9">
        <f t="shared" si="37"/>
        <v>111</v>
      </c>
      <c r="Q631" s="14" t="s">
        <v>8323</v>
      </c>
      <c r="R631" t="s">
        <v>8326</v>
      </c>
      <c r="S631" s="18">
        <f t="shared" si="38"/>
        <v>42134.172071759262</v>
      </c>
      <c r="T631" s="18">
        <f t="shared" si="39"/>
        <v>42155.290972222225</v>
      </c>
    </row>
    <row r="632" spans="1:20" ht="45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6"/>
        <v>1</v>
      </c>
      <c r="P632" s="9">
        <f t="shared" si="37"/>
        <v>137</v>
      </c>
      <c r="Q632" s="14" t="s">
        <v>8308</v>
      </c>
      <c r="R632" t="s">
        <v>8315</v>
      </c>
      <c r="S632" s="18">
        <f t="shared" si="38"/>
        <v>42037.950937500005</v>
      </c>
      <c r="T632" s="18">
        <f t="shared" si="39"/>
        <v>42072.909270833334</v>
      </c>
    </row>
    <row r="633" spans="1:20" ht="30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6"/>
        <v>1</v>
      </c>
      <c r="P633" s="9">
        <f t="shared" si="37"/>
        <v>68</v>
      </c>
      <c r="Q633" s="14" t="s">
        <v>8327</v>
      </c>
      <c r="R633" t="s">
        <v>8331</v>
      </c>
      <c r="S633" s="18">
        <f t="shared" si="38"/>
        <v>40933.856967592597</v>
      </c>
      <c r="T633" s="18">
        <f t="shared" si="39"/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6"/>
        <v>0</v>
      </c>
      <c r="P634" s="9">
        <f t="shared" si="37"/>
        <v>604</v>
      </c>
      <c r="Q634" s="14" t="s">
        <v>8308</v>
      </c>
      <c r="R634" t="s">
        <v>8310</v>
      </c>
      <c r="S634" s="18">
        <f t="shared" si="38"/>
        <v>42520.235486111109</v>
      </c>
      <c r="T634" s="18">
        <f t="shared" si="39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2">
        <f t="shared" si="36"/>
        <v>1</v>
      </c>
      <c r="P635" s="9">
        <f t="shared" si="37"/>
        <v>185</v>
      </c>
      <c r="Q635" s="14" t="s">
        <v>8323</v>
      </c>
      <c r="R635" t="s">
        <v>8326</v>
      </c>
      <c r="S635" s="18">
        <f t="shared" si="38"/>
        <v>42494.563449074078</v>
      </c>
      <c r="T635" s="18">
        <f t="shared" si="39"/>
        <v>42524.563449074078</v>
      </c>
    </row>
    <row r="636" spans="1:20" ht="45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2">
        <f t="shared" si="36"/>
        <v>0</v>
      </c>
      <c r="P636" s="9">
        <f t="shared" si="37"/>
        <v>1270</v>
      </c>
      <c r="Q636" s="14" t="s">
        <v>8323</v>
      </c>
      <c r="R636" t="s">
        <v>8324</v>
      </c>
      <c r="S636" s="18">
        <f t="shared" si="38"/>
        <v>42065.818807870368</v>
      </c>
      <c r="T636" s="18">
        <f t="shared" si="39"/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6"/>
        <v>1</v>
      </c>
      <c r="P637" s="9">
        <f t="shared" si="37"/>
        <v>24</v>
      </c>
      <c r="Q637" s="14" t="s">
        <v>8316</v>
      </c>
      <c r="R637" t="s">
        <v>8317</v>
      </c>
      <c r="S637" s="18">
        <f t="shared" si="38"/>
        <v>41846.34579861111</v>
      </c>
      <c r="T637" s="18">
        <f t="shared" si="39"/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6"/>
        <v>1</v>
      </c>
      <c r="P638" s="9">
        <f t="shared" si="37"/>
        <v>72</v>
      </c>
      <c r="Q638" s="14" t="s">
        <v>8327</v>
      </c>
      <c r="R638" t="s">
        <v>8331</v>
      </c>
      <c r="S638" s="18">
        <f t="shared" si="38"/>
        <v>42640.917939814812</v>
      </c>
      <c r="T638" s="18">
        <f t="shared" si="39"/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6"/>
        <v>1</v>
      </c>
      <c r="P639" s="9">
        <f t="shared" si="37"/>
        <v>99</v>
      </c>
      <c r="Q639" s="14" t="s">
        <v>8327</v>
      </c>
      <c r="R639" t="s">
        <v>8328</v>
      </c>
      <c r="S639" s="18">
        <f t="shared" si="38"/>
        <v>41192.754942129628</v>
      </c>
      <c r="T639" s="18">
        <f t="shared" si="39"/>
        <v>41222.7966087963</v>
      </c>
    </row>
    <row r="640" spans="1:20" ht="45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2">
        <f t="shared" si="36"/>
        <v>1</v>
      </c>
      <c r="P640" s="9">
        <f t="shared" si="37"/>
        <v>89</v>
      </c>
      <c r="Q640" s="14" t="s">
        <v>8323</v>
      </c>
      <c r="R640" t="s">
        <v>8326</v>
      </c>
      <c r="S640" s="18">
        <f t="shared" si="38"/>
        <v>42233.738564814819</v>
      </c>
      <c r="T640" s="18">
        <f t="shared" si="39"/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6"/>
        <v>1</v>
      </c>
      <c r="P641" s="9">
        <f t="shared" si="37"/>
        <v>62</v>
      </c>
      <c r="Q641" s="14" t="s">
        <v>8327</v>
      </c>
      <c r="R641" t="s">
        <v>8331</v>
      </c>
      <c r="S641" s="18">
        <f t="shared" si="38"/>
        <v>41889.004317129627</v>
      </c>
      <c r="T641" s="18">
        <f t="shared" si="39"/>
        <v>41919.004317129627</v>
      </c>
    </row>
    <row r="642" spans="1:20" ht="45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36"/>
        <v>3</v>
      </c>
      <c r="P642" s="9">
        <f t="shared" si="37"/>
        <v>105</v>
      </c>
      <c r="Q642" s="14" t="s">
        <v>8311</v>
      </c>
      <c r="R642" t="s">
        <v>8333</v>
      </c>
      <c r="S642" s="18">
        <f t="shared" si="38"/>
        <v>41579.734259259261</v>
      </c>
      <c r="T642" s="18">
        <f t="shared" si="39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2">
        <f t="shared" ref="O643:O706" si="40">ROUND(E643/D643,0)</f>
        <v>1</v>
      </c>
      <c r="P643" s="9">
        <f t="shared" ref="P643:P706" si="41">IFERROR(ROUND(E643/L643,0),0)</f>
        <v>50</v>
      </c>
      <c r="Q643" s="14" t="s">
        <v>8323</v>
      </c>
      <c r="R643" t="s">
        <v>8326</v>
      </c>
      <c r="S643" s="18">
        <f t="shared" ref="S643:S706" si="42">(((J643/60)/60)/24)+DATE(1970,1,1)</f>
        <v>41778.637245370373</v>
      </c>
      <c r="T643" s="18">
        <f t="shared" ref="T643:T706" si="43">(((I643/60)/60)/24)+DATE(1970,1,1)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40"/>
        <v>3</v>
      </c>
      <c r="P644" s="9">
        <f t="shared" si="41"/>
        <v>42</v>
      </c>
      <c r="Q644" s="14" t="s">
        <v>8316</v>
      </c>
      <c r="R644" t="s">
        <v>8317</v>
      </c>
      <c r="S644" s="18">
        <f t="shared" si="42"/>
        <v>42467.951979166668</v>
      </c>
      <c r="T644" s="18">
        <f t="shared" si="43"/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0"/>
        <v>1</v>
      </c>
      <c r="P645" s="9">
        <f t="shared" si="41"/>
        <v>48</v>
      </c>
      <c r="Q645" s="14" t="s">
        <v>8321</v>
      </c>
      <c r="R645" t="s">
        <v>8322</v>
      </c>
      <c r="S645" s="18">
        <f t="shared" si="42"/>
        <v>40332.923842592594</v>
      </c>
      <c r="T645" s="18">
        <f t="shared" si="43"/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0"/>
        <v>1</v>
      </c>
      <c r="P646" s="9">
        <f t="shared" si="41"/>
        <v>160</v>
      </c>
      <c r="Q646" s="14" t="s">
        <v>8308</v>
      </c>
      <c r="R646" t="s">
        <v>8309</v>
      </c>
      <c r="S646" s="18">
        <f t="shared" si="42"/>
        <v>41689.150011574071</v>
      </c>
      <c r="T646" s="18">
        <f t="shared" si="43"/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0"/>
        <v>1</v>
      </c>
      <c r="P647" s="9">
        <f t="shared" si="41"/>
        <v>181</v>
      </c>
      <c r="Q647" s="14" t="s">
        <v>8321</v>
      </c>
      <c r="R647" t="s">
        <v>8322</v>
      </c>
      <c r="S647" s="18">
        <f t="shared" si="42"/>
        <v>41745.635960648149</v>
      </c>
      <c r="T647" s="18">
        <f t="shared" si="43"/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2">
        <f t="shared" si="40"/>
        <v>0</v>
      </c>
      <c r="P648" s="9">
        <f t="shared" si="41"/>
        <v>416</v>
      </c>
      <c r="Q648" s="14" t="s">
        <v>8323</v>
      </c>
      <c r="R648" t="s">
        <v>8324</v>
      </c>
      <c r="S648" s="18">
        <f t="shared" si="42"/>
        <v>42055.713368055556</v>
      </c>
      <c r="T648" s="18">
        <f t="shared" si="43"/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0"/>
        <v>3</v>
      </c>
      <c r="P649" s="9">
        <f t="shared" si="41"/>
        <v>81</v>
      </c>
      <c r="Q649" s="14" t="s">
        <v>8313</v>
      </c>
      <c r="R649" t="s">
        <v>8314</v>
      </c>
      <c r="S649" s="18">
        <f t="shared" si="42"/>
        <v>42430.720451388886</v>
      </c>
      <c r="T649" s="18">
        <f t="shared" si="43"/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0"/>
        <v>1</v>
      </c>
      <c r="P650" s="9">
        <f t="shared" si="41"/>
        <v>79</v>
      </c>
      <c r="Q650" s="14" t="s">
        <v>8327</v>
      </c>
      <c r="R650" t="s">
        <v>8329</v>
      </c>
      <c r="S650" s="18">
        <f t="shared" si="42"/>
        <v>42044.711886574078</v>
      </c>
      <c r="T650" s="18">
        <f t="shared" si="43"/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0"/>
        <v>1</v>
      </c>
      <c r="P651" s="9">
        <f t="shared" si="41"/>
        <v>74</v>
      </c>
      <c r="Q651" s="14" t="s">
        <v>8327</v>
      </c>
      <c r="R651" t="s">
        <v>8331</v>
      </c>
      <c r="S651" s="18">
        <f t="shared" si="42"/>
        <v>42130.491620370376</v>
      </c>
      <c r="T651" s="18">
        <f t="shared" si="43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2">
        <f t="shared" si="40"/>
        <v>1</v>
      </c>
      <c r="P652" s="9">
        <f t="shared" si="41"/>
        <v>58</v>
      </c>
      <c r="Q652" s="14" t="s">
        <v>8323</v>
      </c>
      <c r="R652" t="s">
        <v>8326</v>
      </c>
      <c r="S652" s="18">
        <f t="shared" si="42"/>
        <v>42230.472222222219</v>
      </c>
      <c r="T652" s="18">
        <f t="shared" si="43"/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0"/>
        <v>1</v>
      </c>
      <c r="P653" s="9">
        <f t="shared" si="41"/>
        <v>62</v>
      </c>
      <c r="Q653" s="14" t="s">
        <v>8321</v>
      </c>
      <c r="R653" t="s">
        <v>8343</v>
      </c>
      <c r="S653" s="18">
        <f t="shared" si="42"/>
        <v>40786.187789351854</v>
      </c>
      <c r="T653" s="18">
        <f t="shared" si="43"/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0"/>
        <v>1</v>
      </c>
      <c r="P654" s="9">
        <f t="shared" si="41"/>
        <v>129</v>
      </c>
      <c r="Q654" s="14" t="s">
        <v>8321</v>
      </c>
      <c r="R654" t="s">
        <v>8332</v>
      </c>
      <c r="S654" s="18">
        <f t="shared" si="42"/>
        <v>42496.968935185185</v>
      </c>
      <c r="T654" s="18">
        <f t="shared" si="43"/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0"/>
        <v>1</v>
      </c>
      <c r="P655" s="9">
        <f t="shared" si="41"/>
        <v>115</v>
      </c>
      <c r="Q655" s="14" t="s">
        <v>8327</v>
      </c>
      <c r="R655" t="s">
        <v>8328</v>
      </c>
      <c r="S655" s="18">
        <f t="shared" si="42"/>
        <v>41313.985046296293</v>
      </c>
      <c r="T655" s="18">
        <f t="shared" si="43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2">
        <f t="shared" si="40"/>
        <v>1</v>
      </c>
      <c r="P656" s="9">
        <f t="shared" si="41"/>
        <v>151</v>
      </c>
      <c r="Q656" s="14" t="s">
        <v>8323</v>
      </c>
      <c r="R656" t="s">
        <v>8326</v>
      </c>
      <c r="S656" s="18">
        <f t="shared" si="42"/>
        <v>42176.419039351851</v>
      </c>
      <c r="T656" s="18">
        <f t="shared" si="43"/>
        <v>42206.419039351851</v>
      </c>
    </row>
    <row r="657" spans="1:20" ht="45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2">
        <f t="shared" si="40"/>
        <v>1</v>
      </c>
      <c r="P657" s="9">
        <f t="shared" si="41"/>
        <v>56</v>
      </c>
      <c r="Q657" s="14" t="s">
        <v>8323</v>
      </c>
      <c r="R657" t="s">
        <v>8326</v>
      </c>
      <c r="S657" s="18">
        <f t="shared" si="42"/>
        <v>42037.938206018516</v>
      </c>
      <c r="T657" s="18">
        <f t="shared" si="43"/>
        <v>42068.166666666672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0"/>
        <v>0</v>
      </c>
      <c r="P658" s="9">
        <f t="shared" si="41"/>
        <v>167</v>
      </c>
      <c r="Q658" s="14" t="s">
        <v>8308</v>
      </c>
      <c r="R658" t="s">
        <v>8340</v>
      </c>
      <c r="S658" s="18">
        <f t="shared" si="42"/>
        <v>41912.541655092595</v>
      </c>
      <c r="T658" s="18">
        <f t="shared" si="43"/>
        <v>41941.947916666664</v>
      </c>
    </row>
    <row r="659" spans="1:20" ht="45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0"/>
        <v>15</v>
      </c>
      <c r="P659" s="9">
        <f t="shared" si="41"/>
        <v>41</v>
      </c>
      <c r="Q659" s="14" t="s">
        <v>8308</v>
      </c>
      <c r="R659" t="s">
        <v>8309</v>
      </c>
      <c r="S659" s="18">
        <f t="shared" si="42"/>
        <v>41493.543958333335</v>
      </c>
      <c r="T659" s="18">
        <f t="shared" si="43"/>
        <v>41523.791666666664</v>
      </c>
    </row>
    <row r="660" spans="1:20" ht="45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0"/>
        <v>1</v>
      </c>
      <c r="P660" s="9">
        <f t="shared" si="41"/>
        <v>86</v>
      </c>
      <c r="Q660" s="14" t="s">
        <v>8327</v>
      </c>
      <c r="R660" t="s">
        <v>8338</v>
      </c>
      <c r="S660" s="18">
        <f t="shared" si="42"/>
        <v>41175.05972222222</v>
      </c>
      <c r="T660" s="18">
        <f t="shared" si="43"/>
        <v>41235.101388888892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0"/>
        <v>0</v>
      </c>
      <c r="P661" s="9">
        <f t="shared" si="41"/>
        <v>134</v>
      </c>
      <c r="Q661" s="14" t="s">
        <v>8313</v>
      </c>
      <c r="R661" t="s">
        <v>8314</v>
      </c>
      <c r="S661" s="18">
        <f t="shared" si="42"/>
        <v>42628.288668981477</v>
      </c>
      <c r="T661" s="18">
        <f t="shared" si="43"/>
        <v>42657.666666666672</v>
      </c>
    </row>
    <row r="662" spans="1:20" ht="45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0"/>
        <v>5</v>
      </c>
      <c r="P662" s="9">
        <f t="shared" si="41"/>
        <v>41</v>
      </c>
      <c r="Q662" s="14" t="s">
        <v>8316</v>
      </c>
      <c r="R662" t="s">
        <v>8317</v>
      </c>
      <c r="S662" s="18">
        <f t="shared" si="42"/>
        <v>42163.625787037032</v>
      </c>
      <c r="T662" s="18">
        <f t="shared" si="43"/>
        <v>42191.125</v>
      </c>
    </row>
    <row r="663" spans="1:20" ht="45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0"/>
        <v>0</v>
      </c>
      <c r="P663" s="9">
        <f t="shared" si="41"/>
        <v>50</v>
      </c>
      <c r="Q663" s="14" t="s">
        <v>8308</v>
      </c>
      <c r="R663" t="s">
        <v>8310</v>
      </c>
      <c r="S663" s="18">
        <f t="shared" si="42"/>
        <v>41974.219490740739</v>
      </c>
      <c r="T663" s="18">
        <f t="shared" si="43"/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0"/>
        <v>1</v>
      </c>
      <c r="P664" s="9">
        <f t="shared" si="41"/>
        <v>59</v>
      </c>
      <c r="Q664" s="14" t="s">
        <v>8321</v>
      </c>
      <c r="R664" t="s">
        <v>8322</v>
      </c>
      <c r="S664" s="18">
        <f t="shared" si="42"/>
        <v>40990.909259259257</v>
      </c>
      <c r="T664" s="18">
        <f t="shared" si="43"/>
        <v>41026.897222222222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0"/>
        <v>2</v>
      </c>
      <c r="P665" s="9">
        <f t="shared" si="41"/>
        <v>24</v>
      </c>
      <c r="Q665" s="14" t="s">
        <v>8316</v>
      </c>
      <c r="R665" t="s">
        <v>8317</v>
      </c>
      <c r="S665" s="18">
        <f t="shared" si="42"/>
        <v>42496.582337962958</v>
      </c>
      <c r="T665" s="18">
        <f t="shared" si="43"/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0"/>
        <v>1</v>
      </c>
      <c r="P666" s="9">
        <f t="shared" si="41"/>
        <v>90</v>
      </c>
      <c r="Q666" s="14" t="s">
        <v>8319</v>
      </c>
      <c r="R666" t="s">
        <v>8320</v>
      </c>
      <c r="S666" s="18">
        <f t="shared" si="42"/>
        <v>41943.142534722225</v>
      </c>
      <c r="T666" s="18">
        <f t="shared" si="43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2">
        <f t="shared" si="40"/>
        <v>0</v>
      </c>
      <c r="P667" s="9">
        <f t="shared" si="41"/>
        <v>128</v>
      </c>
      <c r="Q667" s="14" t="s">
        <v>8323</v>
      </c>
      <c r="R667" t="s">
        <v>8326</v>
      </c>
      <c r="S667" s="18">
        <f t="shared" si="42"/>
        <v>41779.657870370371</v>
      </c>
      <c r="T667" s="18">
        <f t="shared" si="43"/>
        <v>41821.25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0"/>
        <v>1</v>
      </c>
      <c r="P668" s="9">
        <f t="shared" si="41"/>
        <v>108</v>
      </c>
      <c r="Q668" s="14" t="s">
        <v>8327</v>
      </c>
      <c r="R668" t="s">
        <v>8329</v>
      </c>
      <c r="S668" s="18">
        <f t="shared" si="42"/>
        <v>42324.764004629629</v>
      </c>
      <c r="T668" s="18">
        <f t="shared" si="43"/>
        <v>42354.764004629629</v>
      </c>
    </row>
    <row r="669" spans="1:20" ht="45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0"/>
        <v>1</v>
      </c>
      <c r="P669" s="9">
        <f t="shared" si="41"/>
        <v>107</v>
      </c>
      <c r="Q669" s="14" t="s">
        <v>8308</v>
      </c>
      <c r="R669" t="s">
        <v>8315</v>
      </c>
      <c r="S669" s="18">
        <f t="shared" si="42"/>
        <v>41730.708472222221</v>
      </c>
      <c r="T669" s="18">
        <f t="shared" si="43"/>
        <v>41759.208333333336</v>
      </c>
    </row>
    <row r="670" spans="1:20" ht="45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0"/>
        <v>1</v>
      </c>
      <c r="P670" s="9">
        <f t="shared" si="41"/>
        <v>21</v>
      </c>
      <c r="Q670" s="14" t="s">
        <v>8316</v>
      </c>
      <c r="R670" t="s">
        <v>8317</v>
      </c>
      <c r="S670" s="18">
        <f t="shared" si="42"/>
        <v>41724.881099537037</v>
      </c>
      <c r="T670" s="18">
        <f t="shared" si="43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2">
        <f t="shared" si="40"/>
        <v>1</v>
      </c>
      <c r="P671" s="9">
        <f t="shared" si="41"/>
        <v>109</v>
      </c>
      <c r="Q671" s="14" t="s">
        <v>8323</v>
      </c>
      <c r="R671" t="s">
        <v>8326</v>
      </c>
      <c r="S671" s="18">
        <f t="shared" si="42"/>
        <v>42157.470185185186</v>
      </c>
      <c r="T671" s="18">
        <f t="shared" si="43"/>
        <v>42187.470185185186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0"/>
        <v>4</v>
      </c>
      <c r="P672" s="9">
        <f t="shared" si="41"/>
        <v>32</v>
      </c>
      <c r="Q672" s="14" t="s">
        <v>8319</v>
      </c>
      <c r="R672" t="s">
        <v>8320</v>
      </c>
      <c r="S672" s="18">
        <f t="shared" si="42"/>
        <v>42654.469826388886</v>
      </c>
      <c r="T672" s="18">
        <f t="shared" si="43"/>
        <v>42686.166666666672</v>
      </c>
    </row>
    <row r="673" spans="1:20" ht="45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0"/>
        <v>2</v>
      </c>
      <c r="P673" s="9">
        <f t="shared" si="41"/>
        <v>123</v>
      </c>
      <c r="Q673" s="14" t="s">
        <v>8308</v>
      </c>
      <c r="R673" t="s">
        <v>8310</v>
      </c>
      <c r="S673" s="18">
        <f t="shared" si="42"/>
        <v>42417.804618055554</v>
      </c>
      <c r="T673" s="18">
        <f t="shared" si="43"/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0"/>
        <v>1</v>
      </c>
      <c r="P674" s="9">
        <f t="shared" si="41"/>
        <v>187</v>
      </c>
      <c r="Q674" s="14" t="s">
        <v>8311</v>
      </c>
      <c r="R674" t="s">
        <v>8333</v>
      </c>
      <c r="S674" s="18">
        <f t="shared" si="42"/>
        <v>42102.164583333331</v>
      </c>
      <c r="T674" s="18">
        <f t="shared" si="43"/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0"/>
        <v>1</v>
      </c>
      <c r="P675" s="9">
        <f t="shared" si="41"/>
        <v>121</v>
      </c>
      <c r="Q675" s="14" t="s">
        <v>8321</v>
      </c>
      <c r="R675" t="s">
        <v>8322</v>
      </c>
      <c r="S675" s="18">
        <f t="shared" si="42"/>
        <v>40330.755543981482</v>
      </c>
      <c r="T675" s="18">
        <f t="shared" si="43"/>
        <v>40376.415972222225</v>
      </c>
    </row>
    <row r="676" spans="1:20" ht="45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0"/>
        <v>3</v>
      </c>
      <c r="P676" s="9">
        <f t="shared" si="41"/>
        <v>84</v>
      </c>
      <c r="Q676" s="14" t="s">
        <v>8327</v>
      </c>
      <c r="R676" t="s">
        <v>8331</v>
      </c>
      <c r="S676" s="18">
        <f t="shared" si="42"/>
        <v>40939.837673611109</v>
      </c>
      <c r="T676" s="18">
        <f t="shared" si="43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2">
        <f t="shared" si="40"/>
        <v>1</v>
      </c>
      <c r="P677" s="9">
        <f t="shared" si="41"/>
        <v>104</v>
      </c>
      <c r="Q677" s="14" t="s">
        <v>8323</v>
      </c>
      <c r="R677" t="s">
        <v>8326</v>
      </c>
      <c r="S677" s="18">
        <f t="shared" si="42"/>
        <v>42250.598217592589</v>
      </c>
      <c r="T677" s="18">
        <f t="shared" si="43"/>
        <v>42270.598217592589</v>
      </c>
    </row>
    <row r="678" spans="1:20" ht="45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0"/>
        <v>1</v>
      </c>
      <c r="P678" s="9">
        <f t="shared" si="41"/>
        <v>96</v>
      </c>
      <c r="Q678" s="14" t="s">
        <v>8311</v>
      </c>
      <c r="R678" t="s">
        <v>8333</v>
      </c>
      <c r="S678" s="18">
        <f t="shared" si="42"/>
        <v>42733.94131944445</v>
      </c>
      <c r="T678" s="18">
        <f t="shared" si="43"/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0"/>
        <v>1</v>
      </c>
      <c r="P679" s="9">
        <f t="shared" si="41"/>
        <v>88</v>
      </c>
      <c r="Q679" s="14" t="s">
        <v>8327</v>
      </c>
      <c r="R679" t="s">
        <v>8328</v>
      </c>
      <c r="S679" s="18">
        <f t="shared" si="42"/>
        <v>40335.798078703701</v>
      </c>
      <c r="T679" s="18">
        <f t="shared" si="43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2">
        <f t="shared" si="40"/>
        <v>1</v>
      </c>
      <c r="P680" s="9">
        <f t="shared" si="41"/>
        <v>63</v>
      </c>
      <c r="Q680" s="14" t="s">
        <v>8323</v>
      </c>
      <c r="R680" t="s">
        <v>8326</v>
      </c>
      <c r="S680" s="18">
        <f t="shared" si="42"/>
        <v>41800.380428240744</v>
      </c>
      <c r="T680" s="18">
        <f t="shared" si="43"/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0"/>
        <v>4</v>
      </c>
      <c r="P681" s="9">
        <f t="shared" si="41"/>
        <v>22</v>
      </c>
      <c r="Q681" s="14" t="s">
        <v>8327</v>
      </c>
      <c r="R681" t="s">
        <v>8329</v>
      </c>
      <c r="S681" s="18">
        <f t="shared" si="42"/>
        <v>42271.251979166671</v>
      </c>
      <c r="T681" s="18">
        <f t="shared" si="43"/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0"/>
        <v>1</v>
      </c>
      <c r="P682" s="9">
        <f t="shared" si="41"/>
        <v>63</v>
      </c>
      <c r="Q682" s="14" t="s">
        <v>8321</v>
      </c>
      <c r="R682" t="s">
        <v>8322</v>
      </c>
      <c r="S682" s="18">
        <f t="shared" si="42"/>
        <v>42291.46674768519</v>
      </c>
      <c r="T682" s="18">
        <f t="shared" si="43"/>
        <v>42315.166666666672</v>
      </c>
    </row>
    <row r="683" spans="1:20" ht="45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0"/>
        <v>1</v>
      </c>
      <c r="P683" s="9">
        <f t="shared" si="41"/>
        <v>202</v>
      </c>
      <c r="Q683" s="14" t="s">
        <v>8321</v>
      </c>
      <c r="R683" t="s">
        <v>8322</v>
      </c>
      <c r="S683" s="18">
        <f t="shared" si="42"/>
        <v>41360.970601851855</v>
      </c>
      <c r="T683" s="18">
        <f t="shared" si="43"/>
        <v>41372.189583333333</v>
      </c>
    </row>
    <row r="684" spans="1:20" ht="30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0"/>
        <v>1</v>
      </c>
      <c r="P684" s="9">
        <f t="shared" si="41"/>
        <v>202</v>
      </c>
      <c r="Q684" s="14" t="s">
        <v>8327</v>
      </c>
      <c r="R684" t="s">
        <v>8331</v>
      </c>
      <c r="S684" s="18">
        <f t="shared" si="42"/>
        <v>42704.95177083333</v>
      </c>
      <c r="T684" s="18">
        <f t="shared" si="43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2">
        <f t="shared" si="40"/>
        <v>1</v>
      </c>
      <c r="P685" s="9">
        <f t="shared" si="41"/>
        <v>145</v>
      </c>
      <c r="Q685" s="14" t="s">
        <v>8323</v>
      </c>
      <c r="R685" t="s">
        <v>8326</v>
      </c>
      <c r="S685" s="18">
        <f t="shared" si="42"/>
        <v>42491.92288194444</v>
      </c>
      <c r="T685" s="18">
        <f t="shared" si="43"/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0"/>
        <v>1</v>
      </c>
      <c r="P686" s="9">
        <f t="shared" si="41"/>
        <v>72</v>
      </c>
      <c r="Q686" s="14" t="s">
        <v>8327</v>
      </c>
      <c r="R686" t="s">
        <v>8331</v>
      </c>
      <c r="S686" s="18">
        <f t="shared" si="42"/>
        <v>40927.731782407405</v>
      </c>
      <c r="T686" s="18">
        <f t="shared" si="43"/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0"/>
        <v>1</v>
      </c>
      <c r="P687" s="9">
        <f t="shared" si="41"/>
        <v>43</v>
      </c>
      <c r="Q687" s="14" t="s">
        <v>8308</v>
      </c>
      <c r="R687" t="s">
        <v>8309</v>
      </c>
      <c r="S687" s="18">
        <f t="shared" si="42"/>
        <v>41604.022418981483</v>
      </c>
      <c r="T687" s="18">
        <f t="shared" si="43"/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0"/>
        <v>1</v>
      </c>
      <c r="P688" s="9">
        <f t="shared" si="41"/>
        <v>66</v>
      </c>
      <c r="Q688" s="14" t="s">
        <v>8327</v>
      </c>
      <c r="R688" t="s">
        <v>8331</v>
      </c>
      <c r="S688" s="18">
        <f t="shared" si="42"/>
        <v>41194.715520833335</v>
      </c>
      <c r="T688" s="18">
        <f t="shared" si="43"/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0"/>
        <v>1</v>
      </c>
      <c r="P689" s="9">
        <f t="shared" si="41"/>
        <v>69</v>
      </c>
      <c r="Q689" s="14" t="s">
        <v>8321</v>
      </c>
      <c r="R689" t="s">
        <v>8332</v>
      </c>
      <c r="S689" s="18">
        <f t="shared" si="42"/>
        <v>41828.515127314815</v>
      </c>
      <c r="T689" s="18">
        <f t="shared" si="43"/>
        <v>41858.515127314815</v>
      </c>
    </row>
    <row r="690" spans="1:20" ht="45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2">
        <f t="shared" si="40"/>
        <v>1</v>
      </c>
      <c r="P690" s="9">
        <f t="shared" si="41"/>
        <v>90</v>
      </c>
      <c r="Q690" s="14" t="s">
        <v>8323</v>
      </c>
      <c r="R690" t="s">
        <v>8324</v>
      </c>
      <c r="S690" s="18">
        <f t="shared" si="42"/>
        <v>42775.733715277776</v>
      </c>
      <c r="T690" s="18">
        <f t="shared" si="43"/>
        <v>42793.207638888889</v>
      </c>
    </row>
    <row r="691" spans="1:20" ht="45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0"/>
        <v>2</v>
      </c>
      <c r="P691" s="9">
        <f t="shared" si="41"/>
        <v>94</v>
      </c>
      <c r="Q691" s="14" t="s">
        <v>8327</v>
      </c>
      <c r="R691" t="s">
        <v>8328</v>
      </c>
      <c r="S691" s="18">
        <f t="shared" si="42"/>
        <v>41879.130868055552</v>
      </c>
      <c r="T691" s="18">
        <f t="shared" si="43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2">
        <f t="shared" si="40"/>
        <v>1</v>
      </c>
      <c r="P692" s="9">
        <f t="shared" si="41"/>
        <v>91</v>
      </c>
      <c r="Q692" s="14" t="s">
        <v>8323</v>
      </c>
      <c r="R692" t="s">
        <v>8326</v>
      </c>
      <c r="S692" s="18">
        <f t="shared" si="42"/>
        <v>42612.918807870374</v>
      </c>
      <c r="T692" s="18">
        <f t="shared" si="43"/>
        <v>42654.165972222225</v>
      </c>
    </row>
    <row r="693" spans="1:20" ht="45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0"/>
        <v>1</v>
      </c>
      <c r="P693" s="9">
        <f t="shared" si="41"/>
        <v>87</v>
      </c>
      <c r="Q693" s="14" t="s">
        <v>8321</v>
      </c>
      <c r="R693" t="s">
        <v>8322</v>
      </c>
      <c r="S693" s="18">
        <f t="shared" si="42"/>
        <v>41355.577291666668</v>
      </c>
      <c r="T693" s="18">
        <f t="shared" si="43"/>
        <v>41395.207638888889</v>
      </c>
    </row>
    <row r="694" spans="1:20" ht="45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0"/>
        <v>1</v>
      </c>
      <c r="P694" s="9">
        <f t="shared" si="41"/>
        <v>87</v>
      </c>
      <c r="Q694" s="14" t="s">
        <v>8321</v>
      </c>
      <c r="R694" t="s">
        <v>8322</v>
      </c>
      <c r="S694" s="18">
        <f t="shared" si="42"/>
        <v>42207.58699074074</v>
      </c>
      <c r="T694" s="18">
        <f t="shared" si="43"/>
        <v>42237.58699074074</v>
      </c>
    </row>
    <row r="695" spans="1:20" ht="45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2">
        <f t="shared" si="40"/>
        <v>1</v>
      </c>
      <c r="P695" s="9">
        <f t="shared" si="41"/>
        <v>139</v>
      </c>
      <c r="Q695" s="14" t="s">
        <v>8323</v>
      </c>
      <c r="R695" t="s">
        <v>8326</v>
      </c>
      <c r="S695" s="18">
        <f t="shared" si="42"/>
        <v>41878.878379629627</v>
      </c>
      <c r="T695" s="18">
        <f t="shared" si="43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2">
        <f t="shared" si="40"/>
        <v>1</v>
      </c>
      <c r="P696" s="9">
        <f t="shared" si="41"/>
        <v>64</v>
      </c>
      <c r="Q696" s="14" t="s">
        <v>8323</v>
      </c>
      <c r="R696" t="s">
        <v>8326</v>
      </c>
      <c r="S696" s="18">
        <f t="shared" si="42"/>
        <v>41932.311099537037</v>
      </c>
      <c r="T696" s="18">
        <f t="shared" si="43"/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0"/>
        <v>1</v>
      </c>
      <c r="P697" s="9">
        <f t="shared" si="41"/>
        <v>137</v>
      </c>
      <c r="Q697" s="14" t="s">
        <v>8321</v>
      </c>
      <c r="R697" t="s">
        <v>8332</v>
      </c>
      <c r="S697" s="18">
        <f t="shared" si="42"/>
        <v>41932.745046296295</v>
      </c>
      <c r="T697" s="18">
        <f t="shared" si="43"/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0"/>
        <v>1</v>
      </c>
      <c r="P698" s="9">
        <f t="shared" si="41"/>
        <v>169</v>
      </c>
      <c r="Q698" s="14" t="s">
        <v>8313</v>
      </c>
      <c r="R698" t="s">
        <v>8314</v>
      </c>
      <c r="S698" s="18">
        <f t="shared" si="42"/>
        <v>42052.7815162037</v>
      </c>
      <c r="T698" s="18">
        <f t="shared" si="43"/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2">
        <f t="shared" si="40"/>
        <v>1</v>
      </c>
      <c r="P699" s="9">
        <f t="shared" si="41"/>
        <v>107</v>
      </c>
      <c r="Q699" s="14" t="s">
        <v>8323</v>
      </c>
      <c r="R699" t="s">
        <v>8335</v>
      </c>
      <c r="S699" s="18">
        <f t="shared" si="42"/>
        <v>41788.167187500003</v>
      </c>
      <c r="T699" s="18">
        <f t="shared" si="43"/>
        <v>41823.167187500003</v>
      </c>
    </row>
    <row r="700" spans="1:2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0"/>
        <v>1</v>
      </c>
      <c r="P700" s="9">
        <f t="shared" si="41"/>
        <v>197</v>
      </c>
      <c r="Q700" s="14" t="s">
        <v>8327</v>
      </c>
      <c r="R700" t="s">
        <v>8331</v>
      </c>
      <c r="S700" s="18">
        <f t="shared" si="42"/>
        <v>42553.681979166664</v>
      </c>
      <c r="T700" s="18">
        <f t="shared" si="43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2">
        <f t="shared" si="40"/>
        <v>1</v>
      </c>
      <c r="P701" s="9">
        <f t="shared" si="41"/>
        <v>106</v>
      </c>
      <c r="Q701" s="14" t="s">
        <v>8323</v>
      </c>
      <c r="R701" t="s">
        <v>8326</v>
      </c>
      <c r="S701" s="18">
        <f t="shared" si="42"/>
        <v>42118.556331018524</v>
      </c>
      <c r="T701" s="18">
        <f t="shared" si="43"/>
        <v>42150.165972222225</v>
      </c>
    </row>
    <row r="702" spans="1:20" ht="45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40"/>
        <v>2</v>
      </c>
      <c r="P702" s="9">
        <f t="shared" si="41"/>
        <v>59</v>
      </c>
      <c r="Q702" s="14" t="s">
        <v>8311</v>
      </c>
      <c r="R702" t="s">
        <v>8333</v>
      </c>
      <c r="S702" s="18">
        <f t="shared" si="42"/>
        <v>42317.33258101852</v>
      </c>
      <c r="T702" s="18">
        <f t="shared" si="43"/>
        <v>42354.290972222225</v>
      </c>
    </row>
    <row r="703" spans="1:20" ht="30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40"/>
        <v>1</v>
      </c>
      <c r="P703" s="9">
        <f t="shared" si="41"/>
        <v>65</v>
      </c>
      <c r="Q703" s="14" t="s">
        <v>8327</v>
      </c>
      <c r="R703" t="s">
        <v>8331</v>
      </c>
      <c r="S703" s="18">
        <f t="shared" si="42"/>
        <v>41546.664212962962</v>
      </c>
      <c r="T703" s="18">
        <f t="shared" si="43"/>
        <v>41579.791666666664</v>
      </c>
    </row>
    <row r="704" spans="1:20" ht="45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0"/>
        <v>1</v>
      </c>
      <c r="P704" s="9">
        <f t="shared" si="41"/>
        <v>129</v>
      </c>
      <c r="Q704" s="14" t="s">
        <v>8327</v>
      </c>
      <c r="R704" t="s">
        <v>8328</v>
      </c>
      <c r="S704" s="18">
        <f t="shared" si="42"/>
        <v>41257.950381944444</v>
      </c>
      <c r="T704" s="18">
        <f t="shared" si="43"/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0"/>
        <v>1</v>
      </c>
      <c r="P705" s="9">
        <f t="shared" si="41"/>
        <v>98</v>
      </c>
      <c r="Q705" s="14" t="s">
        <v>8327</v>
      </c>
      <c r="R705" t="s">
        <v>8328</v>
      </c>
      <c r="S705" s="18">
        <f t="shared" si="42"/>
        <v>40354.11550925926</v>
      </c>
      <c r="T705" s="18">
        <f t="shared" si="43"/>
        <v>40425.043749999997</v>
      </c>
    </row>
    <row r="706" spans="1:20" ht="45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2">
        <f t="shared" si="40"/>
        <v>1</v>
      </c>
      <c r="P706" s="9">
        <f t="shared" si="41"/>
        <v>141</v>
      </c>
      <c r="Q706" s="14" t="s">
        <v>8323</v>
      </c>
      <c r="R706" t="s">
        <v>8326</v>
      </c>
      <c r="S706" s="18">
        <f t="shared" si="42"/>
        <v>42239.957962962959</v>
      </c>
      <c r="T706" s="18">
        <f t="shared" si="43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2">
        <f t="shared" ref="O707:O770" si="44">ROUND(E707/D707,0)</f>
        <v>1</v>
      </c>
      <c r="P707" s="9">
        <f t="shared" ref="P707:P770" si="45">IFERROR(ROUND(E707/L707,0),0)</f>
        <v>137</v>
      </c>
      <c r="Q707" s="14" t="s">
        <v>8323</v>
      </c>
      <c r="R707" t="s">
        <v>8326</v>
      </c>
      <c r="S707" s="18">
        <f t="shared" ref="S707:S770" si="46">(((J707/60)/60)/24)+DATE(1970,1,1)</f>
        <v>41880.76357638889</v>
      </c>
      <c r="T707" s="18">
        <f t="shared" ref="T707:T770" si="47">(((I707/60)/60)/24)+DATE(1970,1,1)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44"/>
        <v>1</v>
      </c>
      <c r="P708" s="9">
        <f t="shared" si="45"/>
        <v>113</v>
      </c>
      <c r="Q708" s="14" t="s">
        <v>8327</v>
      </c>
      <c r="R708" t="s">
        <v>8331</v>
      </c>
      <c r="S708" s="18">
        <f t="shared" si="46"/>
        <v>41502.882928240739</v>
      </c>
      <c r="T708" s="18">
        <f t="shared" si="47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2">
        <f t="shared" si="44"/>
        <v>1</v>
      </c>
      <c r="P709" s="9">
        <f t="shared" si="45"/>
        <v>99</v>
      </c>
      <c r="Q709" s="14" t="s">
        <v>8323</v>
      </c>
      <c r="R709" t="s">
        <v>8326</v>
      </c>
      <c r="S709" s="18">
        <f t="shared" si="46"/>
        <v>42561.783877314811</v>
      </c>
      <c r="T709" s="18">
        <f t="shared" si="47"/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4"/>
        <v>1</v>
      </c>
      <c r="P710" s="9">
        <f t="shared" si="45"/>
        <v>147</v>
      </c>
      <c r="Q710" s="14" t="s">
        <v>8321</v>
      </c>
      <c r="R710" t="s">
        <v>8322</v>
      </c>
      <c r="S710" s="18">
        <f t="shared" si="46"/>
        <v>42101.682372685187</v>
      </c>
      <c r="T710" s="18">
        <f t="shared" si="47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2">
        <f t="shared" si="44"/>
        <v>1</v>
      </c>
      <c r="P711" s="9">
        <f t="shared" si="45"/>
        <v>103</v>
      </c>
      <c r="Q711" s="14" t="s">
        <v>8323</v>
      </c>
      <c r="R711" t="s">
        <v>8326</v>
      </c>
      <c r="S711" s="18">
        <f t="shared" si="46"/>
        <v>42037.791238425925</v>
      </c>
      <c r="T711" s="18">
        <f t="shared" si="47"/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4"/>
        <v>1</v>
      </c>
      <c r="P712" s="9">
        <f t="shared" si="45"/>
        <v>194</v>
      </c>
      <c r="Q712" s="14" t="s">
        <v>8321</v>
      </c>
      <c r="R712" t="s">
        <v>8332</v>
      </c>
      <c r="S712" s="18">
        <f t="shared" si="46"/>
        <v>42333.713206018518</v>
      </c>
      <c r="T712" s="18">
        <f t="shared" si="47"/>
        <v>42363.713206018518</v>
      </c>
    </row>
    <row r="713" spans="1:20" ht="45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2">
        <f t="shared" si="44"/>
        <v>1</v>
      </c>
      <c r="P713" s="9">
        <f t="shared" si="45"/>
        <v>163</v>
      </c>
      <c r="Q713" s="14" t="s">
        <v>8323</v>
      </c>
      <c r="R713" t="s">
        <v>8335</v>
      </c>
      <c r="S713" s="18">
        <f t="shared" si="46"/>
        <v>42101.584074074075</v>
      </c>
      <c r="T713" s="18">
        <f t="shared" si="47"/>
        <v>42131.584074074075</v>
      </c>
    </row>
    <row r="714" spans="1:20" ht="45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2">
        <f t="shared" si="44"/>
        <v>1</v>
      </c>
      <c r="P714" s="9">
        <f t="shared" si="45"/>
        <v>163</v>
      </c>
      <c r="Q714" s="14" t="s">
        <v>8323</v>
      </c>
      <c r="R714" t="s">
        <v>8324</v>
      </c>
      <c r="S714" s="18">
        <f t="shared" si="46"/>
        <v>42564.95380787037</v>
      </c>
      <c r="T714" s="18">
        <f t="shared" si="47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2">
        <f t="shared" si="44"/>
        <v>1</v>
      </c>
      <c r="P715" s="9">
        <f t="shared" si="45"/>
        <v>64</v>
      </c>
      <c r="Q715" s="14" t="s">
        <v>8323</v>
      </c>
      <c r="R715" t="s">
        <v>8326</v>
      </c>
      <c r="S715" s="18">
        <f t="shared" si="46"/>
        <v>42753.205625000002</v>
      </c>
      <c r="T715" s="18">
        <f t="shared" si="47"/>
        <v>42783.670138888891</v>
      </c>
    </row>
    <row r="716" spans="1:20" ht="45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44"/>
        <v>2</v>
      </c>
      <c r="P716" s="9">
        <f t="shared" si="45"/>
        <v>89</v>
      </c>
      <c r="Q716" s="14" t="s">
        <v>8327</v>
      </c>
      <c r="R716" t="s">
        <v>8338</v>
      </c>
      <c r="S716" s="18">
        <f t="shared" si="46"/>
        <v>42569.605393518519</v>
      </c>
      <c r="T716" s="18">
        <f t="shared" si="47"/>
        <v>42600.290972222225</v>
      </c>
    </row>
    <row r="717" spans="1:20" ht="45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4"/>
        <v>2</v>
      </c>
      <c r="P717" s="9">
        <f t="shared" si="45"/>
        <v>81</v>
      </c>
      <c r="Q717" s="14" t="s">
        <v>8313</v>
      </c>
      <c r="R717" t="s">
        <v>8314</v>
      </c>
      <c r="S717" s="18">
        <f t="shared" si="46"/>
        <v>42454.836851851855</v>
      </c>
      <c r="T717" s="18">
        <f t="shared" si="47"/>
        <v>42479.836851851855</v>
      </c>
    </row>
    <row r="718" spans="1:20" ht="45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4"/>
        <v>2</v>
      </c>
      <c r="P718" s="9">
        <f t="shared" si="45"/>
        <v>53</v>
      </c>
      <c r="Q718" s="14" t="s">
        <v>8327</v>
      </c>
      <c r="R718" t="s">
        <v>8331</v>
      </c>
      <c r="S718" s="18">
        <f t="shared" si="46"/>
        <v>41786.555162037039</v>
      </c>
      <c r="T718" s="18">
        <f t="shared" si="47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2">
        <f t="shared" si="44"/>
        <v>3</v>
      </c>
      <c r="P719" s="9">
        <f t="shared" si="45"/>
        <v>42</v>
      </c>
      <c r="Q719" s="14" t="s">
        <v>8323</v>
      </c>
      <c r="R719" t="s">
        <v>8326</v>
      </c>
      <c r="S719" s="18">
        <f t="shared" si="46"/>
        <v>40633.154363425929</v>
      </c>
      <c r="T719" s="18">
        <f t="shared" si="47"/>
        <v>40664.207638888889</v>
      </c>
    </row>
    <row r="720" spans="1:20" ht="45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2">
        <f t="shared" si="44"/>
        <v>1</v>
      </c>
      <c r="P720" s="9">
        <f t="shared" si="45"/>
        <v>146</v>
      </c>
      <c r="Q720" s="14" t="s">
        <v>8323</v>
      </c>
      <c r="R720" t="s">
        <v>8326</v>
      </c>
      <c r="S720" s="18">
        <f t="shared" si="46"/>
        <v>42626.7503125</v>
      </c>
      <c r="T720" s="18">
        <f t="shared" si="47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4"/>
        <v>1</v>
      </c>
      <c r="P721" s="9">
        <f t="shared" si="45"/>
        <v>93</v>
      </c>
      <c r="Q721" s="14" t="s">
        <v>8321</v>
      </c>
      <c r="R721" t="s">
        <v>8322</v>
      </c>
      <c r="S721" s="18">
        <f t="shared" si="46"/>
        <v>40933.856921296298</v>
      </c>
      <c r="T721" s="18">
        <f t="shared" si="47"/>
        <v>40963.856921296298</v>
      </c>
    </row>
    <row r="722" spans="1:20" ht="45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4"/>
        <v>2</v>
      </c>
      <c r="P722" s="9">
        <f t="shared" si="45"/>
        <v>99</v>
      </c>
      <c r="Q722" s="14" t="s">
        <v>8308</v>
      </c>
      <c r="R722" t="s">
        <v>8309</v>
      </c>
      <c r="S722" s="18">
        <f t="shared" si="46"/>
        <v>41946.674108796295</v>
      </c>
      <c r="T722" s="18">
        <f t="shared" si="47"/>
        <v>41976.166666666672</v>
      </c>
    </row>
    <row r="723" spans="1:20" ht="45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4"/>
        <v>0</v>
      </c>
      <c r="P723" s="9">
        <f t="shared" si="45"/>
        <v>264</v>
      </c>
      <c r="Q723" s="14" t="s">
        <v>8327</v>
      </c>
      <c r="R723" t="s">
        <v>8330</v>
      </c>
      <c r="S723" s="18">
        <f t="shared" si="46"/>
        <v>42795.701481481476</v>
      </c>
      <c r="T723" s="18">
        <f t="shared" si="47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2">
        <f t="shared" si="44"/>
        <v>1</v>
      </c>
      <c r="P724" s="9">
        <f t="shared" si="45"/>
        <v>118</v>
      </c>
      <c r="Q724" s="14" t="s">
        <v>8323</v>
      </c>
      <c r="R724" t="s">
        <v>8326</v>
      </c>
      <c r="S724" s="18">
        <f t="shared" si="46"/>
        <v>41834.953865740739</v>
      </c>
      <c r="T724" s="18">
        <f t="shared" si="47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2">
        <f t="shared" si="44"/>
        <v>1</v>
      </c>
      <c r="P725" s="9">
        <f t="shared" si="45"/>
        <v>110</v>
      </c>
      <c r="Q725" s="14" t="s">
        <v>8323</v>
      </c>
      <c r="R725" t="s">
        <v>8326</v>
      </c>
      <c r="S725" s="18">
        <f t="shared" si="46"/>
        <v>41791.492777777778</v>
      </c>
      <c r="T725" s="18">
        <f t="shared" si="47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2">
        <f t="shared" si="44"/>
        <v>1</v>
      </c>
      <c r="P726" s="9">
        <f t="shared" si="45"/>
        <v>93</v>
      </c>
      <c r="Q726" s="14" t="s">
        <v>8323</v>
      </c>
      <c r="R726" t="s">
        <v>8326</v>
      </c>
      <c r="S726" s="18">
        <f t="shared" si="46"/>
        <v>42028.496562500004</v>
      </c>
      <c r="T726" s="18">
        <f t="shared" si="47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2">
        <f t="shared" si="44"/>
        <v>1</v>
      </c>
      <c r="P727" s="9">
        <f t="shared" si="45"/>
        <v>48</v>
      </c>
      <c r="Q727" s="14" t="s">
        <v>8323</v>
      </c>
      <c r="R727" t="s">
        <v>8326</v>
      </c>
      <c r="S727" s="18">
        <f t="shared" si="46"/>
        <v>42505.774479166663</v>
      </c>
      <c r="T727" s="18">
        <f t="shared" si="47"/>
        <v>42541.958333333328</v>
      </c>
    </row>
    <row r="728" spans="1:20" ht="45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4"/>
        <v>1</v>
      </c>
      <c r="P728" s="9">
        <f t="shared" si="45"/>
        <v>170</v>
      </c>
      <c r="Q728" s="14" t="s">
        <v>8327</v>
      </c>
      <c r="R728" t="s">
        <v>8341</v>
      </c>
      <c r="S728" s="18">
        <f t="shared" si="46"/>
        <v>41977.902222222227</v>
      </c>
      <c r="T728" s="18">
        <f t="shared" si="47"/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4"/>
        <v>2</v>
      </c>
      <c r="P729" s="9">
        <f t="shared" si="45"/>
        <v>182</v>
      </c>
      <c r="Q729" s="14" t="s">
        <v>8327</v>
      </c>
      <c r="R729" t="s">
        <v>8331</v>
      </c>
      <c r="S729" s="18">
        <f t="shared" si="46"/>
        <v>41305.809363425928</v>
      </c>
      <c r="T729" s="18">
        <f t="shared" si="47"/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4"/>
        <v>1</v>
      </c>
      <c r="P730" s="9">
        <f t="shared" si="45"/>
        <v>84</v>
      </c>
      <c r="Q730" s="14" t="s">
        <v>8311</v>
      </c>
      <c r="R730" t="s">
        <v>8333</v>
      </c>
      <c r="S730" s="18">
        <f t="shared" si="46"/>
        <v>41807.571840277778</v>
      </c>
      <c r="T730" s="18">
        <f t="shared" si="47"/>
        <v>41852.571840277778</v>
      </c>
    </row>
    <row r="731" spans="1:20" ht="45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4"/>
        <v>1</v>
      </c>
      <c r="P731" s="9">
        <f t="shared" si="45"/>
        <v>172</v>
      </c>
      <c r="Q731" s="14" t="s">
        <v>8327</v>
      </c>
      <c r="R731" t="s">
        <v>8331</v>
      </c>
      <c r="S731" s="18">
        <f t="shared" si="46"/>
        <v>40896.883750000001</v>
      </c>
      <c r="T731" s="18">
        <f t="shared" si="47"/>
        <v>40924.208333333336</v>
      </c>
    </row>
    <row r="732" spans="1:20" ht="45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2">
        <f t="shared" si="44"/>
        <v>1</v>
      </c>
      <c r="P732" s="9">
        <f t="shared" si="45"/>
        <v>370</v>
      </c>
      <c r="Q732" s="14" t="s">
        <v>8323</v>
      </c>
      <c r="R732" t="s">
        <v>8324</v>
      </c>
      <c r="S732" s="18">
        <f t="shared" si="46"/>
        <v>42341.57430555555</v>
      </c>
      <c r="T732" s="18">
        <f t="shared" si="47"/>
        <v>42376.57430555555</v>
      </c>
    </row>
    <row r="733" spans="1:20" ht="45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4"/>
        <v>0</v>
      </c>
      <c r="P733" s="9">
        <f t="shared" si="45"/>
        <v>253</v>
      </c>
      <c r="Q733" s="14" t="s">
        <v>8316</v>
      </c>
      <c r="R733" t="s">
        <v>8344</v>
      </c>
      <c r="S733" s="18">
        <f t="shared" si="46"/>
        <v>42453.819687499999</v>
      </c>
      <c r="T733" s="18">
        <f t="shared" si="47"/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4"/>
        <v>1</v>
      </c>
      <c r="P734" s="9">
        <f t="shared" si="45"/>
        <v>170</v>
      </c>
      <c r="Q734" s="14" t="s">
        <v>8308</v>
      </c>
      <c r="R734" t="s">
        <v>8309</v>
      </c>
      <c r="S734" s="18">
        <f t="shared" si="46"/>
        <v>41722.666354166664</v>
      </c>
      <c r="T734" s="18">
        <f t="shared" si="47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2">
        <f t="shared" si="44"/>
        <v>1</v>
      </c>
      <c r="P735" s="9">
        <f t="shared" si="45"/>
        <v>59</v>
      </c>
      <c r="Q735" s="14" t="s">
        <v>8323</v>
      </c>
      <c r="R735" t="s">
        <v>8326</v>
      </c>
      <c r="S735" s="18">
        <f t="shared" si="46"/>
        <v>41893.324884259258</v>
      </c>
      <c r="T735" s="18">
        <f t="shared" si="47"/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4"/>
        <v>1</v>
      </c>
      <c r="P736" s="9">
        <f t="shared" si="45"/>
        <v>52</v>
      </c>
      <c r="Q736" s="14" t="s">
        <v>8321</v>
      </c>
      <c r="R736" t="s">
        <v>8322</v>
      </c>
      <c r="S736" s="18">
        <f t="shared" si="46"/>
        <v>40948.630196759259</v>
      </c>
      <c r="T736" s="18">
        <f t="shared" si="47"/>
        <v>40978.630196759259</v>
      </c>
    </row>
    <row r="737" spans="1:20" ht="45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4"/>
        <v>1</v>
      </c>
      <c r="P737" s="9">
        <f t="shared" si="45"/>
        <v>33</v>
      </c>
      <c r="Q737" s="14" t="s">
        <v>8311</v>
      </c>
      <c r="R737" t="s">
        <v>8312</v>
      </c>
      <c r="S737" s="18">
        <f t="shared" si="46"/>
        <v>40646.014456018522</v>
      </c>
      <c r="T737" s="18">
        <f t="shared" si="47"/>
        <v>40706.014456018522</v>
      </c>
    </row>
    <row r="738" spans="1:20" ht="45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4"/>
        <v>1</v>
      </c>
      <c r="P738" s="9">
        <f t="shared" si="45"/>
        <v>113</v>
      </c>
      <c r="Q738" s="14" t="s">
        <v>8313</v>
      </c>
      <c r="R738" t="s">
        <v>8314</v>
      </c>
      <c r="S738" s="18">
        <f t="shared" si="46"/>
        <v>42529.979108796295</v>
      </c>
      <c r="T738" s="18">
        <f t="shared" si="47"/>
        <v>42550.979108796295</v>
      </c>
    </row>
    <row r="739" spans="1:20" ht="30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4"/>
        <v>1</v>
      </c>
      <c r="P739" s="9">
        <f t="shared" si="45"/>
        <v>191</v>
      </c>
      <c r="Q739" s="14" t="s">
        <v>8327</v>
      </c>
      <c r="R739" t="s">
        <v>8331</v>
      </c>
      <c r="S739" s="18">
        <f t="shared" si="46"/>
        <v>41620.87667824074</v>
      </c>
      <c r="T739" s="18">
        <f t="shared" si="47"/>
        <v>41650.87667824074</v>
      </c>
    </row>
    <row r="740" spans="1:20" ht="45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2">
        <f t="shared" si="44"/>
        <v>1</v>
      </c>
      <c r="P740" s="9">
        <f t="shared" si="45"/>
        <v>98</v>
      </c>
      <c r="Q740" s="14" t="s">
        <v>8323</v>
      </c>
      <c r="R740" t="s">
        <v>8326</v>
      </c>
      <c r="S740" s="18">
        <f t="shared" si="46"/>
        <v>42254.264687499999</v>
      </c>
      <c r="T740" s="18">
        <f t="shared" si="47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2">
        <f t="shared" si="44"/>
        <v>1</v>
      </c>
      <c r="P741" s="9">
        <f t="shared" si="45"/>
        <v>134</v>
      </c>
      <c r="Q741" s="14" t="s">
        <v>8323</v>
      </c>
      <c r="R741" t="s">
        <v>8326</v>
      </c>
      <c r="S741" s="18">
        <f t="shared" si="46"/>
        <v>41776.063136574077</v>
      </c>
      <c r="T741" s="18">
        <f t="shared" si="47"/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4"/>
        <v>2</v>
      </c>
      <c r="P742" s="9">
        <f t="shared" si="45"/>
        <v>68</v>
      </c>
      <c r="Q742" s="14" t="s">
        <v>8311</v>
      </c>
      <c r="R742" t="s">
        <v>8333</v>
      </c>
      <c r="S742" s="18">
        <f t="shared" si="46"/>
        <v>41829.502650462964</v>
      </c>
      <c r="T742" s="18">
        <f t="shared" si="47"/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4"/>
        <v>1</v>
      </c>
      <c r="P743" s="9">
        <f t="shared" si="45"/>
        <v>65</v>
      </c>
      <c r="Q743" s="14" t="s">
        <v>8327</v>
      </c>
      <c r="R743" t="s">
        <v>8331</v>
      </c>
      <c r="S743" s="18">
        <f t="shared" si="46"/>
        <v>41924.996099537035</v>
      </c>
      <c r="T743" s="18">
        <f t="shared" si="47"/>
        <v>41970.037766203706</v>
      </c>
    </row>
    <row r="744" spans="1:20" ht="45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4"/>
        <v>0</v>
      </c>
      <c r="P744" s="9">
        <f t="shared" si="45"/>
        <v>51</v>
      </c>
      <c r="Q744" s="14" t="s">
        <v>8313</v>
      </c>
      <c r="R744" t="s">
        <v>8314</v>
      </c>
      <c r="S744" s="18">
        <f t="shared" si="46"/>
        <v>42115.949976851851</v>
      </c>
      <c r="T744" s="18">
        <f t="shared" si="47"/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4"/>
        <v>0</v>
      </c>
      <c r="P745" s="9">
        <f t="shared" si="45"/>
        <v>84</v>
      </c>
      <c r="Q745" s="14" t="s">
        <v>8313</v>
      </c>
      <c r="R745" t="s">
        <v>8314</v>
      </c>
      <c r="S745" s="18">
        <f t="shared" si="46"/>
        <v>42623.606134259258</v>
      </c>
      <c r="T745" s="18">
        <f t="shared" si="47"/>
        <v>42653.606134259258</v>
      </c>
    </row>
    <row r="746" spans="1:20" ht="45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4"/>
        <v>1</v>
      </c>
      <c r="P746" s="9">
        <f t="shared" si="45"/>
        <v>59</v>
      </c>
      <c r="Q746" s="14" t="s">
        <v>8313</v>
      </c>
      <c r="R746" t="s">
        <v>8314</v>
      </c>
      <c r="S746" s="18">
        <f t="shared" si="46"/>
        <v>42292.435532407413</v>
      </c>
      <c r="T746" s="18">
        <f t="shared" si="47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2">
        <f t="shared" si="44"/>
        <v>2</v>
      </c>
      <c r="P747" s="9">
        <f t="shared" si="45"/>
        <v>31</v>
      </c>
      <c r="Q747" s="14" t="s">
        <v>8323</v>
      </c>
      <c r="R747" t="s">
        <v>8326</v>
      </c>
      <c r="S747" s="18">
        <f t="shared" si="46"/>
        <v>41233.499131944445</v>
      </c>
      <c r="T747" s="18">
        <f t="shared" si="47"/>
        <v>41263.499131944445</v>
      </c>
    </row>
    <row r="748" spans="1:20" ht="30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4"/>
        <v>1</v>
      </c>
      <c r="P748" s="9">
        <f t="shared" si="45"/>
        <v>94</v>
      </c>
      <c r="Q748" s="14" t="s">
        <v>8313</v>
      </c>
      <c r="R748" t="s">
        <v>8314</v>
      </c>
      <c r="S748" s="18">
        <f t="shared" si="46"/>
        <v>42705.662118055552</v>
      </c>
      <c r="T748" s="18">
        <f t="shared" si="47"/>
        <v>42765.290972222225</v>
      </c>
    </row>
    <row r="749" spans="1:20" ht="45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4"/>
        <v>1</v>
      </c>
      <c r="P749" s="9">
        <f t="shared" si="45"/>
        <v>104</v>
      </c>
      <c r="Q749" s="14" t="s">
        <v>8313</v>
      </c>
      <c r="R749" t="s">
        <v>8314</v>
      </c>
      <c r="S749" s="18">
        <f t="shared" si="46"/>
        <v>42067.876770833333</v>
      </c>
      <c r="T749" s="18">
        <f t="shared" si="47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4"/>
        <v>1</v>
      </c>
      <c r="P750" s="9">
        <f t="shared" si="45"/>
        <v>140</v>
      </c>
      <c r="Q750" s="14" t="s">
        <v>8321</v>
      </c>
      <c r="R750" t="s">
        <v>8322</v>
      </c>
      <c r="S750" s="18">
        <f t="shared" si="46"/>
        <v>42078.793124999997</v>
      </c>
      <c r="T750" s="18">
        <f t="shared" si="47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4"/>
        <v>1</v>
      </c>
      <c r="P751" s="9">
        <f t="shared" si="45"/>
        <v>90</v>
      </c>
      <c r="Q751" s="14" t="s">
        <v>8327</v>
      </c>
      <c r="R751" t="s">
        <v>8328</v>
      </c>
      <c r="S751" s="18">
        <f t="shared" si="46"/>
        <v>41736.004502314812</v>
      </c>
      <c r="T751" s="18">
        <f t="shared" si="47"/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4"/>
        <v>3</v>
      </c>
      <c r="P752" s="9">
        <f t="shared" si="45"/>
        <v>56</v>
      </c>
      <c r="Q752" s="14" t="s">
        <v>8327</v>
      </c>
      <c r="R752" t="s">
        <v>8331</v>
      </c>
      <c r="S752" s="18">
        <f t="shared" si="46"/>
        <v>42677.669050925921</v>
      </c>
      <c r="T752" s="18">
        <f t="shared" si="47"/>
        <v>42707.710717592592</v>
      </c>
    </row>
    <row r="753" spans="1:20" ht="45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4"/>
        <v>1</v>
      </c>
      <c r="P753" s="9">
        <f t="shared" si="45"/>
        <v>64</v>
      </c>
      <c r="Q753" s="14" t="s">
        <v>8313</v>
      </c>
      <c r="R753" t="s">
        <v>8314</v>
      </c>
      <c r="S753" s="18">
        <f t="shared" si="46"/>
        <v>41782.741701388892</v>
      </c>
      <c r="T753" s="18">
        <f t="shared" si="47"/>
        <v>41810.915972222225</v>
      </c>
    </row>
    <row r="754" spans="1:20" ht="45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4"/>
        <v>9303</v>
      </c>
      <c r="P754" s="9">
        <f t="shared" si="45"/>
        <v>5</v>
      </c>
      <c r="Q754" s="14" t="s">
        <v>8316</v>
      </c>
      <c r="R754" t="s">
        <v>8317</v>
      </c>
      <c r="S754" s="18">
        <f t="shared" si="46"/>
        <v>42800.751041666663</v>
      </c>
      <c r="T754" s="18">
        <f t="shared" si="47"/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44"/>
        <v>2</v>
      </c>
      <c r="P755" s="9">
        <f t="shared" si="45"/>
        <v>85</v>
      </c>
      <c r="Q755" s="14" t="s">
        <v>8321</v>
      </c>
      <c r="R755" t="s">
        <v>8322</v>
      </c>
      <c r="S755" s="18">
        <f t="shared" si="46"/>
        <v>40266.662708333337</v>
      </c>
      <c r="T755" s="18">
        <f t="shared" si="47"/>
        <v>40330.165972222225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44"/>
        <v>1</v>
      </c>
      <c r="P756" s="9">
        <f t="shared" si="45"/>
        <v>196</v>
      </c>
      <c r="Q756" s="14" t="s">
        <v>8327</v>
      </c>
      <c r="R756" t="s">
        <v>8328</v>
      </c>
      <c r="S756" s="18">
        <f t="shared" si="46"/>
        <v>42267.746782407412</v>
      </c>
      <c r="T756" s="18">
        <f t="shared" si="47"/>
        <v>42297.746782407412</v>
      </c>
    </row>
    <row r="757" spans="1:20" ht="45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4"/>
        <v>1</v>
      </c>
      <c r="P757" s="9">
        <f t="shared" si="45"/>
        <v>58</v>
      </c>
      <c r="Q757" s="14" t="s">
        <v>8327</v>
      </c>
      <c r="R757" t="s">
        <v>8328</v>
      </c>
      <c r="S757" s="18">
        <f t="shared" si="46"/>
        <v>41299.381423611114</v>
      </c>
      <c r="T757" s="18">
        <f t="shared" si="47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2">
        <f t="shared" si="44"/>
        <v>1</v>
      </c>
      <c r="P758" s="9">
        <f t="shared" si="45"/>
        <v>97</v>
      </c>
      <c r="Q758" s="14" t="s">
        <v>8323</v>
      </c>
      <c r="R758" t="s">
        <v>8324</v>
      </c>
      <c r="S758" s="18">
        <f t="shared" si="46"/>
        <v>42359.868611111116</v>
      </c>
      <c r="T758" s="18">
        <f t="shared" si="47"/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4"/>
        <v>1</v>
      </c>
      <c r="P759" s="9">
        <f t="shared" si="45"/>
        <v>51</v>
      </c>
      <c r="Q759" s="14" t="s">
        <v>8327</v>
      </c>
      <c r="R759" t="s">
        <v>8331</v>
      </c>
      <c r="S759" s="18">
        <f t="shared" si="46"/>
        <v>41800.959490740745</v>
      </c>
      <c r="T759" s="18">
        <f t="shared" si="47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4"/>
        <v>1</v>
      </c>
      <c r="P760" s="9">
        <f t="shared" si="45"/>
        <v>67</v>
      </c>
      <c r="Q760" s="14" t="s">
        <v>8327</v>
      </c>
      <c r="R760" t="s">
        <v>8331</v>
      </c>
      <c r="S760" s="18">
        <f t="shared" si="46"/>
        <v>40845.050879629627</v>
      </c>
      <c r="T760" s="18">
        <f t="shared" si="47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2">
        <f t="shared" si="44"/>
        <v>1</v>
      </c>
      <c r="P761" s="9">
        <f t="shared" si="45"/>
        <v>127</v>
      </c>
      <c r="Q761" s="14" t="s">
        <v>8323</v>
      </c>
      <c r="R761" t="s">
        <v>8326</v>
      </c>
      <c r="S761" s="18">
        <f t="shared" si="46"/>
        <v>42697.082673611112</v>
      </c>
      <c r="T761" s="18">
        <f t="shared" si="47"/>
        <v>42718.665972222225</v>
      </c>
    </row>
    <row r="762" spans="1:20" ht="45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4"/>
        <v>3</v>
      </c>
      <c r="P762" s="9">
        <f t="shared" si="45"/>
        <v>55</v>
      </c>
      <c r="Q762" s="14" t="s">
        <v>8313</v>
      </c>
      <c r="R762" t="s">
        <v>8314</v>
      </c>
      <c r="S762" s="18">
        <f t="shared" si="46"/>
        <v>42333.619050925925</v>
      </c>
      <c r="T762" s="18">
        <f t="shared" si="47"/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4"/>
        <v>1</v>
      </c>
      <c r="P763" s="9">
        <f t="shared" si="45"/>
        <v>130</v>
      </c>
      <c r="Q763" s="14" t="s">
        <v>8313</v>
      </c>
      <c r="R763" t="s">
        <v>8314</v>
      </c>
      <c r="S763" s="18">
        <f t="shared" si="46"/>
        <v>42109.894942129627</v>
      </c>
      <c r="T763" s="18">
        <f t="shared" si="47"/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4"/>
        <v>1</v>
      </c>
      <c r="P764" s="9">
        <f t="shared" si="45"/>
        <v>160</v>
      </c>
      <c r="Q764" s="14" t="s">
        <v>8321</v>
      </c>
      <c r="R764" t="s">
        <v>8332</v>
      </c>
      <c r="S764" s="18">
        <f t="shared" si="46"/>
        <v>42516.047071759262</v>
      </c>
      <c r="T764" s="18">
        <f t="shared" si="47"/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4"/>
        <v>1</v>
      </c>
      <c r="P765" s="9">
        <f t="shared" si="45"/>
        <v>348</v>
      </c>
      <c r="Q765" s="14" t="s">
        <v>8321</v>
      </c>
      <c r="R765" t="s">
        <v>8322</v>
      </c>
      <c r="S765" s="18">
        <f t="shared" si="46"/>
        <v>40255.744629629626</v>
      </c>
      <c r="T765" s="18">
        <f t="shared" si="47"/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4"/>
        <v>4</v>
      </c>
      <c r="P766" s="9">
        <f t="shared" si="45"/>
        <v>96</v>
      </c>
      <c r="Q766" s="14" t="s">
        <v>8308</v>
      </c>
      <c r="R766" t="s">
        <v>8309</v>
      </c>
      <c r="S766" s="18">
        <f t="shared" si="46"/>
        <v>41848.021770833337</v>
      </c>
      <c r="T766" s="18">
        <f t="shared" si="47"/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4"/>
        <v>1</v>
      </c>
      <c r="P767" s="9">
        <f t="shared" si="45"/>
        <v>107</v>
      </c>
      <c r="Q767" s="14" t="s">
        <v>8316</v>
      </c>
      <c r="R767" t="s">
        <v>8317</v>
      </c>
      <c r="S767" s="18">
        <f t="shared" si="46"/>
        <v>42296.631331018521</v>
      </c>
      <c r="T767" s="18">
        <f t="shared" si="47"/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4"/>
        <v>1</v>
      </c>
      <c r="P768" s="9">
        <f t="shared" si="45"/>
        <v>61</v>
      </c>
      <c r="Q768" s="14" t="s">
        <v>8321</v>
      </c>
      <c r="R768" t="s">
        <v>8322</v>
      </c>
      <c r="S768" s="18">
        <f t="shared" si="46"/>
        <v>41348.877685185187</v>
      </c>
      <c r="T768" s="18">
        <f t="shared" si="47"/>
        <v>41378.877685185187</v>
      </c>
    </row>
    <row r="769" spans="1:20" ht="45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4"/>
        <v>0</v>
      </c>
      <c r="P769" s="9">
        <f t="shared" si="45"/>
        <v>24</v>
      </c>
      <c r="Q769" s="14" t="s">
        <v>8308</v>
      </c>
      <c r="R769" t="s">
        <v>8310</v>
      </c>
      <c r="S769" s="18">
        <f t="shared" si="46"/>
        <v>41835.581018518518</v>
      </c>
      <c r="T769" s="18">
        <f t="shared" si="47"/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44"/>
        <v>1</v>
      </c>
      <c r="P770" s="9">
        <f t="shared" si="45"/>
        <v>66</v>
      </c>
      <c r="Q770" s="14" t="s">
        <v>8327</v>
      </c>
      <c r="R770" t="s">
        <v>8331</v>
      </c>
      <c r="S770" s="18">
        <f t="shared" si="46"/>
        <v>42433.688900462963</v>
      </c>
      <c r="T770" s="18">
        <f t="shared" si="47"/>
        <v>42489.507638888885</v>
      </c>
    </row>
    <row r="771" spans="1:20" ht="45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48">ROUND(E771/D771,0)</f>
        <v>0</v>
      </c>
      <c r="P771" s="9">
        <f t="shared" ref="P771:P834" si="49">IFERROR(ROUND(E771/L771,0),0)</f>
        <v>94</v>
      </c>
      <c r="Q771" s="14" t="s">
        <v>8308</v>
      </c>
      <c r="R771" t="s">
        <v>8310</v>
      </c>
      <c r="S771" s="18">
        <f t="shared" ref="S771:S834" si="50">(((J771/60)/60)/24)+DATE(1970,1,1)</f>
        <v>42556.695706018523</v>
      </c>
      <c r="T771" s="18">
        <f t="shared" ref="T771:T834" si="51">(((I771/60)/60)/24)+DATE(1970,1,1)</f>
        <v>42616.695706018523</v>
      </c>
    </row>
    <row r="772" spans="1:20" ht="30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48"/>
        <v>0</v>
      </c>
      <c r="P772" s="9">
        <f t="shared" si="49"/>
        <v>116</v>
      </c>
      <c r="Q772" s="14" t="s">
        <v>8321</v>
      </c>
      <c r="R772" t="s">
        <v>8325</v>
      </c>
      <c r="S772" s="18">
        <f t="shared" si="50"/>
        <v>42429.326678240745</v>
      </c>
      <c r="T772" s="18">
        <f t="shared" si="51"/>
        <v>42461.290972222225</v>
      </c>
    </row>
    <row r="773" spans="1:20" ht="45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48"/>
        <v>5</v>
      </c>
      <c r="P773" s="9">
        <f t="shared" si="49"/>
        <v>32</v>
      </c>
      <c r="Q773" s="14" t="s">
        <v>8316</v>
      </c>
      <c r="R773" t="s">
        <v>8317</v>
      </c>
      <c r="S773" s="18">
        <f t="shared" si="50"/>
        <v>42745.365474537044</v>
      </c>
      <c r="T773" s="18">
        <f t="shared" si="51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48"/>
        <v>2</v>
      </c>
      <c r="P774" s="9">
        <f t="shared" si="49"/>
        <v>56</v>
      </c>
      <c r="Q774" s="14" t="s">
        <v>8327</v>
      </c>
      <c r="R774" t="s">
        <v>8328</v>
      </c>
      <c r="S774" s="18">
        <f t="shared" si="50"/>
        <v>41002.958634259259</v>
      </c>
      <c r="T774" s="18">
        <f t="shared" si="51"/>
        <v>41032.958634259259</v>
      </c>
    </row>
    <row r="775" spans="1:20" ht="45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2">
        <f t="shared" si="48"/>
        <v>1</v>
      </c>
      <c r="P775" s="9">
        <f t="shared" si="49"/>
        <v>94</v>
      </c>
      <c r="Q775" s="14" t="s">
        <v>8323</v>
      </c>
      <c r="R775" t="s">
        <v>8324</v>
      </c>
      <c r="S775" s="18">
        <f t="shared" si="50"/>
        <v>42740.837152777778</v>
      </c>
      <c r="T775" s="18">
        <f t="shared" si="51"/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48"/>
        <v>1</v>
      </c>
      <c r="P776" s="9">
        <f t="shared" si="49"/>
        <v>194</v>
      </c>
      <c r="Q776" s="14" t="s">
        <v>8321</v>
      </c>
      <c r="R776" t="s">
        <v>8332</v>
      </c>
      <c r="S776" s="18">
        <f t="shared" si="50"/>
        <v>42323.964976851858</v>
      </c>
      <c r="T776" s="18">
        <f t="shared" si="51"/>
        <v>42353.964976851858</v>
      </c>
    </row>
    <row r="777" spans="1:20" ht="45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2">
        <f t="shared" si="48"/>
        <v>2</v>
      </c>
      <c r="P777" s="9">
        <f t="shared" si="49"/>
        <v>265</v>
      </c>
      <c r="Q777" s="14" t="s">
        <v>8323</v>
      </c>
      <c r="R777" t="s">
        <v>8326</v>
      </c>
      <c r="S777" s="18">
        <f t="shared" si="50"/>
        <v>42341.818379629629</v>
      </c>
      <c r="T777" s="18">
        <f t="shared" si="51"/>
        <v>42370.166666666672</v>
      </c>
    </row>
    <row r="778" spans="1:20" ht="45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48"/>
        <v>1</v>
      </c>
      <c r="P778" s="9">
        <f t="shared" si="49"/>
        <v>60</v>
      </c>
      <c r="Q778" s="14" t="s">
        <v>8327</v>
      </c>
      <c r="R778" t="s">
        <v>8328</v>
      </c>
      <c r="S778" s="18">
        <f t="shared" si="50"/>
        <v>40852.889699074076</v>
      </c>
      <c r="T778" s="18">
        <f t="shared" si="51"/>
        <v>40883.249305555553</v>
      </c>
    </row>
    <row r="779" spans="1:20" ht="45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48"/>
        <v>1</v>
      </c>
      <c r="P779" s="9">
        <f t="shared" si="49"/>
        <v>109</v>
      </c>
      <c r="Q779" s="14" t="s">
        <v>8321</v>
      </c>
      <c r="R779" t="s">
        <v>8322</v>
      </c>
      <c r="S779" s="18">
        <f t="shared" si="50"/>
        <v>42101.737442129626</v>
      </c>
      <c r="T779" s="18">
        <f t="shared" si="51"/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48"/>
        <v>1</v>
      </c>
      <c r="P780" s="9">
        <f t="shared" si="49"/>
        <v>86</v>
      </c>
      <c r="Q780" s="14" t="s">
        <v>8327</v>
      </c>
      <c r="R780" t="s">
        <v>8330</v>
      </c>
      <c r="S780" s="18">
        <f t="shared" si="50"/>
        <v>42783.815289351856</v>
      </c>
      <c r="T780" s="18">
        <f t="shared" si="51"/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2">
        <f t="shared" si="48"/>
        <v>1</v>
      </c>
      <c r="P781" s="9">
        <f t="shared" si="49"/>
        <v>148</v>
      </c>
      <c r="Q781" s="14" t="s">
        <v>8323</v>
      </c>
      <c r="R781" t="s">
        <v>8335</v>
      </c>
      <c r="S781" s="18">
        <f t="shared" si="50"/>
        <v>41880.753437499996</v>
      </c>
      <c r="T781" s="18">
        <f t="shared" si="51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2">
        <f t="shared" si="48"/>
        <v>1</v>
      </c>
      <c r="P782" s="9">
        <f t="shared" si="49"/>
        <v>242</v>
      </c>
      <c r="Q782" s="14" t="s">
        <v>8323</v>
      </c>
      <c r="R782" t="s">
        <v>8324</v>
      </c>
      <c r="S782" s="18">
        <f t="shared" si="50"/>
        <v>41778.548055555555</v>
      </c>
      <c r="T782" s="18">
        <f t="shared" si="51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48"/>
        <v>2</v>
      </c>
      <c r="P783" s="9">
        <f t="shared" si="49"/>
        <v>52</v>
      </c>
      <c r="Q783" s="14" t="s">
        <v>8327</v>
      </c>
      <c r="R783" t="s">
        <v>8338</v>
      </c>
      <c r="S783" s="18">
        <f t="shared" si="50"/>
        <v>40626.834444444445</v>
      </c>
      <c r="T783" s="18">
        <f t="shared" si="51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2">
        <f t="shared" si="48"/>
        <v>1</v>
      </c>
      <c r="P784" s="9">
        <f t="shared" si="49"/>
        <v>174</v>
      </c>
      <c r="Q784" s="14" t="s">
        <v>8323</v>
      </c>
      <c r="R784" t="s">
        <v>8326</v>
      </c>
      <c r="S784" s="18">
        <f t="shared" si="50"/>
        <v>42681.35157407407</v>
      </c>
      <c r="T784" s="18">
        <f t="shared" si="51"/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48"/>
        <v>1</v>
      </c>
      <c r="P785" s="9">
        <f t="shared" si="49"/>
        <v>144</v>
      </c>
      <c r="Q785" s="14" t="s">
        <v>8316</v>
      </c>
      <c r="R785" t="s">
        <v>8317</v>
      </c>
      <c r="S785" s="18">
        <f t="shared" si="50"/>
        <v>42014.832326388889</v>
      </c>
      <c r="T785" s="18">
        <f t="shared" si="51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48"/>
        <v>2</v>
      </c>
      <c r="P786" s="9">
        <f t="shared" si="49"/>
        <v>75</v>
      </c>
      <c r="Q786" s="14" t="s">
        <v>8319</v>
      </c>
      <c r="R786" t="s">
        <v>8320</v>
      </c>
      <c r="S786" s="18">
        <f t="shared" si="50"/>
        <v>42243.190057870372</v>
      </c>
      <c r="T786" s="18">
        <f t="shared" si="51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48"/>
        <v>1</v>
      </c>
      <c r="P787" s="9">
        <f t="shared" si="49"/>
        <v>105</v>
      </c>
      <c r="Q787" s="14" t="s">
        <v>8321</v>
      </c>
      <c r="R787" t="s">
        <v>8322</v>
      </c>
      <c r="S787" s="18">
        <f t="shared" si="50"/>
        <v>42184.626250000001</v>
      </c>
      <c r="T787" s="18">
        <f t="shared" si="51"/>
        <v>42217.626250000001</v>
      </c>
    </row>
    <row r="788" spans="1:20" ht="45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48"/>
        <v>0</v>
      </c>
      <c r="P788" s="9">
        <f t="shared" si="49"/>
        <v>96</v>
      </c>
      <c r="Q788" s="14" t="s">
        <v>8308</v>
      </c>
      <c r="R788" t="s">
        <v>8310</v>
      </c>
      <c r="S788" s="18">
        <f t="shared" si="50"/>
        <v>42339.833981481483</v>
      </c>
      <c r="T788" s="18">
        <f t="shared" si="51"/>
        <v>42367.833333333328</v>
      </c>
    </row>
    <row r="789" spans="1:20" ht="30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2">
        <f t="shared" si="48"/>
        <v>1</v>
      </c>
      <c r="P789" s="9">
        <f t="shared" si="49"/>
        <v>89</v>
      </c>
      <c r="Q789" s="14" t="s">
        <v>8323</v>
      </c>
      <c r="R789" t="s">
        <v>8324</v>
      </c>
      <c r="S789" s="18">
        <f t="shared" si="50"/>
        <v>41957.756840277783</v>
      </c>
      <c r="T789" s="18">
        <f t="shared" si="51"/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48"/>
        <v>0</v>
      </c>
      <c r="P790" s="9">
        <f t="shared" si="49"/>
        <v>73</v>
      </c>
      <c r="Q790" s="14" t="s">
        <v>8319</v>
      </c>
      <c r="R790" t="s">
        <v>8345</v>
      </c>
      <c r="S790" s="18">
        <f t="shared" si="50"/>
        <v>42113.105046296296</v>
      </c>
      <c r="T790" s="18">
        <f t="shared" si="51"/>
        <v>42158.105046296296</v>
      </c>
    </row>
    <row r="791" spans="1:20" ht="30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48"/>
        <v>1</v>
      </c>
      <c r="P791" s="9">
        <f t="shared" si="49"/>
        <v>49</v>
      </c>
      <c r="Q791" s="14" t="s">
        <v>8321</v>
      </c>
      <c r="R791" t="s">
        <v>8332</v>
      </c>
      <c r="S791" s="18">
        <f t="shared" si="50"/>
        <v>42149.548888888887</v>
      </c>
      <c r="T791" s="18">
        <f t="shared" si="51"/>
        <v>42163.666666666672</v>
      </c>
    </row>
    <row r="792" spans="1:20" ht="45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48"/>
        <v>1</v>
      </c>
      <c r="P792" s="9">
        <f t="shared" si="49"/>
        <v>126</v>
      </c>
      <c r="Q792" s="14" t="s">
        <v>8319</v>
      </c>
      <c r="R792" t="s">
        <v>8320</v>
      </c>
      <c r="S792" s="18">
        <f t="shared" si="50"/>
        <v>42704.187118055561</v>
      </c>
      <c r="T792" s="18">
        <f t="shared" si="51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48"/>
        <v>1</v>
      </c>
      <c r="P793" s="9">
        <f t="shared" si="49"/>
        <v>45</v>
      </c>
      <c r="Q793" s="14" t="s">
        <v>8321</v>
      </c>
      <c r="R793" t="s">
        <v>8322</v>
      </c>
      <c r="S793" s="18">
        <f t="shared" si="50"/>
        <v>40588.526412037041</v>
      </c>
      <c r="T793" s="18">
        <f t="shared" si="51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48"/>
        <v>0</v>
      </c>
      <c r="P794" s="9">
        <f t="shared" si="49"/>
        <v>29</v>
      </c>
      <c r="Q794" s="14" t="s">
        <v>8346</v>
      </c>
      <c r="R794" t="s">
        <v>8347</v>
      </c>
      <c r="S794" s="18">
        <f t="shared" si="50"/>
        <v>42114.252951388888</v>
      </c>
      <c r="T794" s="18">
        <f t="shared" si="51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2">
        <f t="shared" si="48"/>
        <v>1</v>
      </c>
      <c r="P795" s="9">
        <f t="shared" si="49"/>
        <v>91</v>
      </c>
      <c r="Q795" s="14" t="s">
        <v>8323</v>
      </c>
      <c r="R795" t="s">
        <v>8335</v>
      </c>
      <c r="S795" s="18">
        <f t="shared" si="50"/>
        <v>41814.367800925924</v>
      </c>
      <c r="T795" s="18">
        <f t="shared" si="51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48"/>
        <v>1</v>
      </c>
      <c r="P796" s="9">
        <f t="shared" si="49"/>
        <v>194</v>
      </c>
      <c r="Q796" s="14" t="s">
        <v>8321</v>
      </c>
      <c r="R796" t="s">
        <v>8332</v>
      </c>
      <c r="S796" s="18">
        <f t="shared" si="50"/>
        <v>42068.307002314818</v>
      </c>
      <c r="T796" s="18">
        <f t="shared" si="51"/>
        <v>42098.265335648146</v>
      </c>
    </row>
    <row r="797" spans="1:20" ht="45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48"/>
        <v>1</v>
      </c>
      <c r="P797" s="9">
        <f t="shared" si="49"/>
        <v>147</v>
      </c>
      <c r="Q797" s="14" t="s">
        <v>8321</v>
      </c>
      <c r="R797" t="s">
        <v>8332</v>
      </c>
      <c r="S797" s="18">
        <f t="shared" si="50"/>
        <v>41794.072337962964</v>
      </c>
      <c r="T797" s="18">
        <f t="shared" si="51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2">
        <f t="shared" si="48"/>
        <v>0</v>
      </c>
      <c r="P798" s="9">
        <f t="shared" si="49"/>
        <v>118</v>
      </c>
      <c r="Q798" s="14" t="s">
        <v>8323</v>
      </c>
      <c r="R798" t="s">
        <v>8324</v>
      </c>
      <c r="S798" s="18">
        <f t="shared" si="50"/>
        <v>42299.130162037036</v>
      </c>
      <c r="T798" s="18">
        <f t="shared" si="51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48"/>
        <v>3</v>
      </c>
      <c r="P799" s="9">
        <f t="shared" si="49"/>
        <v>53</v>
      </c>
      <c r="Q799" s="14" t="s">
        <v>8313</v>
      </c>
      <c r="R799" t="s">
        <v>8314</v>
      </c>
      <c r="S799" s="18">
        <f t="shared" si="50"/>
        <v>42736.732893518521</v>
      </c>
      <c r="T799" s="18">
        <f t="shared" si="51"/>
        <v>42767</v>
      </c>
    </row>
    <row r="800" spans="1:20" ht="45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48"/>
        <v>1</v>
      </c>
      <c r="P800" s="9">
        <f t="shared" si="49"/>
        <v>159</v>
      </c>
      <c r="Q800" s="14" t="s">
        <v>8327</v>
      </c>
      <c r="R800" t="s">
        <v>8331</v>
      </c>
      <c r="S800" s="18">
        <f t="shared" si="50"/>
        <v>40736.115011574075</v>
      </c>
      <c r="T800" s="18">
        <f t="shared" si="51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2">
        <f t="shared" si="48"/>
        <v>2</v>
      </c>
      <c r="P801" s="9">
        <f t="shared" si="49"/>
        <v>85</v>
      </c>
      <c r="Q801" s="14" t="s">
        <v>8323</v>
      </c>
      <c r="R801" t="s">
        <v>8324</v>
      </c>
      <c r="S801" s="18">
        <f t="shared" si="50"/>
        <v>42567.264178240745</v>
      </c>
      <c r="T801" s="18">
        <f t="shared" si="51"/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48"/>
        <v>2</v>
      </c>
      <c r="P802" s="9">
        <f t="shared" si="49"/>
        <v>76</v>
      </c>
      <c r="Q802" s="14" t="s">
        <v>8319</v>
      </c>
      <c r="R802" t="s">
        <v>8320</v>
      </c>
      <c r="S802" s="18">
        <f t="shared" si="50"/>
        <v>42670.602673611109</v>
      </c>
      <c r="T802" s="18">
        <f t="shared" si="51"/>
        <v>42700.64434027778</v>
      </c>
    </row>
    <row r="803" spans="1:2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48"/>
        <v>1</v>
      </c>
      <c r="P803" s="9">
        <f t="shared" si="49"/>
        <v>118</v>
      </c>
      <c r="Q803" s="14" t="s">
        <v>8327</v>
      </c>
      <c r="R803" t="s">
        <v>8331</v>
      </c>
      <c r="S803" s="18">
        <f t="shared" si="50"/>
        <v>40763.691423611112</v>
      </c>
      <c r="T803" s="18">
        <f t="shared" si="51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48"/>
        <v>1</v>
      </c>
      <c r="P804" s="9">
        <f t="shared" si="49"/>
        <v>56</v>
      </c>
      <c r="Q804" s="14" t="s">
        <v>8327</v>
      </c>
      <c r="R804" t="s">
        <v>8331</v>
      </c>
      <c r="S804" s="18">
        <f t="shared" si="50"/>
        <v>41370.800185185188</v>
      </c>
      <c r="T804" s="18">
        <f t="shared" si="51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2">
        <f t="shared" si="48"/>
        <v>1</v>
      </c>
      <c r="P805" s="9">
        <f t="shared" si="49"/>
        <v>178</v>
      </c>
      <c r="Q805" s="14" t="s">
        <v>8323</v>
      </c>
      <c r="R805" t="s">
        <v>8326</v>
      </c>
      <c r="S805" s="18">
        <f t="shared" si="50"/>
        <v>42549.665717592594</v>
      </c>
      <c r="T805" s="18">
        <f t="shared" si="51"/>
        <v>42579.665717592594</v>
      </c>
    </row>
    <row r="806" spans="1:20" ht="45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2">
        <f t="shared" si="48"/>
        <v>2</v>
      </c>
      <c r="P806" s="9">
        <f t="shared" si="49"/>
        <v>177</v>
      </c>
      <c r="Q806" s="14" t="s">
        <v>8323</v>
      </c>
      <c r="R806" t="s">
        <v>8324</v>
      </c>
      <c r="S806" s="18">
        <f t="shared" si="50"/>
        <v>41975.901180555549</v>
      </c>
      <c r="T806" s="18">
        <f t="shared" si="51"/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48"/>
        <v>0</v>
      </c>
      <c r="P807" s="9">
        <f t="shared" si="49"/>
        <v>67</v>
      </c>
      <c r="Q807" s="14" t="s">
        <v>8321</v>
      </c>
      <c r="R807" t="s">
        <v>8339</v>
      </c>
      <c r="S807" s="18">
        <f t="shared" si="50"/>
        <v>41381.50577546296</v>
      </c>
      <c r="T807" s="18">
        <f t="shared" si="51"/>
        <v>41411.50577546296</v>
      </c>
    </row>
    <row r="808" spans="1:20" ht="45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48"/>
        <v>1</v>
      </c>
      <c r="P808" s="9">
        <f t="shared" si="49"/>
        <v>87</v>
      </c>
      <c r="Q808" s="14" t="s">
        <v>8308</v>
      </c>
      <c r="R808" t="s">
        <v>8309</v>
      </c>
      <c r="S808" s="18">
        <f t="shared" si="50"/>
        <v>40638.828009259261</v>
      </c>
      <c r="T808" s="18">
        <f t="shared" si="51"/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48"/>
        <v>3</v>
      </c>
      <c r="P809" s="9">
        <f t="shared" si="49"/>
        <v>21</v>
      </c>
      <c r="Q809" s="14" t="s">
        <v>8316</v>
      </c>
      <c r="R809" t="s">
        <v>8317</v>
      </c>
      <c r="S809" s="18">
        <f t="shared" si="50"/>
        <v>42331.378923611104</v>
      </c>
      <c r="T809" s="18">
        <f t="shared" si="51"/>
        <v>42352</v>
      </c>
    </row>
    <row r="810" spans="1:20" ht="45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48"/>
        <v>1</v>
      </c>
      <c r="P810" s="9">
        <f t="shared" si="49"/>
        <v>61</v>
      </c>
      <c r="Q810" s="14" t="s">
        <v>8327</v>
      </c>
      <c r="R810" t="s">
        <v>8341</v>
      </c>
      <c r="S810" s="18">
        <f t="shared" si="50"/>
        <v>41304.751284722224</v>
      </c>
      <c r="T810" s="18">
        <f t="shared" si="51"/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48"/>
        <v>2</v>
      </c>
      <c r="P811" s="9">
        <f t="shared" si="49"/>
        <v>81</v>
      </c>
      <c r="Q811" s="14" t="s">
        <v>8313</v>
      </c>
      <c r="R811" t="s">
        <v>8314</v>
      </c>
      <c r="S811" s="18">
        <f t="shared" si="50"/>
        <v>42405.67260416667</v>
      </c>
      <c r="T811" s="18">
        <f t="shared" si="51"/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48"/>
        <v>0</v>
      </c>
      <c r="P812" s="9">
        <f t="shared" si="49"/>
        <v>306</v>
      </c>
      <c r="Q812" s="14" t="s">
        <v>8319</v>
      </c>
      <c r="R812" t="s">
        <v>8345</v>
      </c>
      <c r="S812" s="18">
        <f t="shared" si="50"/>
        <v>41828.664456018516</v>
      </c>
      <c r="T812" s="18">
        <f t="shared" si="51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2">
        <f t="shared" si="48"/>
        <v>1</v>
      </c>
      <c r="P813" s="9">
        <f t="shared" si="49"/>
        <v>101</v>
      </c>
      <c r="Q813" s="14" t="s">
        <v>8323</v>
      </c>
      <c r="R813" t="s">
        <v>8326</v>
      </c>
      <c r="S813" s="18">
        <f t="shared" si="50"/>
        <v>41591.737974537034</v>
      </c>
      <c r="T813" s="18">
        <f t="shared" si="51"/>
        <v>41621.207638888889</v>
      </c>
    </row>
    <row r="814" spans="1:20" ht="45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2">
        <f t="shared" si="48"/>
        <v>1</v>
      </c>
      <c r="P814" s="9">
        <f t="shared" si="49"/>
        <v>329</v>
      </c>
      <c r="Q814" s="14" t="s">
        <v>8323</v>
      </c>
      <c r="R814" t="s">
        <v>8335</v>
      </c>
      <c r="S814" s="18">
        <f t="shared" si="50"/>
        <v>41845.809166666666</v>
      </c>
      <c r="T814" s="18">
        <f t="shared" si="51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2">
        <f t="shared" si="48"/>
        <v>1</v>
      </c>
      <c r="P815" s="9">
        <f t="shared" si="49"/>
        <v>116</v>
      </c>
      <c r="Q815" s="14" t="s">
        <v>8323</v>
      </c>
      <c r="R815" t="s">
        <v>8326</v>
      </c>
      <c r="S815" s="18">
        <f t="shared" si="50"/>
        <v>42262.096782407403</v>
      </c>
      <c r="T815" s="18">
        <f t="shared" si="51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2">
        <f t="shared" si="48"/>
        <v>1</v>
      </c>
      <c r="P816" s="9">
        <f t="shared" si="49"/>
        <v>87</v>
      </c>
      <c r="Q816" s="14" t="s">
        <v>8323</v>
      </c>
      <c r="R816" t="s">
        <v>8326</v>
      </c>
      <c r="S816" s="18">
        <f t="shared" si="50"/>
        <v>41798.94027777778</v>
      </c>
      <c r="T816" s="18">
        <f t="shared" si="51"/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48"/>
        <v>1</v>
      </c>
      <c r="P817" s="9">
        <f t="shared" si="49"/>
        <v>132</v>
      </c>
      <c r="Q817" s="14" t="s">
        <v>8327</v>
      </c>
      <c r="R817" t="s">
        <v>8338</v>
      </c>
      <c r="S817" s="18">
        <f t="shared" si="50"/>
        <v>40848.198333333334</v>
      </c>
      <c r="T817" s="18">
        <f t="shared" si="51"/>
        <v>40908.239999999998</v>
      </c>
    </row>
    <row r="818" spans="1:20" ht="45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48"/>
        <v>1</v>
      </c>
      <c r="P818" s="9">
        <f t="shared" si="49"/>
        <v>71</v>
      </c>
      <c r="Q818" s="14" t="s">
        <v>8327</v>
      </c>
      <c r="R818" t="s">
        <v>8338</v>
      </c>
      <c r="S818" s="18">
        <f t="shared" si="50"/>
        <v>40845.14975694444</v>
      </c>
      <c r="T818" s="18">
        <f t="shared" si="51"/>
        <v>40875.191423611112</v>
      </c>
    </row>
    <row r="819" spans="1:2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2">
        <f t="shared" si="48"/>
        <v>1</v>
      </c>
      <c r="P819" s="9">
        <f t="shared" si="49"/>
        <v>152</v>
      </c>
      <c r="Q819" s="14" t="s">
        <v>8323</v>
      </c>
      <c r="R819" t="s">
        <v>8326</v>
      </c>
      <c r="S819" s="18">
        <f t="shared" si="50"/>
        <v>42576.697569444441</v>
      </c>
      <c r="T819" s="18">
        <f t="shared" si="51"/>
        <v>42636.697569444441</v>
      </c>
    </row>
    <row r="820" spans="1:20" ht="45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48"/>
        <v>0</v>
      </c>
      <c r="P820" s="9">
        <f t="shared" si="49"/>
        <v>67</v>
      </c>
      <c r="Q820" s="14" t="s">
        <v>8313</v>
      </c>
      <c r="R820" t="s">
        <v>8314</v>
      </c>
      <c r="S820" s="18">
        <f t="shared" si="50"/>
        <v>42247.803912037038</v>
      </c>
      <c r="T820" s="18">
        <f t="shared" si="51"/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48"/>
        <v>0</v>
      </c>
      <c r="P821" s="9">
        <f t="shared" si="49"/>
        <v>745</v>
      </c>
      <c r="Q821" s="14" t="s">
        <v>8311</v>
      </c>
      <c r="R821" t="s">
        <v>8348</v>
      </c>
      <c r="S821" s="18">
        <f t="shared" si="50"/>
        <v>42142.767106481479</v>
      </c>
      <c r="T821" s="18">
        <f t="shared" si="51"/>
        <v>42163.625</v>
      </c>
    </row>
    <row r="822" spans="1:20" ht="45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48"/>
        <v>3</v>
      </c>
      <c r="P822" s="9">
        <f t="shared" si="49"/>
        <v>97</v>
      </c>
      <c r="Q822" s="14" t="s">
        <v>8316</v>
      </c>
      <c r="R822" t="s">
        <v>8317</v>
      </c>
      <c r="S822" s="18">
        <f t="shared" si="50"/>
        <v>41695.016782407409</v>
      </c>
      <c r="T822" s="18">
        <f t="shared" si="51"/>
        <v>41724.975115740745</v>
      </c>
    </row>
    <row r="823" spans="1:20" ht="45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2">
        <f t="shared" si="48"/>
        <v>1</v>
      </c>
      <c r="P823" s="9">
        <f t="shared" si="49"/>
        <v>255</v>
      </c>
      <c r="Q823" s="14" t="s">
        <v>8323</v>
      </c>
      <c r="R823" t="s">
        <v>8335</v>
      </c>
      <c r="S823" s="18">
        <f t="shared" si="50"/>
        <v>41754.564328703702</v>
      </c>
      <c r="T823" s="18">
        <f t="shared" si="51"/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48"/>
        <v>2</v>
      </c>
      <c r="P824" s="9">
        <f t="shared" si="49"/>
        <v>35</v>
      </c>
      <c r="Q824" s="14" t="s">
        <v>8311</v>
      </c>
      <c r="R824" t="s">
        <v>8312</v>
      </c>
      <c r="S824" s="18">
        <f t="shared" si="50"/>
        <v>41291.661550925928</v>
      </c>
      <c r="T824" s="18">
        <f t="shared" si="51"/>
        <v>41321.661550925928</v>
      </c>
    </row>
    <row r="825" spans="1:20" ht="45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48"/>
        <v>1</v>
      </c>
      <c r="P825" s="9">
        <f t="shared" si="49"/>
        <v>78</v>
      </c>
      <c r="Q825" s="14" t="s">
        <v>8327</v>
      </c>
      <c r="R825" t="s">
        <v>8331</v>
      </c>
      <c r="S825" s="18">
        <f t="shared" si="50"/>
        <v>41656.762638888889</v>
      </c>
      <c r="T825" s="18">
        <f t="shared" si="51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48"/>
        <v>1</v>
      </c>
      <c r="P826" s="9">
        <f t="shared" si="49"/>
        <v>50</v>
      </c>
      <c r="Q826" s="14" t="s">
        <v>8308</v>
      </c>
      <c r="R826" t="s">
        <v>8309</v>
      </c>
      <c r="S826" s="18">
        <f t="shared" si="50"/>
        <v>40765.876886574071</v>
      </c>
      <c r="T826" s="18">
        <f t="shared" si="51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2">
        <f t="shared" si="48"/>
        <v>1</v>
      </c>
      <c r="P827" s="9">
        <f t="shared" si="49"/>
        <v>116</v>
      </c>
      <c r="Q827" s="14" t="s">
        <v>8323</v>
      </c>
      <c r="R827" t="s">
        <v>8326</v>
      </c>
      <c r="S827" s="18">
        <f t="shared" si="50"/>
        <v>42137.395798611105</v>
      </c>
      <c r="T827" s="18">
        <f t="shared" si="51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2">
        <f t="shared" si="48"/>
        <v>1</v>
      </c>
      <c r="P828" s="9">
        <f t="shared" si="49"/>
        <v>203</v>
      </c>
      <c r="Q828" s="14" t="s">
        <v>8323</v>
      </c>
      <c r="R828" t="s">
        <v>8326</v>
      </c>
      <c r="S828" s="18">
        <f t="shared" si="50"/>
        <v>42064.220069444447</v>
      </c>
      <c r="T828" s="18">
        <f t="shared" si="51"/>
        <v>42094.178402777776</v>
      </c>
    </row>
    <row r="829" spans="1:20" ht="45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2">
        <f t="shared" si="48"/>
        <v>1</v>
      </c>
      <c r="P829" s="9">
        <f t="shared" si="49"/>
        <v>142</v>
      </c>
      <c r="Q829" s="14" t="s">
        <v>8323</v>
      </c>
      <c r="R829" t="s">
        <v>8326</v>
      </c>
      <c r="S829" s="18">
        <f t="shared" si="50"/>
        <v>42041.714178240742</v>
      </c>
      <c r="T829" s="18">
        <f t="shared" si="51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48"/>
        <v>1</v>
      </c>
      <c r="P830" s="9">
        <f t="shared" si="49"/>
        <v>37</v>
      </c>
      <c r="Q830" s="14" t="s">
        <v>8316</v>
      </c>
      <c r="R830" t="s">
        <v>8317</v>
      </c>
      <c r="S830" s="18">
        <f t="shared" si="50"/>
        <v>42452.666770833333</v>
      </c>
      <c r="T830" s="18">
        <f t="shared" si="51"/>
        <v>42483</v>
      </c>
    </row>
    <row r="831" spans="1:20" ht="45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48"/>
        <v>2</v>
      </c>
      <c r="P831" s="9">
        <f t="shared" si="49"/>
        <v>48</v>
      </c>
      <c r="Q831" s="14" t="s">
        <v>8327</v>
      </c>
      <c r="R831" t="s">
        <v>8328</v>
      </c>
      <c r="S831" s="18">
        <f t="shared" si="50"/>
        <v>41226.648576388885</v>
      </c>
      <c r="T831" s="18">
        <f t="shared" si="51"/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48"/>
        <v>1</v>
      </c>
      <c r="P832" s="9">
        <f t="shared" si="49"/>
        <v>80</v>
      </c>
      <c r="Q832" s="14" t="s">
        <v>8327</v>
      </c>
      <c r="R832" t="s">
        <v>8338</v>
      </c>
      <c r="S832" s="18">
        <f t="shared" si="50"/>
        <v>42343.998043981483</v>
      </c>
      <c r="T832" s="18">
        <f t="shared" si="51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48"/>
        <v>1</v>
      </c>
      <c r="P833" s="9">
        <f t="shared" si="49"/>
        <v>75</v>
      </c>
      <c r="Q833" s="14" t="s">
        <v>8327</v>
      </c>
      <c r="R833" t="s">
        <v>8331</v>
      </c>
      <c r="S833" s="18">
        <f t="shared" si="50"/>
        <v>41579.847997685189</v>
      </c>
      <c r="T833" s="18">
        <f t="shared" si="51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48"/>
        <v>1</v>
      </c>
      <c r="P834" s="9">
        <f t="shared" si="49"/>
        <v>74</v>
      </c>
      <c r="Q834" s="14" t="s">
        <v>8319</v>
      </c>
      <c r="R834" t="s">
        <v>8320</v>
      </c>
      <c r="S834" s="18">
        <f t="shared" si="50"/>
        <v>42187.125625000001</v>
      </c>
      <c r="T834" s="18">
        <f t="shared" si="51"/>
        <v>42208.207638888889</v>
      </c>
    </row>
    <row r="835" spans="1:20" ht="45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2">
        <f t="shared" ref="O835:O898" si="52">ROUND(E835/D835,0)</f>
        <v>1</v>
      </c>
      <c r="P835" s="9">
        <f t="shared" ref="P835:P898" si="53">IFERROR(ROUND(E835/L835,0),0)</f>
        <v>105</v>
      </c>
      <c r="Q835" s="14" t="s">
        <v>8323</v>
      </c>
      <c r="R835" t="s">
        <v>8326</v>
      </c>
      <c r="S835" s="18">
        <f t="shared" ref="S835:S898" si="54">(((J835/60)/60)/24)+DATE(1970,1,1)</f>
        <v>42053.732627314821</v>
      </c>
      <c r="T835" s="18">
        <f t="shared" ref="T835:T898" si="55">(((I835/60)/60)/24)+DATE(1970,1,1)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52"/>
        <v>1</v>
      </c>
      <c r="P836" s="9">
        <f t="shared" si="53"/>
        <v>88</v>
      </c>
      <c r="Q836" s="14" t="s">
        <v>8327</v>
      </c>
      <c r="R836" t="s">
        <v>8331</v>
      </c>
      <c r="S836" s="18">
        <f t="shared" si="54"/>
        <v>40536.111550925925</v>
      </c>
      <c r="T836" s="18">
        <f t="shared" si="55"/>
        <v>40626.069884259261</v>
      </c>
    </row>
    <row r="837" spans="1:20" ht="45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2"/>
        <v>0</v>
      </c>
      <c r="P837" s="9">
        <f t="shared" si="53"/>
        <v>66</v>
      </c>
      <c r="Q837" s="14" t="s">
        <v>8316</v>
      </c>
      <c r="R837" t="s">
        <v>8334</v>
      </c>
      <c r="S837" s="18">
        <f t="shared" si="54"/>
        <v>41417.228043981479</v>
      </c>
      <c r="T837" s="18">
        <f t="shared" si="55"/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2"/>
        <v>0</v>
      </c>
      <c r="P838" s="9">
        <f t="shared" si="53"/>
        <v>34</v>
      </c>
      <c r="Q838" s="14" t="s">
        <v>8316</v>
      </c>
      <c r="R838" t="s">
        <v>8334</v>
      </c>
      <c r="S838" s="18">
        <f t="shared" si="54"/>
        <v>42045.50535879629</v>
      </c>
      <c r="T838" s="18">
        <f t="shared" si="55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2"/>
        <v>1</v>
      </c>
      <c r="P839" s="9">
        <f t="shared" si="53"/>
        <v>117</v>
      </c>
      <c r="Q839" s="14" t="s">
        <v>8327</v>
      </c>
      <c r="R839" t="s">
        <v>8328</v>
      </c>
      <c r="S839" s="18">
        <f t="shared" si="54"/>
        <v>41591.964537037034</v>
      </c>
      <c r="T839" s="18">
        <f t="shared" si="55"/>
        <v>41640.964537037034</v>
      </c>
    </row>
    <row r="840" spans="1:20" ht="45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2"/>
        <v>8</v>
      </c>
      <c r="P840" s="9">
        <f t="shared" si="53"/>
        <v>49</v>
      </c>
      <c r="Q840" s="14" t="s">
        <v>8316</v>
      </c>
      <c r="R840" t="s">
        <v>8317</v>
      </c>
      <c r="S840" s="18">
        <f t="shared" si="54"/>
        <v>42766.827546296292</v>
      </c>
      <c r="T840" s="18">
        <f t="shared" si="55"/>
        <v>42796.827546296292</v>
      </c>
    </row>
    <row r="841" spans="1:20" ht="30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2"/>
        <v>1</v>
      </c>
      <c r="P841" s="9">
        <f t="shared" si="53"/>
        <v>39</v>
      </c>
      <c r="Q841" s="14" t="s">
        <v>8327</v>
      </c>
      <c r="R841" t="s">
        <v>8331</v>
      </c>
      <c r="S841" s="18">
        <f t="shared" si="54"/>
        <v>41341.870868055557</v>
      </c>
      <c r="T841" s="18">
        <f t="shared" si="55"/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2"/>
        <v>1</v>
      </c>
      <c r="P842" s="9">
        <f t="shared" si="53"/>
        <v>84</v>
      </c>
      <c r="Q842" s="14" t="s">
        <v>8327</v>
      </c>
      <c r="R842" t="s">
        <v>8331</v>
      </c>
      <c r="S842" s="18">
        <f t="shared" si="54"/>
        <v>40555.325937499998</v>
      </c>
      <c r="T842" s="18">
        <f t="shared" si="55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2"/>
        <v>1</v>
      </c>
      <c r="P843" s="9">
        <f t="shared" si="53"/>
        <v>110</v>
      </c>
      <c r="Q843" s="14" t="s">
        <v>8321</v>
      </c>
      <c r="R843" t="s">
        <v>8322</v>
      </c>
      <c r="S843" s="18">
        <f t="shared" si="54"/>
        <v>41394.842442129629</v>
      </c>
      <c r="T843" s="18">
        <f t="shared" si="55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2"/>
        <v>1</v>
      </c>
      <c r="P844" s="9">
        <f t="shared" si="53"/>
        <v>100</v>
      </c>
      <c r="Q844" s="14" t="s">
        <v>8327</v>
      </c>
      <c r="R844" t="s">
        <v>8341</v>
      </c>
      <c r="S844" s="18">
        <f t="shared" si="54"/>
        <v>41058.844571759262</v>
      </c>
      <c r="T844" s="18">
        <f t="shared" si="55"/>
        <v>41088.844571759262</v>
      </c>
    </row>
    <row r="845" spans="1:20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3</v>
      </c>
      <c r="P845" s="9">
        <f t="shared" si="53"/>
        <v>63</v>
      </c>
      <c r="Q845" s="14" t="s">
        <v>8327</v>
      </c>
      <c r="R845" t="s">
        <v>8336</v>
      </c>
      <c r="S845" s="18">
        <f t="shared" si="54"/>
        <v>42695.257870370369</v>
      </c>
      <c r="T845" s="18">
        <f t="shared" si="55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2">
        <f t="shared" si="52"/>
        <v>1</v>
      </c>
      <c r="P846" s="9">
        <f t="shared" si="53"/>
        <v>71</v>
      </c>
      <c r="Q846" s="14" t="s">
        <v>8323</v>
      </c>
      <c r="R846" t="s">
        <v>8326</v>
      </c>
      <c r="S846" s="18">
        <f t="shared" si="54"/>
        <v>41941.683865740742</v>
      </c>
      <c r="T846" s="18">
        <f t="shared" si="55"/>
        <v>41970.125</v>
      </c>
    </row>
    <row r="847" spans="1:20" ht="45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2"/>
        <v>1</v>
      </c>
      <c r="P847" s="9">
        <f t="shared" si="53"/>
        <v>65</v>
      </c>
      <c r="Q847" s="14" t="s">
        <v>8313</v>
      </c>
      <c r="R847" t="s">
        <v>8314</v>
      </c>
      <c r="S847" s="18">
        <f t="shared" si="54"/>
        <v>42123.86336805555</v>
      </c>
      <c r="T847" s="18">
        <f t="shared" si="55"/>
        <v>42156.945833333331</v>
      </c>
    </row>
    <row r="848" spans="1:20" ht="45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2">
        <f t="shared" si="52"/>
        <v>1</v>
      </c>
      <c r="P848" s="9">
        <f t="shared" si="53"/>
        <v>421</v>
      </c>
      <c r="Q848" s="14" t="s">
        <v>8323</v>
      </c>
      <c r="R848" t="s">
        <v>8326</v>
      </c>
      <c r="S848" s="18">
        <f t="shared" si="54"/>
        <v>42059.701319444444</v>
      </c>
      <c r="T848" s="18">
        <f t="shared" si="55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2"/>
        <v>1</v>
      </c>
      <c r="P849" s="9">
        <f t="shared" si="53"/>
        <v>90</v>
      </c>
      <c r="Q849" s="14" t="s">
        <v>8321</v>
      </c>
      <c r="R849" t="s">
        <v>8322</v>
      </c>
      <c r="S849" s="18">
        <f t="shared" si="54"/>
        <v>41078.91201388889</v>
      </c>
      <c r="T849" s="18">
        <f t="shared" si="55"/>
        <v>41108.91201388889</v>
      </c>
    </row>
    <row r="850" spans="1:20" ht="45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2"/>
        <v>1</v>
      </c>
      <c r="P850" s="9">
        <f t="shared" si="53"/>
        <v>90</v>
      </c>
      <c r="Q850" s="14" t="s">
        <v>8313</v>
      </c>
      <c r="R850" t="s">
        <v>8314</v>
      </c>
      <c r="S850" s="18">
        <f t="shared" si="54"/>
        <v>42690.259699074071</v>
      </c>
      <c r="T850" s="18">
        <f t="shared" si="55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2">
        <f t="shared" si="52"/>
        <v>1</v>
      </c>
      <c r="P851" s="9">
        <f t="shared" si="53"/>
        <v>74</v>
      </c>
      <c r="Q851" s="14" t="s">
        <v>8323</v>
      </c>
      <c r="R851" t="s">
        <v>8335</v>
      </c>
      <c r="S851" s="18">
        <f t="shared" si="54"/>
        <v>41820.776412037041</v>
      </c>
      <c r="T851" s="18">
        <f t="shared" si="55"/>
        <v>41850.776412037041</v>
      </c>
    </row>
    <row r="852" spans="1:20" ht="45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2"/>
        <v>1</v>
      </c>
      <c r="P852" s="9">
        <f t="shared" si="53"/>
        <v>74</v>
      </c>
      <c r="Q852" s="14" t="s">
        <v>8327</v>
      </c>
      <c r="R852" t="s">
        <v>8338</v>
      </c>
      <c r="S852" s="18">
        <f t="shared" si="54"/>
        <v>41223.22184027778</v>
      </c>
      <c r="T852" s="18">
        <f t="shared" si="55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2"/>
        <v>1</v>
      </c>
      <c r="P853" s="9">
        <f t="shared" si="53"/>
        <v>61</v>
      </c>
      <c r="Q853" s="14" t="s">
        <v>8311</v>
      </c>
      <c r="R853" t="s">
        <v>8333</v>
      </c>
      <c r="S853" s="18">
        <f t="shared" si="54"/>
        <v>40731.837465277778</v>
      </c>
      <c r="T853" s="18">
        <f t="shared" si="55"/>
        <v>40776.837465277778</v>
      </c>
    </row>
    <row r="854" spans="1:20" ht="45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2">
        <f t="shared" si="52"/>
        <v>0</v>
      </c>
      <c r="P854" s="9">
        <f t="shared" si="53"/>
        <v>273</v>
      </c>
      <c r="Q854" s="14" t="s">
        <v>8323</v>
      </c>
      <c r="R854" t="s">
        <v>8324</v>
      </c>
      <c r="S854" s="18">
        <f t="shared" si="54"/>
        <v>42128.814247685179</v>
      </c>
      <c r="T854" s="18">
        <f t="shared" si="55"/>
        <v>42135.814247685179</v>
      </c>
    </row>
    <row r="855" spans="1:20" ht="45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2">
        <f t="shared" si="52"/>
        <v>1</v>
      </c>
      <c r="P855" s="9">
        <f t="shared" si="53"/>
        <v>64</v>
      </c>
      <c r="Q855" s="14" t="s">
        <v>8323</v>
      </c>
      <c r="R855" t="s">
        <v>8326</v>
      </c>
      <c r="S855" s="18">
        <f t="shared" si="54"/>
        <v>40970.875671296293</v>
      </c>
      <c r="T855" s="18">
        <f t="shared" si="55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2">
        <f t="shared" si="52"/>
        <v>1</v>
      </c>
      <c r="P856" s="9">
        <f t="shared" si="53"/>
        <v>48</v>
      </c>
      <c r="Q856" s="14" t="s">
        <v>8323</v>
      </c>
      <c r="R856" t="s">
        <v>8326</v>
      </c>
      <c r="S856" s="18">
        <f t="shared" si="54"/>
        <v>42136.536134259266</v>
      </c>
      <c r="T856" s="18">
        <f t="shared" si="55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2"/>
        <v>2</v>
      </c>
      <c r="P857" s="9">
        <f t="shared" si="53"/>
        <v>106</v>
      </c>
      <c r="Q857" s="14" t="s">
        <v>8321</v>
      </c>
      <c r="R857" t="s">
        <v>8322</v>
      </c>
      <c r="S857" s="18">
        <f t="shared" si="54"/>
        <v>41114.094872685186</v>
      </c>
      <c r="T857" s="18">
        <f t="shared" si="55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2"/>
        <v>0</v>
      </c>
      <c r="P858" s="9">
        <f t="shared" si="53"/>
        <v>157</v>
      </c>
      <c r="Q858" s="14" t="s">
        <v>8308</v>
      </c>
      <c r="R858" t="s">
        <v>8310</v>
      </c>
      <c r="S858" s="18">
        <f t="shared" si="54"/>
        <v>42522.276724537034</v>
      </c>
      <c r="T858" s="18">
        <f t="shared" si="55"/>
        <v>42553.166666666672</v>
      </c>
    </row>
    <row r="859" spans="1:20" ht="45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2">
        <f t="shared" si="52"/>
        <v>1</v>
      </c>
      <c r="P859" s="9">
        <f t="shared" si="53"/>
        <v>302</v>
      </c>
      <c r="Q859" s="14" t="s">
        <v>8323</v>
      </c>
      <c r="R859" t="s">
        <v>8326</v>
      </c>
      <c r="S859" s="18">
        <f t="shared" si="54"/>
        <v>41851.771354166667</v>
      </c>
      <c r="T859" s="18">
        <f t="shared" si="55"/>
        <v>41870.666666666664</v>
      </c>
    </row>
    <row r="860" spans="1:20" ht="45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2"/>
        <v>1</v>
      </c>
      <c r="P860" s="9">
        <f t="shared" si="53"/>
        <v>45</v>
      </c>
      <c r="Q860" s="14" t="s">
        <v>8321</v>
      </c>
      <c r="R860" t="s">
        <v>8322</v>
      </c>
      <c r="S860" s="18">
        <f t="shared" si="54"/>
        <v>40757.889247685183</v>
      </c>
      <c r="T860" s="18">
        <f t="shared" si="55"/>
        <v>40802.889247685183</v>
      </c>
    </row>
    <row r="861" spans="1:20" ht="45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2"/>
        <v>0</v>
      </c>
      <c r="P861" s="9">
        <f t="shared" si="53"/>
        <v>148</v>
      </c>
      <c r="Q861" s="14" t="s">
        <v>8327</v>
      </c>
      <c r="R861" t="s">
        <v>8328</v>
      </c>
      <c r="S861" s="18">
        <f t="shared" si="54"/>
        <v>42496.981597222228</v>
      </c>
      <c r="T861" s="18">
        <f t="shared" si="55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2"/>
        <v>1</v>
      </c>
      <c r="P862" s="9">
        <f t="shared" si="53"/>
        <v>341</v>
      </c>
      <c r="Q862" s="14" t="s">
        <v>8308</v>
      </c>
      <c r="R862" t="s">
        <v>8309</v>
      </c>
      <c r="S862" s="18">
        <f t="shared" si="54"/>
        <v>42095.240706018521</v>
      </c>
      <c r="T862" s="18">
        <f t="shared" si="55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2">
        <f t="shared" si="52"/>
        <v>2</v>
      </c>
      <c r="P863" s="9">
        <f t="shared" si="53"/>
        <v>38</v>
      </c>
      <c r="Q863" s="14" t="s">
        <v>8323</v>
      </c>
      <c r="R863" t="s">
        <v>8326</v>
      </c>
      <c r="S863" s="18">
        <f t="shared" si="54"/>
        <v>42243.6252662037</v>
      </c>
      <c r="T863" s="18">
        <f t="shared" si="55"/>
        <v>42278.6252662037</v>
      </c>
    </row>
    <row r="864" spans="1:20" ht="45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2"/>
        <v>8</v>
      </c>
      <c r="P864" s="9">
        <f t="shared" si="53"/>
        <v>37</v>
      </c>
      <c r="Q864" s="14" t="s">
        <v>8316</v>
      </c>
      <c r="R864" t="s">
        <v>8317</v>
      </c>
      <c r="S864" s="18">
        <f t="shared" si="54"/>
        <v>42759.724768518514</v>
      </c>
      <c r="T864" s="18">
        <f t="shared" si="55"/>
        <v>42780.724768518514</v>
      </c>
    </row>
    <row r="865" spans="1:20" ht="45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2"/>
        <v>0</v>
      </c>
      <c r="P865" s="9">
        <f t="shared" si="53"/>
        <v>91</v>
      </c>
      <c r="Q865" s="14" t="s">
        <v>8308</v>
      </c>
      <c r="R865" t="s">
        <v>8310</v>
      </c>
      <c r="S865" s="18">
        <f t="shared" si="54"/>
        <v>42543.665601851855</v>
      </c>
      <c r="T865" s="18">
        <f t="shared" si="55"/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2"/>
        <v>1</v>
      </c>
      <c r="P866" s="9">
        <f t="shared" si="53"/>
        <v>61</v>
      </c>
      <c r="Q866" s="14" t="s">
        <v>8327</v>
      </c>
      <c r="R866" t="s">
        <v>8331</v>
      </c>
      <c r="S866" s="18">
        <f t="shared" si="54"/>
        <v>41557.780624999999</v>
      </c>
      <c r="T866" s="18">
        <f t="shared" si="55"/>
        <v>41591.249305555553</v>
      </c>
    </row>
    <row r="867" spans="1:20" ht="45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2"/>
        <v>1</v>
      </c>
      <c r="P867" s="9">
        <f t="shared" si="53"/>
        <v>91</v>
      </c>
      <c r="Q867" s="14" t="s">
        <v>8327</v>
      </c>
      <c r="R867" t="s">
        <v>8328</v>
      </c>
      <c r="S867" s="18">
        <f t="shared" si="54"/>
        <v>40784.012696759259</v>
      </c>
      <c r="T867" s="18">
        <f t="shared" si="55"/>
        <v>40817.125</v>
      </c>
    </row>
    <row r="868" spans="1:20" ht="45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2"/>
        <v>0</v>
      </c>
      <c r="P868" s="9">
        <f t="shared" si="53"/>
        <v>55</v>
      </c>
      <c r="Q868" s="14" t="s">
        <v>8321</v>
      </c>
      <c r="R868" t="s">
        <v>8339</v>
      </c>
      <c r="S868" s="18">
        <f t="shared" si="54"/>
        <v>41465.500173611108</v>
      </c>
      <c r="T868" s="18">
        <f t="shared" si="55"/>
        <v>41495.500173611108</v>
      </c>
    </row>
    <row r="869" spans="1:20" ht="45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2"/>
        <v>1</v>
      </c>
      <c r="P869" s="9">
        <f t="shared" si="53"/>
        <v>105</v>
      </c>
      <c r="Q869" s="14" t="s">
        <v>8327</v>
      </c>
      <c r="R869" t="s">
        <v>8331</v>
      </c>
      <c r="S869" s="18">
        <f t="shared" si="54"/>
        <v>41463.743472222224</v>
      </c>
      <c r="T869" s="18">
        <f t="shared" si="55"/>
        <v>41483.743472222224</v>
      </c>
    </row>
    <row r="870" spans="1:20" ht="45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2"/>
        <v>1</v>
      </c>
      <c r="P870" s="9">
        <f t="shared" si="53"/>
        <v>70</v>
      </c>
      <c r="Q870" s="14" t="s">
        <v>8327</v>
      </c>
      <c r="R870" t="s">
        <v>8329</v>
      </c>
      <c r="S870" s="18">
        <f t="shared" si="54"/>
        <v>41905.034108796295</v>
      </c>
      <c r="T870" s="18">
        <f t="shared" si="55"/>
        <v>41935.034108796295</v>
      </c>
    </row>
    <row r="871" spans="1:20" ht="45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2"/>
        <v>1</v>
      </c>
      <c r="P871" s="9">
        <f t="shared" si="53"/>
        <v>68</v>
      </c>
      <c r="Q871" s="14" t="s">
        <v>8321</v>
      </c>
      <c r="R871" t="s">
        <v>8322</v>
      </c>
      <c r="S871" s="18">
        <f t="shared" si="54"/>
        <v>41780.859629629631</v>
      </c>
      <c r="T871" s="18">
        <f t="shared" si="55"/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2"/>
        <v>1</v>
      </c>
      <c r="P872" s="9">
        <f t="shared" si="53"/>
        <v>79</v>
      </c>
      <c r="Q872" s="14" t="s">
        <v>8321</v>
      </c>
      <c r="R872" t="s">
        <v>8322</v>
      </c>
      <c r="S872" s="18">
        <f t="shared" si="54"/>
        <v>42415.803159722222</v>
      </c>
      <c r="T872" s="18">
        <f t="shared" si="55"/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2"/>
        <v>1</v>
      </c>
      <c r="P873" s="9">
        <f t="shared" si="53"/>
        <v>111</v>
      </c>
      <c r="Q873" s="14" t="s">
        <v>8321</v>
      </c>
      <c r="R873" t="s">
        <v>8343</v>
      </c>
      <c r="S873" s="18">
        <f t="shared" si="54"/>
        <v>40635.982488425929</v>
      </c>
      <c r="T873" s="18">
        <f t="shared" si="55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2">
        <f t="shared" si="52"/>
        <v>2</v>
      </c>
      <c r="P874" s="9">
        <f t="shared" si="53"/>
        <v>84</v>
      </c>
      <c r="Q874" s="14" t="s">
        <v>8323</v>
      </c>
      <c r="R874" t="s">
        <v>8326</v>
      </c>
      <c r="S874" s="18">
        <f t="shared" si="54"/>
        <v>42768.425370370373</v>
      </c>
      <c r="T874" s="18">
        <f t="shared" si="55"/>
        <v>42798.425370370373</v>
      </c>
    </row>
    <row r="875" spans="1:20" ht="45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2"/>
        <v>1</v>
      </c>
      <c r="P875" s="9">
        <f t="shared" si="53"/>
        <v>118</v>
      </c>
      <c r="Q875" s="14" t="s">
        <v>8321</v>
      </c>
      <c r="R875" t="s">
        <v>8343</v>
      </c>
      <c r="S875" s="18">
        <f t="shared" si="54"/>
        <v>40505.131168981483</v>
      </c>
      <c r="T875" s="18">
        <f t="shared" si="55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2"/>
        <v>0</v>
      </c>
      <c r="P876" s="9">
        <f t="shared" si="53"/>
        <v>95</v>
      </c>
      <c r="Q876" s="14" t="s">
        <v>8321</v>
      </c>
      <c r="R876" t="s">
        <v>8337</v>
      </c>
      <c r="S876" s="18">
        <f t="shared" si="54"/>
        <v>41905.812581018516</v>
      </c>
      <c r="T876" s="18">
        <f t="shared" si="55"/>
        <v>41950.854247685187</v>
      </c>
    </row>
    <row r="877" spans="1:20" ht="45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2"/>
        <v>1</v>
      </c>
      <c r="P877" s="9">
        <f t="shared" si="53"/>
        <v>246</v>
      </c>
      <c r="Q877" s="14" t="s">
        <v>8327</v>
      </c>
      <c r="R877" t="s">
        <v>8331</v>
      </c>
      <c r="S877" s="18">
        <f t="shared" si="54"/>
        <v>41561.683553240742</v>
      </c>
      <c r="T877" s="18">
        <f t="shared" si="55"/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2"/>
        <v>1</v>
      </c>
      <c r="P878" s="9">
        <f t="shared" si="53"/>
        <v>177</v>
      </c>
      <c r="Q878" s="14" t="s">
        <v>8327</v>
      </c>
      <c r="R878" t="s">
        <v>8341</v>
      </c>
      <c r="S878" s="18">
        <f t="shared" si="54"/>
        <v>41961.807372685187</v>
      </c>
      <c r="T878" s="18">
        <f t="shared" si="55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2">
        <f t="shared" si="52"/>
        <v>1</v>
      </c>
      <c r="P879" s="9">
        <f t="shared" si="53"/>
        <v>65</v>
      </c>
      <c r="Q879" s="14" t="s">
        <v>8323</v>
      </c>
      <c r="R879" t="s">
        <v>8326</v>
      </c>
      <c r="S879" s="18">
        <f t="shared" si="54"/>
        <v>42466.608310185184</v>
      </c>
      <c r="T879" s="18">
        <f t="shared" si="55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2">
        <f t="shared" si="52"/>
        <v>1</v>
      </c>
      <c r="P880" s="9">
        <f t="shared" si="53"/>
        <v>73</v>
      </c>
      <c r="Q880" s="14" t="s">
        <v>8323</v>
      </c>
      <c r="R880" t="s">
        <v>8324</v>
      </c>
      <c r="S880" s="18">
        <f t="shared" si="54"/>
        <v>41239.83625</v>
      </c>
      <c r="T880" s="18">
        <f t="shared" si="55"/>
        <v>41269.83625</v>
      </c>
    </row>
    <row r="881" spans="1:20" ht="45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2"/>
        <v>1</v>
      </c>
      <c r="P881" s="9">
        <f t="shared" si="53"/>
        <v>271</v>
      </c>
      <c r="Q881" s="14" t="s">
        <v>8308</v>
      </c>
      <c r="R881" t="s">
        <v>8315</v>
      </c>
      <c r="S881" s="18">
        <f t="shared" si="54"/>
        <v>41143.81821759259</v>
      </c>
      <c r="T881" s="18">
        <f t="shared" si="55"/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2"/>
        <v>1</v>
      </c>
      <c r="P882" s="9">
        <f t="shared" si="53"/>
        <v>29</v>
      </c>
      <c r="Q882" s="14" t="s">
        <v>8311</v>
      </c>
      <c r="R882" t="s">
        <v>8333</v>
      </c>
      <c r="S882" s="18">
        <f t="shared" si="54"/>
        <v>41781.717268518521</v>
      </c>
      <c r="T882" s="18">
        <f t="shared" si="55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2">
        <f t="shared" si="52"/>
        <v>3</v>
      </c>
      <c r="P883" s="9">
        <f t="shared" si="53"/>
        <v>52</v>
      </c>
      <c r="Q883" s="14" t="s">
        <v>8323</v>
      </c>
      <c r="R883" t="s">
        <v>8324</v>
      </c>
      <c r="S883" s="18">
        <f t="shared" si="54"/>
        <v>41761.509409722225</v>
      </c>
      <c r="T883" s="18">
        <f t="shared" si="55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2">
        <f t="shared" si="52"/>
        <v>1</v>
      </c>
      <c r="P884" s="9">
        <f t="shared" si="53"/>
        <v>251</v>
      </c>
      <c r="Q884" s="14" t="s">
        <v>8323</v>
      </c>
      <c r="R884" t="s">
        <v>8326</v>
      </c>
      <c r="S884" s="18">
        <f t="shared" si="54"/>
        <v>42796.538275462968</v>
      </c>
      <c r="T884" s="18">
        <f t="shared" si="55"/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2"/>
        <v>1</v>
      </c>
      <c r="P885" s="9">
        <f t="shared" si="53"/>
        <v>51</v>
      </c>
      <c r="Q885" s="14" t="s">
        <v>8321</v>
      </c>
      <c r="R885" t="s">
        <v>8339</v>
      </c>
      <c r="S885" s="18">
        <f t="shared" si="54"/>
        <v>41243.197592592594</v>
      </c>
      <c r="T885" s="18">
        <f t="shared" si="55"/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2"/>
        <v>1</v>
      </c>
      <c r="P886" s="9">
        <f t="shared" si="53"/>
        <v>132</v>
      </c>
      <c r="Q886" s="14" t="s">
        <v>8321</v>
      </c>
      <c r="R886" t="s">
        <v>8343</v>
      </c>
      <c r="S886" s="18">
        <f t="shared" si="54"/>
        <v>41835.821226851855</v>
      </c>
      <c r="T886" s="18">
        <f t="shared" si="55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2"/>
        <v>1</v>
      </c>
      <c r="P887" s="9">
        <f t="shared" si="53"/>
        <v>157</v>
      </c>
      <c r="Q887" s="14" t="s">
        <v>8327</v>
      </c>
      <c r="R887" t="s">
        <v>8338</v>
      </c>
      <c r="S887" s="18">
        <f t="shared" si="54"/>
        <v>41226.928842592592</v>
      </c>
      <c r="T887" s="18">
        <f t="shared" si="55"/>
        <v>41256.928842592592</v>
      </c>
    </row>
    <row r="888" spans="1:20" ht="45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2"/>
        <v>1</v>
      </c>
      <c r="P888" s="9">
        <f t="shared" si="53"/>
        <v>82</v>
      </c>
      <c r="Q888" s="14" t="s">
        <v>8327</v>
      </c>
      <c r="R888" t="s">
        <v>8331</v>
      </c>
      <c r="S888" s="18">
        <f t="shared" si="54"/>
        <v>42049.733240740738</v>
      </c>
      <c r="T888" s="18">
        <f t="shared" si="55"/>
        <v>42079.691574074073</v>
      </c>
    </row>
    <row r="889" spans="1:20" ht="45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2"/>
        <v>1</v>
      </c>
      <c r="P889" s="9">
        <f t="shared" si="53"/>
        <v>59</v>
      </c>
      <c r="Q889" s="14" t="s">
        <v>8316</v>
      </c>
      <c r="R889" t="s">
        <v>8317</v>
      </c>
      <c r="S889" s="18">
        <f t="shared" si="54"/>
        <v>42688.875902777778</v>
      </c>
      <c r="T889" s="18">
        <f t="shared" si="55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2">
        <f t="shared" si="52"/>
        <v>0</v>
      </c>
      <c r="P890" s="9">
        <f t="shared" si="53"/>
        <v>500</v>
      </c>
      <c r="Q890" s="14" t="s">
        <v>8323</v>
      </c>
      <c r="R890" t="s">
        <v>8326</v>
      </c>
      <c r="S890" s="18">
        <f t="shared" si="54"/>
        <v>42726.920081018514</v>
      </c>
      <c r="T890" s="18">
        <f t="shared" si="55"/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2"/>
        <v>1</v>
      </c>
      <c r="P891" s="9">
        <f t="shared" si="53"/>
        <v>107</v>
      </c>
      <c r="Q891" s="14" t="s">
        <v>8327</v>
      </c>
      <c r="R891" t="s">
        <v>8331</v>
      </c>
      <c r="S891" s="18">
        <f t="shared" si="54"/>
        <v>42101.758587962962</v>
      </c>
      <c r="T891" s="18">
        <f t="shared" si="55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2"/>
        <v>2</v>
      </c>
      <c r="P892" s="9">
        <f t="shared" si="53"/>
        <v>27</v>
      </c>
      <c r="Q892" s="14" t="s">
        <v>8308</v>
      </c>
      <c r="R892" t="s">
        <v>8309</v>
      </c>
      <c r="S892" s="18">
        <f t="shared" si="54"/>
        <v>41578.927118055559</v>
      </c>
      <c r="T892" s="18">
        <f t="shared" si="55"/>
        <v>41593.968784722223</v>
      </c>
    </row>
    <row r="893" spans="1:20" ht="45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2"/>
        <v>1</v>
      </c>
      <c r="P893" s="9">
        <f t="shared" si="53"/>
        <v>72</v>
      </c>
      <c r="Q893" s="14" t="s">
        <v>8313</v>
      </c>
      <c r="R893" t="s">
        <v>8314</v>
      </c>
      <c r="S893" s="18">
        <f t="shared" si="54"/>
        <v>41834.980462962965</v>
      </c>
      <c r="T893" s="18">
        <f t="shared" si="55"/>
        <v>41864.980462962965</v>
      </c>
    </row>
    <row r="894" spans="1:20" ht="45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2"/>
        <v>1</v>
      </c>
      <c r="P894" s="9">
        <f t="shared" si="53"/>
        <v>322</v>
      </c>
      <c r="Q894" s="14" t="s">
        <v>8321</v>
      </c>
      <c r="R894" t="s">
        <v>8343</v>
      </c>
      <c r="S894" s="18">
        <f t="shared" si="54"/>
        <v>41409.814317129632</v>
      </c>
      <c r="T894" s="18">
        <f t="shared" si="55"/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2"/>
        <v>1</v>
      </c>
      <c r="P895" s="9">
        <f t="shared" si="53"/>
        <v>89</v>
      </c>
      <c r="Q895" s="14" t="s">
        <v>8327</v>
      </c>
      <c r="R895" t="s">
        <v>8328</v>
      </c>
      <c r="S895" s="18">
        <f t="shared" si="54"/>
        <v>41075.835497685184</v>
      </c>
      <c r="T895" s="18">
        <f t="shared" si="55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2"/>
        <v>1</v>
      </c>
      <c r="P896" s="9">
        <f t="shared" si="53"/>
        <v>493</v>
      </c>
      <c r="Q896" s="14" t="s">
        <v>8308</v>
      </c>
      <c r="R896" t="s">
        <v>8309</v>
      </c>
      <c r="S896" s="18">
        <f t="shared" si="54"/>
        <v>42620.143564814818</v>
      </c>
      <c r="T896" s="18">
        <f t="shared" si="55"/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2"/>
        <v>1</v>
      </c>
      <c r="P897" s="9">
        <f t="shared" si="53"/>
        <v>52</v>
      </c>
      <c r="Q897" s="14" t="s">
        <v>8311</v>
      </c>
      <c r="R897" t="s">
        <v>8333</v>
      </c>
      <c r="S897" s="18">
        <f t="shared" si="54"/>
        <v>40694.638460648144</v>
      </c>
      <c r="T897" s="18">
        <f t="shared" si="55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2">
        <f t="shared" si="52"/>
        <v>1</v>
      </c>
      <c r="P898" s="9">
        <f t="shared" si="53"/>
        <v>98</v>
      </c>
      <c r="Q898" s="14" t="s">
        <v>8323</v>
      </c>
      <c r="R898" t="s">
        <v>8326</v>
      </c>
      <c r="S898" s="18">
        <f t="shared" si="54"/>
        <v>41982.887280092589</v>
      </c>
      <c r="T898" s="18">
        <f t="shared" si="55"/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56">ROUND(E899/D899,0)</f>
        <v>0</v>
      </c>
      <c r="P899" s="9">
        <f t="shared" ref="P899:P962" si="57">IFERROR(ROUND(E899/L899,0),0)</f>
        <v>44</v>
      </c>
      <c r="Q899" s="14" t="s">
        <v>8316</v>
      </c>
      <c r="R899" t="s">
        <v>8334</v>
      </c>
      <c r="S899" s="18">
        <f t="shared" ref="S899:S962" si="58">(((J899/60)/60)/24)+DATE(1970,1,1)</f>
        <v>42353.16679398148</v>
      </c>
      <c r="T899" s="18">
        <f t="shared" ref="T899:T962" si="59">(((I899/60)/60)/24)+DATE(1970,1,1)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56"/>
        <v>1</v>
      </c>
      <c r="P900" s="9">
        <f t="shared" si="57"/>
        <v>69</v>
      </c>
      <c r="Q900" s="14" t="s">
        <v>8327</v>
      </c>
      <c r="R900" t="s">
        <v>8328</v>
      </c>
      <c r="S900" s="18">
        <f t="shared" si="58"/>
        <v>41870.86546296296</v>
      </c>
      <c r="T900" s="18">
        <f t="shared" si="59"/>
        <v>41905.86546296296</v>
      </c>
    </row>
    <row r="901" spans="1:20" ht="45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6"/>
        <v>10</v>
      </c>
      <c r="P901" s="9">
        <f t="shared" si="57"/>
        <v>22</v>
      </c>
      <c r="Q901" s="14" t="s">
        <v>8308</v>
      </c>
      <c r="R901" t="s">
        <v>8309</v>
      </c>
      <c r="S901" s="18">
        <f t="shared" si="58"/>
        <v>41316.120949074073</v>
      </c>
      <c r="T901" s="18">
        <f t="shared" si="59"/>
        <v>41346.833333333336</v>
      </c>
    </row>
    <row r="902" spans="1:20" ht="45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6"/>
        <v>3</v>
      </c>
      <c r="P902" s="9">
        <f t="shared" si="57"/>
        <v>7</v>
      </c>
      <c r="Q902" s="14" t="s">
        <v>8308</v>
      </c>
      <c r="R902" t="s">
        <v>8309</v>
      </c>
      <c r="S902" s="18">
        <f t="shared" si="58"/>
        <v>42199.32707175926</v>
      </c>
      <c r="T902" s="18">
        <f t="shared" si="59"/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6"/>
        <v>1</v>
      </c>
      <c r="P903" s="9">
        <f t="shared" si="57"/>
        <v>65</v>
      </c>
      <c r="Q903" s="14" t="s">
        <v>8327</v>
      </c>
      <c r="R903" t="s">
        <v>8331</v>
      </c>
      <c r="S903" s="18">
        <f t="shared" si="58"/>
        <v>41264.72314814815</v>
      </c>
      <c r="T903" s="18">
        <f t="shared" si="59"/>
        <v>41294.72314814815</v>
      </c>
    </row>
    <row r="904" spans="1:20" ht="45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2">
        <f t="shared" si="56"/>
        <v>1</v>
      </c>
      <c r="P904" s="9">
        <f t="shared" si="57"/>
        <v>51</v>
      </c>
      <c r="Q904" s="14" t="s">
        <v>8323</v>
      </c>
      <c r="R904" t="s">
        <v>8324</v>
      </c>
      <c r="S904" s="18">
        <f t="shared" si="58"/>
        <v>41432.062037037038</v>
      </c>
      <c r="T904" s="18">
        <f t="shared" si="59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2">
        <f t="shared" si="56"/>
        <v>1</v>
      </c>
      <c r="P905" s="9">
        <f t="shared" si="57"/>
        <v>127</v>
      </c>
      <c r="Q905" s="14" t="s">
        <v>8323</v>
      </c>
      <c r="R905" t="s">
        <v>8326</v>
      </c>
      <c r="S905" s="18">
        <f t="shared" si="58"/>
        <v>41789.726979166669</v>
      </c>
      <c r="T905" s="18">
        <f t="shared" si="59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6"/>
        <v>1</v>
      </c>
      <c r="P906" s="9">
        <f t="shared" si="57"/>
        <v>48</v>
      </c>
      <c r="Q906" s="14" t="s">
        <v>8311</v>
      </c>
      <c r="R906" t="s">
        <v>8333</v>
      </c>
      <c r="S906" s="18">
        <f t="shared" si="58"/>
        <v>41422.075821759259</v>
      </c>
      <c r="T906" s="18">
        <f t="shared" si="59"/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6"/>
        <v>1</v>
      </c>
      <c r="P907" s="9">
        <f t="shared" si="57"/>
        <v>96</v>
      </c>
      <c r="Q907" s="14" t="s">
        <v>8327</v>
      </c>
      <c r="R907" t="s">
        <v>8331</v>
      </c>
      <c r="S907" s="18">
        <f t="shared" si="58"/>
        <v>41422.822824074072</v>
      </c>
      <c r="T907" s="18">
        <f t="shared" si="59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6"/>
        <v>1</v>
      </c>
      <c r="P908" s="9">
        <f t="shared" si="57"/>
        <v>156</v>
      </c>
      <c r="Q908" s="14" t="s">
        <v>8313</v>
      </c>
      <c r="R908" t="s">
        <v>8314</v>
      </c>
      <c r="S908" s="18">
        <f t="shared" si="58"/>
        <v>41981.782060185185</v>
      </c>
      <c r="T908" s="18">
        <f t="shared" si="59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2">
        <f t="shared" si="56"/>
        <v>1</v>
      </c>
      <c r="P909" s="9">
        <f t="shared" si="57"/>
        <v>61</v>
      </c>
      <c r="Q909" s="14" t="s">
        <v>8323</v>
      </c>
      <c r="R909" t="s">
        <v>8324</v>
      </c>
      <c r="S909" s="18">
        <f t="shared" si="58"/>
        <v>42097.732418981483</v>
      </c>
      <c r="T909" s="18">
        <f t="shared" si="59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2">
        <f t="shared" si="56"/>
        <v>1</v>
      </c>
      <c r="P910" s="9">
        <f t="shared" si="57"/>
        <v>194</v>
      </c>
      <c r="Q910" s="14" t="s">
        <v>8323</v>
      </c>
      <c r="R910" t="s">
        <v>8326</v>
      </c>
      <c r="S910" s="18">
        <f t="shared" si="58"/>
        <v>42323.70930555556</v>
      </c>
      <c r="T910" s="18">
        <f t="shared" si="59"/>
        <v>42355.207638888889</v>
      </c>
    </row>
    <row r="911" spans="1:20" ht="45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6"/>
        <v>1</v>
      </c>
      <c r="P911" s="9">
        <f t="shared" si="57"/>
        <v>43</v>
      </c>
      <c r="Q911" s="14" t="s">
        <v>8321</v>
      </c>
      <c r="R911" t="s">
        <v>8322</v>
      </c>
      <c r="S911" s="18">
        <f t="shared" si="58"/>
        <v>40893.551724537036</v>
      </c>
      <c r="T911" s="18">
        <f t="shared" si="59"/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56"/>
        <v>1</v>
      </c>
      <c r="P912" s="9">
        <f t="shared" si="57"/>
        <v>162</v>
      </c>
      <c r="Q912" s="14" t="s">
        <v>8327</v>
      </c>
      <c r="R912" t="s">
        <v>8331</v>
      </c>
      <c r="S912" s="18">
        <f t="shared" si="58"/>
        <v>40983.055949074071</v>
      </c>
      <c r="T912" s="18">
        <f t="shared" si="59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2">
        <f t="shared" si="56"/>
        <v>1</v>
      </c>
      <c r="P913" s="9">
        <f t="shared" si="57"/>
        <v>66</v>
      </c>
      <c r="Q913" s="14" t="s">
        <v>8323</v>
      </c>
      <c r="R913" t="s">
        <v>8326</v>
      </c>
      <c r="S913" s="18">
        <f t="shared" si="58"/>
        <v>41920.787534722222</v>
      </c>
      <c r="T913" s="18">
        <f t="shared" si="59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2">
        <f t="shared" si="56"/>
        <v>1</v>
      </c>
      <c r="P914" s="9">
        <f t="shared" si="57"/>
        <v>47</v>
      </c>
      <c r="Q914" s="14" t="s">
        <v>8323</v>
      </c>
      <c r="R914" t="s">
        <v>8326</v>
      </c>
      <c r="S914" s="18">
        <f t="shared" si="58"/>
        <v>40883.949317129627</v>
      </c>
      <c r="T914" s="18">
        <f t="shared" si="59"/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6"/>
        <v>1</v>
      </c>
      <c r="P915" s="9">
        <f t="shared" si="57"/>
        <v>68</v>
      </c>
      <c r="Q915" s="14" t="s">
        <v>8327</v>
      </c>
      <c r="R915" t="s">
        <v>8328</v>
      </c>
      <c r="S915" s="18">
        <f t="shared" si="58"/>
        <v>40850.111064814817</v>
      </c>
      <c r="T915" s="18">
        <f t="shared" si="59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6"/>
        <v>1</v>
      </c>
      <c r="P916" s="9">
        <f t="shared" si="57"/>
        <v>90</v>
      </c>
      <c r="Q916" s="14" t="s">
        <v>8321</v>
      </c>
      <c r="R916" t="s">
        <v>8343</v>
      </c>
      <c r="S916" s="18">
        <f t="shared" si="58"/>
        <v>40753.758425925924</v>
      </c>
      <c r="T916" s="18">
        <f t="shared" si="59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2">
        <f t="shared" si="56"/>
        <v>1</v>
      </c>
      <c r="P917" s="9">
        <f t="shared" si="57"/>
        <v>235</v>
      </c>
      <c r="Q917" s="14" t="s">
        <v>8323</v>
      </c>
      <c r="R917" t="s">
        <v>8324</v>
      </c>
      <c r="S917" s="18">
        <f t="shared" si="58"/>
        <v>42170.846446759257</v>
      </c>
      <c r="T917" s="18">
        <f t="shared" si="59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6"/>
        <v>1</v>
      </c>
      <c r="P918" s="9">
        <f t="shared" si="57"/>
        <v>108</v>
      </c>
      <c r="Q918" s="14" t="s">
        <v>8327</v>
      </c>
      <c r="R918" t="s">
        <v>8331</v>
      </c>
      <c r="S918" s="18">
        <f t="shared" si="58"/>
        <v>41950.29483796296</v>
      </c>
      <c r="T918" s="18">
        <f t="shared" si="59"/>
        <v>41990.332638888889</v>
      </c>
    </row>
    <row r="919" spans="1:20" ht="45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2">
        <f t="shared" si="56"/>
        <v>1</v>
      </c>
      <c r="P919" s="9">
        <f t="shared" si="57"/>
        <v>82</v>
      </c>
      <c r="Q919" s="14" t="s">
        <v>8323</v>
      </c>
      <c r="R919" t="s">
        <v>8326</v>
      </c>
      <c r="S919" s="18">
        <f t="shared" si="58"/>
        <v>42167.023206018523</v>
      </c>
      <c r="T919" s="18">
        <f t="shared" si="59"/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6"/>
        <v>5</v>
      </c>
      <c r="P920" s="9">
        <f t="shared" si="57"/>
        <v>36</v>
      </c>
      <c r="Q920" s="14" t="s">
        <v>8308</v>
      </c>
      <c r="R920" t="s">
        <v>8309</v>
      </c>
      <c r="S920" s="18">
        <f t="shared" si="58"/>
        <v>42661.176817129628</v>
      </c>
      <c r="T920" s="18">
        <f t="shared" si="59"/>
        <v>42715.207638888889</v>
      </c>
    </row>
    <row r="921" spans="1:20" ht="45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6"/>
        <v>1</v>
      </c>
      <c r="P921" s="9">
        <f t="shared" si="57"/>
        <v>127</v>
      </c>
      <c r="Q921" s="14" t="s">
        <v>8311</v>
      </c>
      <c r="R921" t="s">
        <v>8333</v>
      </c>
      <c r="S921" s="18">
        <f t="shared" si="58"/>
        <v>41988.548831018517</v>
      </c>
      <c r="T921" s="18">
        <f t="shared" si="59"/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6"/>
        <v>1</v>
      </c>
      <c r="P922" s="9">
        <f t="shared" si="57"/>
        <v>57</v>
      </c>
      <c r="Q922" s="14" t="s">
        <v>8327</v>
      </c>
      <c r="R922" t="s">
        <v>8329</v>
      </c>
      <c r="S922" s="18">
        <f t="shared" si="58"/>
        <v>42426.407592592594</v>
      </c>
      <c r="T922" s="18">
        <f t="shared" si="59"/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6"/>
        <v>0</v>
      </c>
      <c r="P923" s="9">
        <f t="shared" si="57"/>
        <v>102</v>
      </c>
      <c r="Q923" s="14" t="s">
        <v>8321</v>
      </c>
      <c r="R923" t="s">
        <v>8339</v>
      </c>
      <c r="S923" s="18">
        <f t="shared" si="58"/>
        <v>42552.653993055559</v>
      </c>
      <c r="T923" s="18">
        <f t="shared" si="59"/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6"/>
        <v>0</v>
      </c>
      <c r="P924" s="9">
        <f t="shared" si="57"/>
        <v>154</v>
      </c>
      <c r="Q924" s="14" t="s">
        <v>8308</v>
      </c>
      <c r="R924" t="s">
        <v>8310</v>
      </c>
      <c r="S924" s="18">
        <f t="shared" si="58"/>
        <v>41856.865717592591</v>
      </c>
      <c r="T924" s="18">
        <f t="shared" si="59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6"/>
        <v>1</v>
      </c>
      <c r="P925" s="9">
        <f t="shared" si="57"/>
        <v>123</v>
      </c>
      <c r="Q925" s="14" t="s">
        <v>8321</v>
      </c>
      <c r="R925" t="s">
        <v>8343</v>
      </c>
      <c r="S925" s="18">
        <f t="shared" si="58"/>
        <v>41402.752222222225</v>
      </c>
      <c r="T925" s="18">
        <f t="shared" si="59"/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6"/>
        <v>1</v>
      </c>
      <c r="P926" s="9">
        <f t="shared" si="57"/>
        <v>56</v>
      </c>
      <c r="Q926" s="14" t="s">
        <v>8327</v>
      </c>
      <c r="R926" t="s">
        <v>8329</v>
      </c>
      <c r="S926" s="18">
        <f t="shared" si="58"/>
        <v>41548.747418981482</v>
      </c>
      <c r="T926" s="18">
        <f t="shared" si="59"/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6"/>
        <v>2</v>
      </c>
      <c r="P927" s="9">
        <f t="shared" si="57"/>
        <v>63</v>
      </c>
      <c r="Q927" s="14" t="s">
        <v>8327</v>
      </c>
      <c r="R927" t="s">
        <v>8331</v>
      </c>
      <c r="S927" s="18">
        <f t="shared" si="58"/>
        <v>42720.066192129627</v>
      </c>
      <c r="T927" s="18">
        <f t="shared" si="59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6"/>
        <v>3</v>
      </c>
      <c r="P928" s="9">
        <f t="shared" si="57"/>
        <v>43</v>
      </c>
      <c r="Q928" s="14" t="s">
        <v>8327</v>
      </c>
      <c r="R928" t="s">
        <v>8329</v>
      </c>
      <c r="S928" s="18">
        <f t="shared" si="58"/>
        <v>42611.483206018514</v>
      </c>
      <c r="T928" s="18">
        <f t="shared" si="59"/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2">
        <f t="shared" si="56"/>
        <v>0</v>
      </c>
      <c r="P929" s="9">
        <f t="shared" si="57"/>
        <v>357</v>
      </c>
      <c r="Q929" s="14" t="s">
        <v>8323</v>
      </c>
      <c r="R929" t="s">
        <v>8335</v>
      </c>
      <c r="S929" s="18">
        <f t="shared" si="58"/>
        <v>42118.346435185187</v>
      </c>
      <c r="T929" s="18">
        <f t="shared" si="59"/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6"/>
        <v>1</v>
      </c>
      <c r="P930" s="9">
        <f t="shared" si="57"/>
        <v>48</v>
      </c>
      <c r="Q930" s="14" t="s">
        <v>8313</v>
      </c>
      <c r="R930" t="s">
        <v>8314</v>
      </c>
      <c r="S930" s="18">
        <f t="shared" si="58"/>
        <v>42689.56931712963</v>
      </c>
      <c r="T930" s="18">
        <f t="shared" si="59"/>
        <v>42719.56931712963</v>
      </c>
    </row>
    <row r="931" spans="1:20" ht="45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6"/>
        <v>1</v>
      </c>
      <c r="P931" s="9">
        <f t="shared" si="57"/>
        <v>60</v>
      </c>
      <c r="Q931" s="14" t="s">
        <v>8327</v>
      </c>
      <c r="R931" t="s">
        <v>8331</v>
      </c>
      <c r="S931" s="18">
        <f t="shared" si="58"/>
        <v>42634.614780092597</v>
      </c>
      <c r="T931" s="18">
        <f t="shared" si="59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6"/>
        <v>1</v>
      </c>
      <c r="P932" s="9">
        <f t="shared" si="57"/>
        <v>108</v>
      </c>
      <c r="Q932" s="14" t="s">
        <v>8321</v>
      </c>
      <c r="R932" t="s">
        <v>8322</v>
      </c>
      <c r="S932" s="18">
        <f t="shared" si="58"/>
        <v>40430.604328703703</v>
      </c>
      <c r="T932" s="18">
        <f t="shared" si="59"/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6"/>
        <v>1</v>
      </c>
      <c r="P933" s="9">
        <f t="shared" si="57"/>
        <v>160</v>
      </c>
      <c r="Q933" s="14" t="s">
        <v>8327</v>
      </c>
      <c r="R933" t="s">
        <v>8338</v>
      </c>
      <c r="S933" s="18">
        <f t="shared" si="58"/>
        <v>42416.407129629632</v>
      </c>
      <c r="T933" s="18">
        <f t="shared" si="59"/>
        <v>42476.249305555553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6"/>
        <v>0</v>
      </c>
      <c r="P934" s="9">
        <f t="shared" si="57"/>
        <v>394</v>
      </c>
      <c r="Q934" s="14" t="s">
        <v>8321</v>
      </c>
      <c r="R934" t="s">
        <v>8339</v>
      </c>
      <c r="S934" s="18">
        <f t="shared" si="58"/>
        <v>42024.888692129629</v>
      </c>
      <c r="T934" s="18">
        <f t="shared" si="59"/>
        <v>42054.888692129629</v>
      </c>
    </row>
    <row r="935" spans="1:20" ht="45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2">
        <f t="shared" si="56"/>
        <v>1</v>
      </c>
      <c r="P935" s="9">
        <f t="shared" si="57"/>
        <v>100</v>
      </c>
      <c r="Q935" s="14" t="s">
        <v>8323</v>
      </c>
      <c r="R935" t="s">
        <v>8324</v>
      </c>
      <c r="S935" s="18">
        <f t="shared" si="58"/>
        <v>42248.535787037035</v>
      </c>
      <c r="T935" s="18">
        <f t="shared" si="59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6"/>
        <v>1</v>
      </c>
      <c r="P936" s="9">
        <f t="shared" si="57"/>
        <v>32</v>
      </c>
      <c r="Q936" s="14" t="s">
        <v>8327</v>
      </c>
      <c r="R936" t="s">
        <v>8328</v>
      </c>
      <c r="S936" s="18">
        <f t="shared" si="58"/>
        <v>41416.146944444445</v>
      </c>
      <c r="T936" s="18">
        <f t="shared" si="59"/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6"/>
        <v>0</v>
      </c>
      <c r="P937" s="9">
        <f t="shared" si="57"/>
        <v>69</v>
      </c>
      <c r="Q937" s="14" t="s">
        <v>8308</v>
      </c>
      <c r="R937" t="s">
        <v>8310</v>
      </c>
      <c r="S937" s="18">
        <f t="shared" si="58"/>
        <v>42444.583912037036</v>
      </c>
      <c r="T937" s="18">
        <f t="shared" si="59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2">
        <f t="shared" si="56"/>
        <v>1</v>
      </c>
      <c r="P938" s="9">
        <f t="shared" si="57"/>
        <v>94</v>
      </c>
      <c r="Q938" s="14" t="s">
        <v>8323</v>
      </c>
      <c r="R938" t="s">
        <v>8335</v>
      </c>
      <c r="S938" s="18">
        <f t="shared" si="58"/>
        <v>42487.037905092591</v>
      </c>
      <c r="T938" s="18">
        <f t="shared" si="59"/>
        <v>42517.037905092591</v>
      </c>
    </row>
    <row r="939" spans="1:20" ht="45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6"/>
        <v>1</v>
      </c>
      <c r="P939" s="9">
        <f t="shared" si="57"/>
        <v>115</v>
      </c>
      <c r="Q939" s="14" t="s">
        <v>8321</v>
      </c>
      <c r="R939" t="s">
        <v>8322</v>
      </c>
      <c r="S939" s="18">
        <f t="shared" si="58"/>
        <v>42697.32136574074</v>
      </c>
      <c r="T939" s="18">
        <f t="shared" si="59"/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6"/>
        <v>1</v>
      </c>
      <c r="P940" s="9">
        <f t="shared" si="57"/>
        <v>62</v>
      </c>
      <c r="Q940" s="14" t="s">
        <v>8313</v>
      </c>
      <c r="R940" t="s">
        <v>8314</v>
      </c>
      <c r="S940" s="18">
        <f t="shared" si="58"/>
        <v>42731.755787037036</v>
      </c>
      <c r="T940" s="18">
        <f t="shared" si="59"/>
        <v>42766.755787037036</v>
      </c>
    </row>
    <row r="941" spans="1:20" ht="45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2">
        <f t="shared" si="56"/>
        <v>0</v>
      </c>
      <c r="P941" s="9">
        <f t="shared" si="57"/>
        <v>58</v>
      </c>
      <c r="Q941" s="14" t="s">
        <v>8323</v>
      </c>
      <c r="R941" t="s">
        <v>8324</v>
      </c>
      <c r="S941" s="18">
        <f t="shared" si="58"/>
        <v>41844.125115740739</v>
      </c>
      <c r="T941" s="18">
        <f t="shared" si="59"/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6"/>
        <v>1</v>
      </c>
      <c r="P942" s="9">
        <f t="shared" si="57"/>
        <v>84</v>
      </c>
      <c r="Q942" s="14" t="s">
        <v>8321</v>
      </c>
      <c r="R942" t="s">
        <v>8322</v>
      </c>
      <c r="S942" s="18">
        <f t="shared" si="58"/>
        <v>39950.163344907407</v>
      </c>
      <c r="T942" s="18">
        <f t="shared" si="59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2">
        <f t="shared" si="56"/>
        <v>1</v>
      </c>
      <c r="P943" s="9">
        <f t="shared" si="57"/>
        <v>105</v>
      </c>
      <c r="Q943" s="14" t="s">
        <v>8323</v>
      </c>
      <c r="R943" t="s">
        <v>8326</v>
      </c>
      <c r="S943" s="18">
        <f t="shared" si="58"/>
        <v>42431.102534722217</v>
      </c>
      <c r="T943" s="18">
        <f t="shared" si="59"/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6"/>
        <v>0</v>
      </c>
      <c r="P944" s="9">
        <f t="shared" si="57"/>
        <v>161</v>
      </c>
      <c r="Q944" s="14" t="s">
        <v>8308</v>
      </c>
      <c r="R944" t="s">
        <v>8310</v>
      </c>
      <c r="S944" s="18">
        <f t="shared" si="58"/>
        <v>41773.294560185182</v>
      </c>
      <c r="T944" s="18">
        <f t="shared" si="59"/>
        <v>41813.294560185182</v>
      </c>
    </row>
    <row r="945" spans="1:20" ht="45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6"/>
        <v>1</v>
      </c>
      <c r="P945" s="9">
        <f t="shared" si="57"/>
        <v>49</v>
      </c>
      <c r="Q945" s="14" t="s">
        <v>8327</v>
      </c>
      <c r="R945" t="s">
        <v>8341</v>
      </c>
      <c r="S945" s="18">
        <f t="shared" si="58"/>
        <v>40973.773182870369</v>
      </c>
      <c r="T945" s="18">
        <f t="shared" si="59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6"/>
        <v>0</v>
      </c>
      <c r="P946" s="9">
        <f t="shared" si="57"/>
        <v>65</v>
      </c>
      <c r="Q946" s="14" t="s">
        <v>8308</v>
      </c>
      <c r="R946" t="s">
        <v>8310</v>
      </c>
      <c r="S946" s="18">
        <f t="shared" si="58"/>
        <v>42510.604699074072</v>
      </c>
      <c r="T946" s="18">
        <f t="shared" si="59"/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6"/>
        <v>1</v>
      </c>
      <c r="P947" s="9">
        <f t="shared" si="57"/>
        <v>44</v>
      </c>
      <c r="Q947" s="14" t="s">
        <v>8327</v>
      </c>
      <c r="R947" t="s">
        <v>8341</v>
      </c>
      <c r="S947" s="18">
        <f t="shared" si="58"/>
        <v>42228.634328703702</v>
      </c>
      <c r="T947" s="18">
        <f t="shared" si="59"/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6"/>
        <v>0</v>
      </c>
      <c r="P948" s="9">
        <f t="shared" si="57"/>
        <v>38</v>
      </c>
      <c r="Q948" s="14" t="s">
        <v>8321</v>
      </c>
      <c r="R948" t="s">
        <v>8339</v>
      </c>
      <c r="S948" s="18">
        <f t="shared" si="58"/>
        <v>41703.721979166665</v>
      </c>
      <c r="T948" s="18">
        <f t="shared" si="59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2">
        <f t="shared" si="56"/>
        <v>1</v>
      </c>
      <c r="P949" s="9">
        <f t="shared" si="57"/>
        <v>95</v>
      </c>
      <c r="Q949" s="14" t="s">
        <v>8323</v>
      </c>
      <c r="R949" t="s">
        <v>8324</v>
      </c>
      <c r="S949" s="18">
        <f t="shared" si="58"/>
        <v>42418.031180555554</v>
      </c>
      <c r="T949" s="18">
        <f t="shared" si="59"/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6"/>
        <v>1</v>
      </c>
      <c r="P950" s="9">
        <f t="shared" si="57"/>
        <v>93</v>
      </c>
      <c r="Q950" s="14" t="s">
        <v>8313</v>
      </c>
      <c r="R950" t="s">
        <v>8314</v>
      </c>
      <c r="S950" s="18">
        <f t="shared" si="58"/>
        <v>42026.605057870373</v>
      </c>
      <c r="T950" s="18">
        <f t="shared" si="59"/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6"/>
        <v>0</v>
      </c>
      <c r="P951" s="9">
        <f t="shared" si="57"/>
        <v>89</v>
      </c>
      <c r="Q951" s="14" t="s">
        <v>8308</v>
      </c>
      <c r="R951" t="s">
        <v>8310</v>
      </c>
      <c r="S951" s="18">
        <f t="shared" si="58"/>
        <v>42194.833784722221</v>
      </c>
      <c r="T951" s="18">
        <f t="shared" si="59"/>
        <v>42236.833784722221</v>
      </c>
    </row>
    <row r="952" spans="1:20" ht="45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6"/>
        <v>1</v>
      </c>
      <c r="P952" s="9">
        <f t="shared" si="57"/>
        <v>36</v>
      </c>
      <c r="Q952" s="14" t="s">
        <v>8327</v>
      </c>
      <c r="R952" t="s">
        <v>8328</v>
      </c>
      <c r="S952" s="18">
        <f t="shared" si="58"/>
        <v>41680.583402777782</v>
      </c>
      <c r="T952" s="18">
        <f t="shared" si="59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2">
        <f t="shared" si="56"/>
        <v>1</v>
      </c>
      <c r="P953" s="9">
        <f t="shared" si="57"/>
        <v>210</v>
      </c>
      <c r="Q953" s="14" t="s">
        <v>8323</v>
      </c>
      <c r="R953" t="s">
        <v>8326</v>
      </c>
      <c r="S953" s="18">
        <f t="shared" si="58"/>
        <v>42253.928530092591</v>
      </c>
      <c r="T953" s="18">
        <f t="shared" si="59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6"/>
        <v>1</v>
      </c>
      <c r="P954" s="9">
        <f t="shared" si="57"/>
        <v>39</v>
      </c>
      <c r="Q954" s="14" t="s">
        <v>8327</v>
      </c>
      <c r="R954" t="s">
        <v>8329</v>
      </c>
      <c r="S954" s="18">
        <f t="shared" si="58"/>
        <v>42555.166712962964</v>
      </c>
      <c r="T954" s="18">
        <f t="shared" si="59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6"/>
        <v>1</v>
      </c>
      <c r="P955" s="9">
        <f t="shared" si="57"/>
        <v>135</v>
      </c>
      <c r="Q955" s="14" t="s">
        <v>8327</v>
      </c>
      <c r="R955" t="s">
        <v>8341</v>
      </c>
      <c r="S955" s="18">
        <f t="shared" si="58"/>
        <v>42081.864641203705</v>
      </c>
      <c r="T955" s="18">
        <f t="shared" si="59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6"/>
        <v>1</v>
      </c>
      <c r="P956" s="9">
        <f t="shared" si="57"/>
        <v>73</v>
      </c>
      <c r="Q956" s="14" t="s">
        <v>8321</v>
      </c>
      <c r="R956" t="s">
        <v>8322</v>
      </c>
      <c r="S956" s="18">
        <f t="shared" si="58"/>
        <v>42093.760046296295</v>
      </c>
      <c r="T956" s="18">
        <f t="shared" si="59"/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6"/>
        <v>1</v>
      </c>
      <c r="P957" s="9">
        <f t="shared" si="57"/>
        <v>88</v>
      </c>
      <c r="Q957" s="14" t="s">
        <v>8327</v>
      </c>
      <c r="R957" t="s">
        <v>8331</v>
      </c>
      <c r="S957" s="18">
        <f t="shared" si="58"/>
        <v>42018.99863425926</v>
      </c>
      <c r="T957" s="18">
        <f t="shared" si="59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6"/>
        <v>1</v>
      </c>
      <c r="P958" s="9">
        <f t="shared" si="57"/>
        <v>60</v>
      </c>
      <c r="Q958" s="14" t="s">
        <v>8327</v>
      </c>
      <c r="R958" t="s">
        <v>8328</v>
      </c>
      <c r="S958" s="18">
        <f t="shared" si="58"/>
        <v>41307.987696759257</v>
      </c>
      <c r="T958" s="18">
        <f t="shared" si="59"/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6"/>
        <v>1</v>
      </c>
      <c r="P959" s="9">
        <f t="shared" si="57"/>
        <v>376</v>
      </c>
      <c r="Q959" s="14" t="s">
        <v>8321</v>
      </c>
      <c r="R959" t="s">
        <v>8343</v>
      </c>
      <c r="S959" s="18">
        <f t="shared" si="58"/>
        <v>42291.556076388893</v>
      </c>
      <c r="T959" s="18">
        <f t="shared" si="59"/>
        <v>42365.59774305555</v>
      </c>
    </row>
    <row r="960" spans="1:20" ht="30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6"/>
        <v>1</v>
      </c>
      <c r="P960" s="9">
        <f t="shared" si="57"/>
        <v>64</v>
      </c>
      <c r="Q960" s="14" t="s">
        <v>8308</v>
      </c>
      <c r="R960" t="s">
        <v>8315</v>
      </c>
      <c r="S960" s="18">
        <f t="shared" si="58"/>
        <v>42108.538449074069</v>
      </c>
      <c r="T960" s="18">
        <f t="shared" si="59"/>
        <v>42138.538449074069</v>
      </c>
    </row>
    <row r="961" spans="1:20" ht="30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6"/>
        <v>0</v>
      </c>
      <c r="P961" s="9">
        <f t="shared" si="57"/>
        <v>43</v>
      </c>
      <c r="Q961" s="14" t="s">
        <v>8316</v>
      </c>
      <c r="R961" t="s">
        <v>8334</v>
      </c>
      <c r="S961" s="18">
        <f t="shared" si="58"/>
        <v>41723.799386574072</v>
      </c>
      <c r="T961" s="18">
        <f t="shared" si="59"/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56"/>
        <v>0</v>
      </c>
      <c r="P962" s="9">
        <f t="shared" si="57"/>
        <v>108</v>
      </c>
      <c r="Q962" s="14" t="s">
        <v>8311</v>
      </c>
      <c r="R962" t="s">
        <v>8349</v>
      </c>
      <c r="S962" s="18">
        <f t="shared" si="58"/>
        <v>42549.916712962964</v>
      </c>
      <c r="T962" s="18">
        <f t="shared" si="59"/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60">ROUND(E963/D963,0)</f>
        <v>1</v>
      </c>
      <c r="P963" s="9">
        <f t="shared" ref="P963:P1026" si="61">IFERROR(ROUND(E963/L963,0),0)</f>
        <v>108</v>
      </c>
      <c r="Q963" s="14" t="s">
        <v>8327</v>
      </c>
      <c r="R963" t="s">
        <v>8331</v>
      </c>
      <c r="S963" s="18">
        <f t="shared" ref="S963:S1026" si="62">(((J963/60)/60)/24)+DATE(1970,1,1)</f>
        <v>40585.796817129631</v>
      </c>
      <c r="T963" s="18">
        <f t="shared" ref="T963:T1026" si="63">(((I963/60)/60)/24)+DATE(1970,1,1)</f>
        <v>40614.166666666664</v>
      </c>
    </row>
    <row r="964" spans="1:20" ht="45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60"/>
        <v>1</v>
      </c>
      <c r="P964" s="9">
        <f t="shared" si="61"/>
        <v>138</v>
      </c>
      <c r="Q964" s="14" t="s">
        <v>8313</v>
      </c>
      <c r="R964" t="s">
        <v>8314</v>
      </c>
      <c r="S964" s="18">
        <f t="shared" si="62"/>
        <v>42761.846122685187</v>
      </c>
      <c r="T964" s="18">
        <f t="shared" si="63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2">
        <f t="shared" si="60"/>
        <v>1</v>
      </c>
      <c r="P965" s="9">
        <f t="shared" si="61"/>
        <v>70</v>
      </c>
      <c r="Q965" s="14" t="s">
        <v>8323</v>
      </c>
      <c r="R965" t="s">
        <v>8326</v>
      </c>
      <c r="S965" s="18">
        <f t="shared" si="62"/>
        <v>41808.669571759259</v>
      </c>
      <c r="T965" s="18">
        <f t="shared" si="63"/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0"/>
        <v>1</v>
      </c>
      <c r="P966" s="9">
        <f t="shared" si="61"/>
        <v>89</v>
      </c>
      <c r="Q966" s="14" t="s">
        <v>8321</v>
      </c>
      <c r="R966" t="s">
        <v>8322</v>
      </c>
      <c r="S966" s="18">
        <f t="shared" si="62"/>
        <v>42549.076157407413</v>
      </c>
      <c r="T966" s="18">
        <f t="shared" si="63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2">
        <f t="shared" si="60"/>
        <v>0</v>
      </c>
      <c r="P967" s="9">
        <f t="shared" si="61"/>
        <v>105</v>
      </c>
      <c r="Q967" s="14" t="s">
        <v>8323</v>
      </c>
      <c r="R967" t="s">
        <v>8326</v>
      </c>
      <c r="S967" s="18">
        <f t="shared" si="62"/>
        <v>42618.827013888891</v>
      </c>
      <c r="T967" s="18">
        <f t="shared" si="63"/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0"/>
        <v>1</v>
      </c>
      <c r="P968" s="9">
        <f t="shared" si="61"/>
        <v>89</v>
      </c>
      <c r="Q968" s="14" t="s">
        <v>8327</v>
      </c>
      <c r="R968" t="s">
        <v>8331</v>
      </c>
      <c r="S968" s="18">
        <f t="shared" si="62"/>
        <v>42096.633206018523</v>
      </c>
      <c r="T968" s="18">
        <f t="shared" si="63"/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0"/>
        <v>1</v>
      </c>
      <c r="P969" s="9">
        <f t="shared" si="61"/>
        <v>89</v>
      </c>
      <c r="Q969" s="14" t="s">
        <v>8311</v>
      </c>
      <c r="R969" t="s">
        <v>8333</v>
      </c>
      <c r="S969" s="18">
        <f t="shared" si="62"/>
        <v>40879.795682870368</v>
      </c>
      <c r="T969" s="18">
        <f t="shared" si="63"/>
        <v>40930.25</v>
      </c>
    </row>
    <row r="970" spans="1:2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2">
        <f t="shared" si="60"/>
        <v>1</v>
      </c>
      <c r="P970" s="9">
        <f t="shared" si="61"/>
        <v>68</v>
      </c>
      <c r="Q970" s="14" t="s">
        <v>8323</v>
      </c>
      <c r="R970" t="s">
        <v>8326</v>
      </c>
      <c r="S970" s="18">
        <f t="shared" si="62"/>
        <v>42154.873124999998</v>
      </c>
      <c r="T970" s="18">
        <f t="shared" si="63"/>
        <v>42184.873124999998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2">
        <f t="shared" si="60"/>
        <v>0</v>
      </c>
      <c r="P971" s="9">
        <f t="shared" si="61"/>
        <v>70</v>
      </c>
      <c r="Q971" s="14" t="s">
        <v>8323</v>
      </c>
      <c r="R971" t="s">
        <v>8324</v>
      </c>
      <c r="S971" s="18">
        <f t="shared" si="62"/>
        <v>42555.340486111112</v>
      </c>
      <c r="T971" s="18">
        <f t="shared" si="63"/>
        <v>42605.340486111112</v>
      </c>
    </row>
    <row r="972" spans="1:2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0"/>
        <v>1</v>
      </c>
      <c r="P972" s="9">
        <f t="shared" si="61"/>
        <v>82</v>
      </c>
      <c r="Q972" s="14" t="s">
        <v>8327</v>
      </c>
      <c r="R972" t="s">
        <v>8341</v>
      </c>
      <c r="S972" s="18">
        <f t="shared" si="62"/>
        <v>40948.080729166664</v>
      </c>
      <c r="T972" s="18">
        <f t="shared" si="63"/>
        <v>40993.0390625</v>
      </c>
    </row>
    <row r="973" spans="1:20" ht="45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0"/>
        <v>2</v>
      </c>
      <c r="P973" s="9">
        <f t="shared" si="61"/>
        <v>55</v>
      </c>
      <c r="Q973" s="14" t="s">
        <v>8321</v>
      </c>
      <c r="R973" t="s">
        <v>8322</v>
      </c>
      <c r="S973" s="18">
        <f t="shared" si="62"/>
        <v>40969.912372685183</v>
      </c>
      <c r="T973" s="18">
        <f t="shared" si="63"/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0"/>
        <v>1</v>
      </c>
      <c r="P974" s="9">
        <f t="shared" si="61"/>
        <v>169</v>
      </c>
      <c r="Q974" s="14" t="s">
        <v>8327</v>
      </c>
      <c r="R974" t="s">
        <v>8338</v>
      </c>
      <c r="S974" s="18">
        <f t="shared" si="62"/>
        <v>41146.824212962965</v>
      </c>
      <c r="T974" s="18">
        <f t="shared" si="63"/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0"/>
        <v>1</v>
      </c>
      <c r="P975" s="9">
        <f t="shared" si="61"/>
        <v>76</v>
      </c>
      <c r="Q975" s="14" t="s">
        <v>8327</v>
      </c>
      <c r="R975" t="s">
        <v>8331</v>
      </c>
      <c r="S975" s="18">
        <f t="shared" si="62"/>
        <v>41645.867280092592</v>
      </c>
      <c r="T975" s="18">
        <f t="shared" si="63"/>
        <v>41690.867280092592</v>
      </c>
    </row>
    <row r="976" spans="1:20" ht="45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0"/>
        <v>2</v>
      </c>
      <c r="P976" s="9">
        <f t="shared" si="61"/>
        <v>71</v>
      </c>
      <c r="Q976" s="14" t="s">
        <v>8311</v>
      </c>
      <c r="R976" t="s">
        <v>8333</v>
      </c>
      <c r="S976" s="18">
        <f t="shared" si="62"/>
        <v>41430.038888888892</v>
      </c>
      <c r="T976" s="18">
        <f t="shared" si="63"/>
        <v>41460.038888888892</v>
      </c>
    </row>
    <row r="977" spans="1:20" ht="45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2">
        <f t="shared" si="60"/>
        <v>1</v>
      </c>
      <c r="P977" s="9">
        <f t="shared" si="61"/>
        <v>82</v>
      </c>
      <c r="Q977" s="14" t="s">
        <v>8323</v>
      </c>
      <c r="R977" t="s">
        <v>8326</v>
      </c>
      <c r="S977" s="18">
        <f t="shared" si="62"/>
        <v>42018.676898148144</v>
      </c>
      <c r="T977" s="18">
        <f t="shared" si="63"/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0"/>
        <v>2</v>
      </c>
      <c r="P978" s="9">
        <f t="shared" si="61"/>
        <v>222</v>
      </c>
      <c r="Q978" s="14" t="s">
        <v>8313</v>
      </c>
      <c r="R978" t="s">
        <v>8314</v>
      </c>
      <c r="S978" s="18">
        <f t="shared" si="62"/>
        <v>42756.501041666663</v>
      </c>
      <c r="T978" s="18">
        <f t="shared" si="63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2">
        <f t="shared" si="60"/>
        <v>1</v>
      </c>
      <c r="P979" s="9">
        <f t="shared" si="61"/>
        <v>60</v>
      </c>
      <c r="Q979" s="14" t="s">
        <v>8323</v>
      </c>
      <c r="R979" t="s">
        <v>8326</v>
      </c>
      <c r="S979" s="18">
        <f t="shared" si="62"/>
        <v>42278.089039351849</v>
      </c>
      <c r="T979" s="18">
        <f t="shared" si="63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0"/>
        <v>2</v>
      </c>
      <c r="P980" s="9">
        <f t="shared" si="61"/>
        <v>47</v>
      </c>
      <c r="Q980" s="14" t="s">
        <v>8327</v>
      </c>
      <c r="R980" t="s">
        <v>8336</v>
      </c>
      <c r="S980" s="18">
        <f t="shared" si="62"/>
        <v>42452.827743055561</v>
      </c>
      <c r="T980" s="18">
        <f t="shared" si="63"/>
        <v>42485.207638888889</v>
      </c>
    </row>
    <row r="981" spans="1:20" ht="45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0"/>
        <v>1</v>
      </c>
      <c r="P981" s="9">
        <f t="shared" si="61"/>
        <v>80</v>
      </c>
      <c r="Q981" s="14" t="s">
        <v>8327</v>
      </c>
      <c r="R981" t="s">
        <v>8328</v>
      </c>
      <c r="S981" s="18">
        <f t="shared" si="62"/>
        <v>40865.867141203707</v>
      </c>
      <c r="T981" s="18">
        <f t="shared" si="63"/>
        <v>40902.208333333336</v>
      </c>
    </row>
    <row r="982" spans="1:20" ht="45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2">
        <f t="shared" si="60"/>
        <v>1</v>
      </c>
      <c r="P982" s="9">
        <f t="shared" si="61"/>
        <v>137</v>
      </c>
      <c r="Q982" s="14" t="s">
        <v>8323</v>
      </c>
      <c r="R982" t="s">
        <v>8326</v>
      </c>
      <c r="S982" s="18">
        <f t="shared" si="62"/>
        <v>41926.942685185182</v>
      </c>
      <c r="T982" s="18">
        <f t="shared" si="63"/>
        <v>41956.984351851846</v>
      </c>
    </row>
    <row r="983" spans="1:20" ht="45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0"/>
        <v>1</v>
      </c>
      <c r="P983" s="9">
        <f t="shared" si="61"/>
        <v>55</v>
      </c>
      <c r="Q983" s="14" t="s">
        <v>8313</v>
      </c>
      <c r="R983" t="s">
        <v>8314</v>
      </c>
      <c r="S983" s="18">
        <f t="shared" si="62"/>
        <v>42536.60701388889</v>
      </c>
      <c r="T983" s="18">
        <f t="shared" si="63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2">
        <f t="shared" si="60"/>
        <v>0</v>
      </c>
      <c r="P984" s="9">
        <f t="shared" si="61"/>
        <v>65</v>
      </c>
      <c r="Q984" s="14" t="s">
        <v>8323</v>
      </c>
      <c r="R984" t="s">
        <v>8326</v>
      </c>
      <c r="S984" s="18">
        <f t="shared" si="62"/>
        <v>42614.268796296295</v>
      </c>
      <c r="T984" s="18">
        <f t="shared" si="63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0"/>
        <v>0</v>
      </c>
      <c r="P985" s="9">
        <f t="shared" si="61"/>
        <v>45</v>
      </c>
      <c r="Q985" s="14" t="s">
        <v>8308</v>
      </c>
      <c r="R985" t="s">
        <v>8310</v>
      </c>
      <c r="S985" s="18">
        <f t="shared" si="62"/>
        <v>41985.043657407412</v>
      </c>
      <c r="T985" s="18">
        <f t="shared" si="63"/>
        <v>42015.043657407412</v>
      </c>
    </row>
    <row r="986" spans="1:20" ht="45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0"/>
        <v>1</v>
      </c>
      <c r="P986" s="9">
        <f t="shared" si="61"/>
        <v>57</v>
      </c>
      <c r="Q986" s="14" t="s">
        <v>8311</v>
      </c>
      <c r="R986" t="s">
        <v>8333</v>
      </c>
      <c r="S986" s="18">
        <f t="shared" si="62"/>
        <v>41667.275312500002</v>
      </c>
      <c r="T986" s="18">
        <f t="shared" si="63"/>
        <v>41684.833333333336</v>
      </c>
    </row>
    <row r="987" spans="1:20" ht="45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0"/>
        <v>0</v>
      </c>
      <c r="P987" s="9">
        <f t="shared" si="61"/>
        <v>291</v>
      </c>
      <c r="Q987" s="14" t="s">
        <v>8308</v>
      </c>
      <c r="R987" t="s">
        <v>8310</v>
      </c>
      <c r="S987" s="18">
        <f t="shared" si="62"/>
        <v>41813.662962962961</v>
      </c>
      <c r="T987" s="18">
        <f t="shared" si="63"/>
        <v>41843.662962962961</v>
      </c>
    </row>
    <row r="988" spans="1:20" ht="45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0"/>
        <v>1</v>
      </c>
      <c r="P988" s="9">
        <f t="shared" si="61"/>
        <v>165</v>
      </c>
      <c r="Q988" s="14" t="s">
        <v>8327</v>
      </c>
      <c r="R988" t="s">
        <v>8341</v>
      </c>
      <c r="S988" s="18">
        <f t="shared" si="62"/>
        <v>42618.625428240746</v>
      </c>
      <c r="T988" s="18">
        <f t="shared" si="63"/>
        <v>42643.185416666667</v>
      </c>
    </row>
    <row r="989" spans="1:20" ht="30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0"/>
        <v>1</v>
      </c>
      <c r="P989" s="9">
        <f t="shared" si="61"/>
        <v>83</v>
      </c>
      <c r="Q989" s="14" t="s">
        <v>8327</v>
      </c>
      <c r="R989" t="s">
        <v>8331</v>
      </c>
      <c r="S989" s="18">
        <f t="shared" si="62"/>
        <v>40751.814432870371</v>
      </c>
      <c r="T989" s="18">
        <f t="shared" si="63"/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0"/>
        <v>1</v>
      </c>
      <c r="P990" s="9">
        <f t="shared" si="61"/>
        <v>149</v>
      </c>
      <c r="Q990" s="14" t="s">
        <v>8327</v>
      </c>
      <c r="R990" t="s">
        <v>8331</v>
      </c>
      <c r="S990" s="18">
        <f t="shared" si="62"/>
        <v>41718.878182870372</v>
      </c>
      <c r="T990" s="18">
        <f t="shared" si="63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2">
        <f t="shared" si="60"/>
        <v>1</v>
      </c>
      <c r="P991" s="9">
        <f t="shared" si="61"/>
        <v>78</v>
      </c>
      <c r="Q991" s="14" t="s">
        <v>8323</v>
      </c>
      <c r="R991" t="s">
        <v>8326</v>
      </c>
      <c r="S991" s="18">
        <f t="shared" si="62"/>
        <v>42062.296412037031</v>
      </c>
      <c r="T991" s="18">
        <f t="shared" si="63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0"/>
        <v>1</v>
      </c>
      <c r="P992" s="9">
        <f t="shared" si="61"/>
        <v>160</v>
      </c>
      <c r="Q992" s="14" t="s">
        <v>8321</v>
      </c>
      <c r="R992" t="s">
        <v>8322</v>
      </c>
      <c r="S992" s="18">
        <f t="shared" si="62"/>
        <v>41543.735995370371</v>
      </c>
      <c r="T992" s="18">
        <f t="shared" si="63"/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60"/>
        <v>1</v>
      </c>
      <c r="P993" s="9">
        <f t="shared" si="61"/>
        <v>81</v>
      </c>
      <c r="Q993" s="14" t="s">
        <v>8327</v>
      </c>
      <c r="R993" t="s">
        <v>8331</v>
      </c>
      <c r="S993" s="18">
        <f t="shared" si="62"/>
        <v>41123.022268518522</v>
      </c>
      <c r="T993" s="18">
        <f t="shared" si="63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2">
        <f t="shared" si="60"/>
        <v>1</v>
      </c>
      <c r="P994" s="9">
        <f t="shared" si="61"/>
        <v>129</v>
      </c>
      <c r="Q994" s="14" t="s">
        <v>8323</v>
      </c>
      <c r="R994" t="s">
        <v>8326</v>
      </c>
      <c r="S994" s="18">
        <f t="shared" si="62"/>
        <v>42219.019733796296</v>
      </c>
      <c r="T994" s="18">
        <f t="shared" si="63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0"/>
        <v>1</v>
      </c>
      <c r="P995" s="9">
        <f t="shared" si="61"/>
        <v>110</v>
      </c>
      <c r="Q995" s="14" t="s">
        <v>8327</v>
      </c>
      <c r="R995" t="s">
        <v>8328</v>
      </c>
      <c r="S995" s="18">
        <f t="shared" si="62"/>
        <v>40763.707546296297</v>
      </c>
      <c r="T995" s="18">
        <f t="shared" si="63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0"/>
        <v>2</v>
      </c>
      <c r="P996" s="9">
        <f t="shared" si="61"/>
        <v>56</v>
      </c>
      <c r="Q996" s="14" t="s">
        <v>8327</v>
      </c>
      <c r="R996" t="s">
        <v>8331</v>
      </c>
      <c r="S996" s="18">
        <f t="shared" si="62"/>
        <v>41579.845509259263</v>
      </c>
      <c r="T996" s="18">
        <f t="shared" si="63"/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0"/>
        <v>0</v>
      </c>
      <c r="P997" s="9">
        <f t="shared" si="61"/>
        <v>117</v>
      </c>
      <c r="Q997" s="14" t="s">
        <v>8319</v>
      </c>
      <c r="R997" t="s">
        <v>8345</v>
      </c>
      <c r="S997" s="18">
        <f t="shared" si="62"/>
        <v>42187.940081018518</v>
      </c>
      <c r="T997" s="18">
        <f t="shared" si="63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0"/>
        <v>1</v>
      </c>
      <c r="P998" s="9">
        <f t="shared" si="61"/>
        <v>164</v>
      </c>
      <c r="Q998" s="14" t="s">
        <v>8327</v>
      </c>
      <c r="R998" t="s">
        <v>8331</v>
      </c>
      <c r="S998" s="18">
        <f t="shared" si="62"/>
        <v>41003.60665509259</v>
      </c>
      <c r="T998" s="18">
        <f t="shared" si="63"/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0"/>
        <v>1</v>
      </c>
      <c r="P999" s="9">
        <f t="shared" si="61"/>
        <v>148</v>
      </c>
      <c r="Q999" s="14" t="s">
        <v>8321</v>
      </c>
      <c r="R999" t="s">
        <v>8332</v>
      </c>
      <c r="S999" s="18">
        <f t="shared" si="62"/>
        <v>41808.02648148148</v>
      </c>
      <c r="T999" s="18">
        <f t="shared" si="63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0"/>
        <v>1</v>
      </c>
      <c r="P1000" s="9">
        <f t="shared" si="61"/>
        <v>37</v>
      </c>
      <c r="Q1000" s="14" t="s">
        <v>8327</v>
      </c>
      <c r="R1000" t="s">
        <v>8328</v>
      </c>
      <c r="S1000" s="18">
        <f t="shared" si="62"/>
        <v>40050.643680555557</v>
      </c>
      <c r="T1000" s="18">
        <f t="shared" si="63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0"/>
        <v>1</v>
      </c>
      <c r="P1001" s="9">
        <f t="shared" si="61"/>
        <v>53</v>
      </c>
      <c r="Q1001" s="14" t="s">
        <v>8327</v>
      </c>
      <c r="R1001" t="s">
        <v>8328</v>
      </c>
      <c r="S1001" s="18">
        <f t="shared" si="62"/>
        <v>40502.815868055557</v>
      </c>
      <c r="T1001" s="18">
        <f t="shared" si="63"/>
        <v>40544.207638888889</v>
      </c>
    </row>
    <row r="1002" spans="1:20" ht="45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0"/>
        <v>1</v>
      </c>
      <c r="P1002" s="9">
        <f t="shared" si="61"/>
        <v>137</v>
      </c>
      <c r="Q1002" s="14" t="s">
        <v>8327</v>
      </c>
      <c r="R1002" t="s">
        <v>8331</v>
      </c>
      <c r="S1002" s="18">
        <f t="shared" si="62"/>
        <v>40747.012881944444</v>
      </c>
      <c r="T1002" s="18">
        <f t="shared" si="63"/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0"/>
        <v>1</v>
      </c>
      <c r="P1003" s="9">
        <f t="shared" si="61"/>
        <v>41</v>
      </c>
      <c r="Q1003" s="14" t="s">
        <v>8327</v>
      </c>
      <c r="R1003" t="s">
        <v>8331</v>
      </c>
      <c r="S1003" s="18">
        <f t="shared" si="62"/>
        <v>40833.200474537036</v>
      </c>
      <c r="T1003" s="18">
        <f t="shared" si="63"/>
        <v>40893.242141203707</v>
      </c>
    </row>
    <row r="1004" spans="1:20" ht="45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0"/>
        <v>5</v>
      </c>
      <c r="P1004" s="9">
        <f t="shared" si="61"/>
        <v>69</v>
      </c>
      <c r="Q1004" s="14" t="s">
        <v>8316</v>
      </c>
      <c r="R1004" t="s">
        <v>8317</v>
      </c>
      <c r="S1004" s="18">
        <f t="shared" si="62"/>
        <v>42467.788194444445</v>
      </c>
      <c r="T1004" s="18">
        <f t="shared" si="63"/>
        <v>42481.916666666672</v>
      </c>
    </row>
    <row r="1005" spans="1:20" ht="45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2">
        <f t="shared" si="60"/>
        <v>1</v>
      </c>
      <c r="P1005" s="9">
        <f t="shared" si="61"/>
        <v>72</v>
      </c>
      <c r="Q1005" s="14" t="s">
        <v>8323</v>
      </c>
      <c r="R1005" t="s">
        <v>8326</v>
      </c>
      <c r="S1005" s="18">
        <f t="shared" si="62"/>
        <v>42238.13282407407</v>
      </c>
      <c r="T1005" s="18">
        <f t="shared" si="63"/>
        <v>42268.13282407407</v>
      </c>
    </row>
    <row r="1006" spans="1:20" ht="45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0"/>
        <v>1</v>
      </c>
      <c r="P1006" s="9">
        <f t="shared" si="61"/>
        <v>59</v>
      </c>
      <c r="Q1006" s="14" t="s">
        <v>8313</v>
      </c>
      <c r="R1006" t="s">
        <v>8314</v>
      </c>
      <c r="S1006" s="18">
        <f t="shared" si="62"/>
        <v>42089.477500000001</v>
      </c>
      <c r="T1006" s="18">
        <f t="shared" si="63"/>
        <v>42110.477500000001</v>
      </c>
    </row>
    <row r="1007" spans="1:20" ht="90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2">
        <f t="shared" si="60"/>
        <v>1</v>
      </c>
      <c r="P1007" s="9">
        <f t="shared" si="61"/>
        <v>215</v>
      </c>
      <c r="Q1007" s="14" t="s">
        <v>8323</v>
      </c>
      <c r="R1007" t="s">
        <v>8335</v>
      </c>
      <c r="S1007" s="18">
        <f t="shared" si="62"/>
        <v>42016.981574074074</v>
      </c>
      <c r="T1007" s="18">
        <f t="shared" si="63"/>
        <v>42045.332638888889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60"/>
        <v>1</v>
      </c>
      <c r="P1008" s="9">
        <f t="shared" si="61"/>
        <v>80</v>
      </c>
      <c r="Q1008" s="14" t="s">
        <v>8321</v>
      </c>
      <c r="R1008" t="s">
        <v>8332</v>
      </c>
      <c r="S1008" s="18">
        <f t="shared" si="62"/>
        <v>42572.778495370367</v>
      </c>
      <c r="T1008" s="18">
        <f t="shared" si="63"/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60"/>
        <v>1</v>
      </c>
      <c r="P1009" s="9">
        <f t="shared" si="61"/>
        <v>90</v>
      </c>
      <c r="Q1009" s="14" t="s">
        <v>8313</v>
      </c>
      <c r="R1009" t="s">
        <v>8314</v>
      </c>
      <c r="S1009" s="18">
        <f t="shared" si="62"/>
        <v>42586.925636574073</v>
      </c>
      <c r="T1009" s="18">
        <f t="shared" si="63"/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0"/>
        <v>1</v>
      </c>
      <c r="P1010" s="9">
        <f t="shared" si="61"/>
        <v>188</v>
      </c>
      <c r="Q1010" s="14" t="s">
        <v>8327</v>
      </c>
      <c r="R1010" t="s">
        <v>8328</v>
      </c>
      <c r="S1010" s="18">
        <f t="shared" si="62"/>
        <v>40946.11383101852</v>
      </c>
      <c r="T1010" s="18">
        <f t="shared" si="63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0"/>
        <v>1</v>
      </c>
      <c r="P1011" s="9">
        <f t="shared" si="61"/>
        <v>34</v>
      </c>
      <c r="Q1011" s="14" t="s">
        <v>8327</v>
      </c>
      <c r="R1011" t="s">
        <v>8336</v>
      </c>
      <c r="S1011" s="18">
        <f t="shared" si="62"/>
        <v>42578.205972222218</v>
      </c>
      <c r="T1011" s="18">
        <f t="shared" si="63"/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0"/>
        <v>0</v>
      </c>
      <c r="P1012" s="9">
        <f t="shared" si="61"/>
        <v>860</v>
      </c>
      <c r="Q1012" s="14" t="s">
        <v>8308</v>
      </c>
      <c r="R1012" t="s">
        <v>8310</v>
      </c>
      <c r="S1012" s="18">
        <f t="shared" si="62"/>
        <v>42697.74927083333</v>
      </c>
      <c r="T1012" s="18">
        <f t="shared" si="63"/>
        <v>42727.74927083333</v>
      </c>
    </row>
    <row r="1013" spans="1:20" ht="45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2">
        <f t="shared" si="60"/>
        <v>1</v>
      </c>
      <c r="P1013" s="9">
        <f t="shared" si="61"/>
        <v>128</v>
      </c>
      <c r="Q1013" s="14" t="s">
        <v>8323</v>
      </c>
      <c r="R1013" t="s">
        <v>8326</v>
      </c>
      <c r="S1013" s="18">
        <f t="shared" si="62"/>
        <v>42171.763414351852</v>
      </c>
      <c r="T1013" s="18">
        <f t="shared" si="63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0"/>
        <v>1</v>
      </c>
      <c r="P1014" s="9">
        <f t="shared" si="61"/>
        <v>47</v>
      </c>
      <c r="Q1014" s="14" t="s">
        <v>8321</v>
      </c>
      <c r="R1014" t="s">
        <v>8322</v>
      </c>
      <c r="S1014" s="18">
        <f t="shared" si="62"/>
        <v>41376.769050925926</v>
      </c>
      <c r="T1014" s="18">
        <f t="shared" si="63"/>
        <v>41395.000694444447</v>
      </c>
    </row>
    <row r="1015" spans="1:20" ht="45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2">
        <f t="shared" si="60"/>
        <v>1</v>
      </c>
      <c r="P1015" s="9">
        <f t="shared" si="61"/>
        <v>94</v>
      </c>
      <c r="Q1015" s="14" t="s">
        <v>8323</v>
      </c>
      <c r="R1015" t="s">
        <v>8326</v>
      </c>
      <c r="S1015" s="18">
        <f t="shared" si="62"/>
        <v>42292.087592592594</v>
      </c>
      <c r="T1015" s="18">
        <f t="shared" si="63"/>
        <v>42329.125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 t="shared" si="60"/>
        <v>1</v>
      </c>
      <c r="P1016" s="9">
        <f t="shared" si="61"/>
        <v>98</v>
      </c>
      <c r="Q1016" s="14" t="s">
        <v>8321</v>
      </c>
      <c r="R1016" t="s">
        <v>8332</v>
      </c>
      <c r="S1016" s="18">
        <f t="shared" si="62"/>
        <v>42457.623923611114</v>
      </c>
      <c r="T1016" s="18">
        <f t="shared" si="63"/>
        <v>42487.623923611114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 t="shared" si="60"/>
        <v>2</v>
      </c>
      <c r="P1017" s="9">
        <f t="shared" si="61"/>
        <v>41</v>
      </c>
      <c r="Q1017" s="14" t="s">
        <v>8321</v>
      </c>
      <c r="R1017" t="s">
        <v>8322</v>
      </c>
      <c r="S1017" s="18">
        <f t="shared" si="62"/>
        <v>40555.24800925926</v>
      </c>
      <c r="T1017" s="18">
        <f t="shared" si="63"/>
        <v>40600.24800925926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60"/>
        <v>1</v>
      </c>
      <c r="P1018" s="9">
        <f t="shared" si="61"/>
        <v>600</v>
      </c>
      <c r="Q1018" s="14" t="s">
        <v>8327</v>
      </c>
      <c r="R1018" t="s">
        <v>8328</v>
      </c>
      <c r="S1018" s="18">
        <f t="shared" si="62"/>
        <v>41327.996435185189</v>
      </c>
      <c r="T1018" s="18">
        <f t="shared" si="63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2">
        <f t="shared" si="60"/>
        <v>1</v>
      </c>
      <c r="P1019" s="9">
        <f t="shared" si="61"/>
        <v>64</v>
      </c>
      <c r="Q1019" s="14" t="s">
        <v>8323</v>
      </c>
      <c r="R1019" t="s">
        <v>8326</v>
      </c>
      <c r="S1019" s="18">
        <f t="shared" si="62"/>
        <v>42060.683935185181</v>
      </c>
      <c r="T1019" s="18">
        <f t="shared" si="63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2">
        <f t="shared" si="60"/>
        <v>1</v>
      </c>
      <c r="P1020" s="9">
        <f t="shared" si="61"/>
        <v>72</v>
      </c>
      <c r="Q1020" s="14" t="s">
        <v>8323</v>
      </c>
      <c r="R1020" t="s">
        <v>8326</v>
      </c>
      <c r="S1020" s="18">
        <f t="shared" si="62"/>
        <v>41809.860300925924</v>
      </c>
      <c r="T1020" s="18">
        <f t="shared" si="63"/>
        <v>41839.860300925924</v>
      </c>
    </row>
    <row r="1021" spans="1:20" ht="45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0"/>
        <v>1</v>
      </c>
      <c r="P1021" s="9">
        <f t="shared" si="61"/>
        <v>230</v>
      </c>
      <c r="Q1021" s="14" t="s">
        <v>8311</v>
      </c>
      <c r="R1021" t="s">
        <v>8333</v>
      </c>
      <c r="S1021" s="18">
        <f t="shared" si="62"/>
        <v>41963.506168981476</v>
      </c>
      <c r="T1021" s="18">
        <f t="shared" si="63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2">
        <f t="shared" si="60"/>
        <v>1</v>
      </c>
      <c r="P1022" s="9">
        <f t="shared" si="61"/>
        <v>97</v>
      </c>
      <c r="Q1022" s="14" t="s">
        <v>8323</v>
      </c>
      <c r="R1022" t="s">
        <v>8326</v>
      </c>
      <c r="S1022" s="18">
        <f t="shared" si="62"/>
        <v>42766.805034722223</v>
      </c>
      <c r="T1022" s="18">
        <f t="shared" si="63"/>
        <v>42796.805034722223</v>
      </c>
    </row>
    <row r="1023" spans="1:20" ht="30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0"/>
        <v>1</v>
      </c>
      <c r="P1023" s="9">
        <f t="shared" si="61"/>
        <v>121</v>
      </c>
      <c r="Q1023" s="14" t="s">
        <v>8308</v>
      </c>
      <c r="R1023" t="s">
        <v>8309</v>
      </c>
      <c r="S1023" s="18">
        <f t="shared" si="62"/>
        <v>42472.73265046296</v>
      </c>
      <c r="T1023" s="18">
        <f t="shared" si="63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0"/>
        <v>1</v>
      </c>
      <c r="P1024" s="9">
        <f t="shared" si="61"/>
        <v>65</v>
      </c>
      <c r="Q1024" s="14" t="s">
        <v>8321</v>
      </c>
      <c r="R1024" t="s">
        <v>8322</v>
      </c>
      <c r="S1024" s="18">
        <f t="shared" si="62"/>
        <v>41010.620312500003</v>
      </c>
      <c r="T1024" s="18">
        <f t="shared" si="63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0"/>
        <v>2</v>
      </c>
      <c r="P1025" s="9">
        <f t="shared" si="61"/>
        <v>33</v>
      </c>
      <c r="Q1025" s="14" t="s">
        <v>8316</v>
      </c>
      <c r="R1025" t="s">
        <v>8317</v>
      </c>
      <c r="S1025" s="18">
        <f t="shared" si="62"/>
        <v>41336.703298611108</v>
      </c>
      <c r="T1025" s="18">
        <f t="shared" si="63"/>
        <v>41366.661631944444</v>
      </c>
    </row>
    <row r="1026" spans="1:20" ht="45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60"/>
        <v>1</v>
      </c>
      <c r="P1026" s="9">
        <f t="shared" si="61"/>
        <v>95</v>
      </c>
      <c r="Q1026" s="14" t="s">
        <v>8321</v>
      </c>
      <c r="R1026" t="s">
        <v>8322</v>
      </c>
      <c r="S1026" s="18">
        <f t="shared" si="62"/>
        <v>40967.081874999996</v>
      </c>
      <c r="T1026" s="18">
        <f t="shared" si="63"/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64">ROUND(E1027/D1027,0)</f>
        <v>0</v>
      </c>
      <c r="P1027" s="9">
        <f t="shared" ref="P1027:P1090" si="65">IFERROR(ROUND(E1027/L1027,0),0)</f>
        <v>42</v>
      </c>
      <c r="Q1027" s="14" t="s">
        <v>8313</v>
      </c>
      <c r="R1027" t="s">
        <v>8314</v>
      </c>
      <c r="S1027" s="18">
        <f t="shared" ref="S1027:S1090" si="66">(((J1027/60)/60)/24)+DATE(1970,1,1)</f>
        <v>42033.314074074078</v>
      </c>
      <c r="T1027" s="18">
        <f t="shared" ref="T1027:T1090" si="67"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64"/>
        <v>0</v>
      </c>
      <c r="P1028" s="9">
        <f t="shared" si="65"/>
        <v>84</v>
      </c>
      <c r="Q1028" s="14" t="s">
        <v>8308</v>
      </c>
      <c r="R1028" t="s">
        <v>8315</v>
      </c>
      <c r="S1028" s="18">
        <f t="shared" si="66"/>
        <v>41771.651932870373</v>
      </c>
      <c r="T1028" s="18">
        <f t="shared" si="67"/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4"/>
        <v>0</v>
      </c>
      <c r="P1029" s="9">
        <f t="shared" si="65"/>
        <v>69</v>
      </c>
      <c r="Q1029" s="14" t="s">
        <v>8319</v>
      </c>
      <c r="R1029" t="s">
        <v>8345</v>
      </c>
      <c r="S1029" s="18">
        <f t="shared" si="66"/>
        <v>41781.806875000002</v>
      </c>
      <c r="T1029" s="18">
        <f t="shared" si="67"/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4"/>
        <v>1</v>
      </c>
      <c r="P1030" s="9">
        <f t="shared" si="65"/>
        <v>61</v>
      </c>
      <c r="Q1030" s="14" t="s">
        <v>8327</v>
      </c>
      <c r="R1030" t="s">
        <v>8329</v>
      </c>
      <c r="S1030" s="18">
        <f t="shared" si="66"/>
        <v>42514.666956018518</v>
      </c>
      <c r="T1030" s="18">
        <f t="shared" si="67"/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2">
        <f t="shared" si="64"/>
        <v>0</v>
      </c>
      <c r="P1031" s="9">
        <f t="shared" si="65"/>
        <v>130</v>
      </c>
      <c r="Q1031" s="14" t="s">
        <v>8323</v>
      </c>
      <c r="R1031" t="s">
        <v>8324</v>
      </c>
      <c r="S1031" s="18">
        <f t="shared" si="66"/>
        <v>42528.542627314819</v>
      </c>
      <c r="T1031" s="18">
        <f t="shared" si="67"/>
        <v>42560.082638888889</v>
      </c>
    </row>
    <row r="1032" spans="1:20" ht="45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2">
        <f t="shared" si="64"/>
        <v>1</v>
      </c>
      <c r="P1032" s="9">
        <f t="shared" si="65"/>
        <v>56</v>
      </c>
      <c r="Q1032" s="14" t="s">
        <v>8323</v>
      </c>
      <c r="R1032" t="s">
        <v>8326</v>
      </c>
      <c r="S1032" s="18">
        <f t="shared" si="66"/>
        <v>42196.028703703705</v>
      </c>
      <c r="T1032" s="18">
        <f t="shared" si="67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2">
        <f t="shared" si="64"/>
        <v>1</v>
      </c>
      <c r="P1033" s="9">
        <f t="shared" si="65"/>
        <v>45</v>
      </c>
      <c r="Q1033" s="14" t="s">
        <v>8323</v>
      </c>
      <c r="R1033" t="s">
        <v>8326</v>
      </c>
      <c r="S1033" s="18">
        <f t="shared" si="66"/>
        <v>42507.264699074076</v>
      </c>
      <c r="T1033" s="18">
        <f t="shared" si="67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4"/>
        <v>1</v>
      </c>
      <c r="P1034" s="9">
        <f t="shared" si="65"/>
        <v>61</v>
      </c>
      <c r="Q1034" s="14" t="s">
        <v>8327</v>
      </c>
      <c r="R1034" t="s">
        <v>8331</v>
      </c>
      <c r="S1034" s="18">
        <f t="shared" si="66"/>
        <v>41144.763379629629</v>
      </c>
      <c r="T1034" s="18">
        <f t="shared" si="67"/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4"/>
        <v>2</v>
      </c>
      <c r="P1035" s="9">
        <f t="shared" si="65"/>
        <v>37</v>
      </c>
      <c r="Q1035" s="14" t="s">
        <v>8327</v>
      </c>
      <c r="R1035" t="s">
        <v>8336</v>
      </c>
      <c r="S1035" s="18">
        <f t="shared" si="66"/>
        <v>41905.684629629628</v>
      </c>
      <c r="T1035" s="18">
        <f t="shared" si="67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2">
        <f t="shared" si="64"/>
        <v>1</v>
      </c>
      <c r="P1036" s="9">
        <f t="shared" si="65"/>
        <v>74</v>
      </c>
      <c r="Q1036" s="14" t="s">
        <v>8323</v>
      </c>
      <c r="R1036" t="s">
        <v>8326</v>
      </c>
      <c r="S1036" s="18">
        <f t="shared" si="66"/>
        <v>42173.803217592591</v>
      </c>
      <c r="T1036" s="18">
        <f t="shared" si="67"/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4"/>
        <v>1</v>
      </c>
      <c r="P1037" s="9">
        <f t="shared" si="65"/>
        <v>414</v>
      </c>
      <c r="Q1037" s="14" t="s">
        <v>8313</v>
      </c>
      <c r="R1037" t="s">
        <v>8314</v>
      </c>
      <c r="S1037" s="18">
        <f t="shared" si="66"/>
        <v>42733.827349537038</v>
      </c>
      <c r="T1037" s="18">
        <f t="shared" si="67"/>
        <v>42763.811805555553</v>
      </c>
    </row>
    <row r="1038" spans="1:20" ht="45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2">
        <f t="shared" si="64"/>
        <v>1</v>
      </c>
      <c r="P1038" s="9">
        <f t="shared" si="65"/>
        <v>66</v>
      </c>
      <c r="Q1038" s="14" t="s">
        <v>8323</v>
      </c>
      <c r="R1038" t="s">
        <v>8326</v>
      </c>
      <c r="S1038" s="18">
        <f t="shared" si="66"/>
        <v>42145.746689814812</v>
      </c>
      <c r="T1038" s="18">
        <f t="shared" si="67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4"/>
        <v>0</v>
      </c>
      <c r="P1039" s="9">
        <f t="shared" si="65"/>
        <v>128</v>
      </c>
      <c r="Q1039" s="14" t="s">
        <v>8308</v>
      </c>
      <c r="R1039" t="s">
        <v>8310</v>
      </c>
      <c r="S1039" s="18">
        <f t="shared" si="66"/>
        <v>42387.503229166665</v>
      </c>
      <c r="T1039" s="18">
        <f t="shared" si="67"/>
        <v>42417.503229166665</v>
      </c>
    </row>
    <row r="1040" spans="1:20" ht="45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2">
        <f t="shared" si="64"/>
        <v>2</v>
      </c>
      <c r="P1040" s="9">
        <f t="shared" si="65"/>
        <v>359</v>
      </c>
      <c r="Q1040" s="14" t="s">
        <v>8323</v>
      </c>
      <c r="R1040" t="s">
        <v>8326</v>
      </c>
      <c r="S1040" s="18">
        <f t="shared" si="66"/>
        <v>41821.205636574072</v>
      </c>
      <c r="T1040" s="18">
        <f t="shared" si="67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4"/>
        <v>1</v>
      </c>
      <c r="P1041" s="9">
        <f t="shared" si="65"/>
        <v>63</v>
      </c>
      <c r="Q1041" s="14" t="s">
        <v>8327</v>
      </c>
      <c r="R1041" t="s">
        <v>8331</v>
      </c>
      <c r="S1041" s="18">
        <f t="shared" si="66"/>
        <v>42292.002893518518</v>
      </c>
      <c r="T1041" s="18">
        <f t="shared" si="67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2">
        <f t="shared" si="64"/>
        <v>1</v>
      </c>
      <c r="P1042" s="9">
        <f t="shared" si="65"/>
        <v>83</v>
      </c>
      <c r="Q1042" s="14" t="s">
        <v>8323</v>
      </c>
      <c r="R1042" t="s">
        <v>8326</v>
      </c>
      <c r="S1042" s="18">
        <f t="shared" si="66"/>
        <v>41447.839722222219</v>
      </c>
      <c r="T1042" s="18">
        <f t="shared" si="67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2">
        <f t="shared" si="64"/>
        <v>1</v>
      </c>
      <c r="P1043" s="9">
        <f t="shared" si="65"/>
        <v>80</v>
      </c>
      <c r="Q1043" s="14" t="s">
        <v>8323</v>
      </c>
      <c r="R1043" t="s">
        <v>8326</v>
      </c>
      <c r="S1043" s="18">
        <f t="shared" si="66"/>
        <v>42042.197824074072</v>
      </c>
      <c r="T1043" s="18">
        <f t="shared" si="67"/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4"/>
        <v>0</v>
      </c>
      <c r="P1044" s="9">
        <f t="shared" si="65"/>
        <v>189</v>
      </c>
      <c r="Q1044" s="14" t="s">
        <v>8327</v>
      </c>
      <c r="R1044" t="s">
        <v>8350</v>
      </c>
      <c r="S1044" s="18">
        <f t="shared" si="66"/>
        <v>41878.530011574076</v>
      </c>
      <c r="T1044" s="18">
        <f t="shared" si="67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2">
        <f t="shared" si="64"/>
        <v>1</v>
      </c>
      <c r="P1045" s="9">
        <f t="shared" si="65"/>
        <v>83</v>
      </c>
      <c r="Q1045" s="14" t="s">
        <v>8323</v>
      </c>
      <c r="R1045" t="s">
        <v>8326</v>
      </c>
      <c r="S1045" s="18">
        <f t="shared" si="66"/>
        <v>41866.025347222225</v>
      </c>
      <c r="T1045" s="18">
        <f t="shared" si="67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2">
        <f t="shared" si="64"/>
        <v>1</v>
      </c>
      <c r="P1046" s="9">
        <f t="shared" si="65"/>
        <v>107</v>
      </c>
      <c r="Q1046" s="14" t="s">
        <v>8323</v>
      </c>
      <c r="R1046" t="s">
        <v>8326</v>
      </c>
      <c r="S1046" s="18">
        <f t="shared" si="66"/>
        <v>42016.050451388888</v>
      </c>
      <c r="T1046" s="18">
        <f t="shared" si="67"/>
        <v>42046.708333333328</v>
      </c>
    </row>
    <row r="1047" spans="1:20" ht="45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4"/>
        <v>4</v>
      </c>
      <c r="P1047" s="9">
        <f t="shared" si="65"/>
        <v>41</v>
      </c>
      <c r="Q1047" s="14" t="s">
        <v>8311</v>
      </c>
      <c r="R1047" t="s">
        <v>8333</v>
      </c>
      <c r="S1047" s="18">
        <f t="shared" si="66"/>
        <v>42522.789803240739</v>
      </c>
      <c r="T1047" s="18">
        <f t="shared" si="67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2">
        <f t="shared" si="64"/>
        <v>1</v>
      </c>
      <c r="P1048" s="9">
        <f t="shared" si="65"/>
        <v>68</v>
      </c>
      <c r="Q1048" s="14" t="s">
        <v>8323</v>
      </c>
      <c r="R1048" t="s">
        <v>8326</v>
      </c>
      <c r="S1048" s="18">
        <f t="shared" si="66"/>
        <v>42054.74418981481</v>
      </c>
      <c r="T1048" s="18">
        <f t="shared" si="67"/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4"/>
        <v>1</v>
      </c>
      <c r="P1049" s="9">
        <f t="shared" si="65"/>
        <v>116</v>
      </c>
      <c r="Q1049" s="14" t="s">
        <v>8321</v>
      </c>
      <c r="R1049" t="s">
        <v>8322</v>
      </c>
      <c r="S1049" s="18">
        <f t="shared" si="66"/>
        <v>42367.719814814816</v>
      </c>
      <c r="T1049" s="18">
        <f t="shared" si="67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4"/>
        <v>1</v>
      </c>
      <c r="P1050" s="9">
        <f t="shared" si="65"/>
        <v>47</v>
      </c>
      <c r="Q1050" s="14" t="s">
        <v>8313</v>
      </c>
      <c r="R1050" t="s">
        <v>8314</v>
      </c>
      <c r="S1050" s="18">
        <f t="shared" si="66"/>
        <v>42571.167465277773</v>
      </c>
      <c r="T1050" s="18">
        <f t="shared" si="67"/>
        <v>42611.167465277773</v>
      </c>
    </row>
    <row r="1051" spans="1:20" ht="30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4"/>
        <v>1</v>
      </c>
      <c r="P1051" s="9">
        <f t="shared" si="65"/>
        <v>145</v>
      </c>
      <c r="Q1051" s="14" t="s">
        <v>8321</v>
      </c>
      <c r="R1051" t="s">
        <v>8343</v>
      </c>
      <c r="S1051" s="18">
        <f t="shared" si="66"/>
        <v>40723.053657407407</v>
      </c>
      <c r="T1051" s="18">
        <f t="shared" si="67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4"/>
        <v>1</v>
      </c>
      <c r="P1052" s="9">
        <f t="shared" si="65"/>
        <v>68</v>
      </c>
      <c r="Q1052" s="14" t="s">
        <v>8327</v>
      </c>
      <c r="R1052" t="s">
        <v>8331</v>
      </c>
      <c r="S1052" s="18">
        <f t="shared" si="66"/>
        <v>42515.71775462963</v>
      </c>
      <c r="T1052" s="18">
        <f t="shared" si="67"/>
        <v>42546.165972222225</v>
      </c>
    </row>
    <row r="1053" spans="1:20" ht="45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2">
        <f t="shared" si="64"/>
        <v>1</v>
      </c>
      <c r="P1053" s="9">
        <f t="shared" si="65"/>
        <v>78</v>
      </c>
      <c r="Q1053" s="14" t="s">
        <v>8323</v>
      </c>
      <c r="R1053" t="s">
        <v>8326</v>
      </c>
      <c r="S1053" s="18">
        <f t="shared" si="66"/>
        <v>41753.635775462964</v>
      </c>
      <c r="T1053" s="18">
        <f t="shared" si="67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4"/>
        <v>1</v>
      </c>
      <c r="P1054" s="9">
        <f t="shared" si="65"/>
        <v>110</v>
      </c>
      <c r="Q1054" s="14" t="s">
        <v>8321</v>
      </c>
      <c r="R1054" t="s">
        <v>8322</v>
      </c>
      <c r="S1054" s="18">
        <f t="shared" si="66"/>
        <v>40123.83829861111</v>
      </c>
      <c r="T1054" s="18">
        <f t="shared" si="67"/>
        <v>40211.332638888889</v>
      </c>
    </row>
    <row r="1055" spans="1:20" ht="45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2">
        <f t="shared" si="64"/>
        <v>1</v>
      </c>
      <c r="P1055" s="9">
        <f t="shared" si="65"/>
        <v>66</v>
      </c>
      <c r="Q1055" s="14" t="s">
        <v>8323</v>
      </c>
      <c r="R1055" t="s">
        <v>8326</v>
      </c>
      <c r="S1055" s="18">
        <f t="shared" si="66"/>
        <v>41829.599791666667</v>
      </c>
      <c r="T1055" s="18">
        <f t="shared" si="67"/>
        <v>41889.599791666667</v>
      </c>
    </row>
    <row r="1056" spans="1:20" ht="45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4"/>
        <v>0</v>
      </c>
      <c r="P1056" s="9">
        <f t="shared" si="65"/>
        <v>95</v>
      </c>
      <c r="Q1056" s="14" t="s">
        <v>8308</v>
      </c>
      <c r="R1056" t="s">
        <v>8315</v>
      </c>
      <c r="S1056" s="18">
        <f t="shared" si="66"/>
        <v>42551.928854166668</v>
      </c>
      <c r="T1056" s="18">
        <f t="shared" si="67"/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4"/>
        <v>1</v>
      </c>
      <c r="P1057" s="9">
        <f t="shared" si="65"/>
        <v>70</v>
      </c>
      <c r="Q1057" s="14" t="s">
        <v>8327</v>
      </c>
      <c r="R1057" t="s">
        <v>8328</v>
      </c>
      <c r="S1057" s="18">
        <f t="shared" si="66"/>
        <v>40911.809872685182</v>
      </c>
      <c r="T1057" s="18">
        <f t="shared" si="67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2">
        <f t="shared" si="64"/>
        <v>1</v>
      </c>
      <c r="P1058" s="9">
        <f t="shared" si="65"/>
        <v>69</v>
      </c>
      <c r="Q1058" s="14" t="s">
        <v>8323</v>
      </c>
      <c r="R1058" t="s">
        <v>8326</v>
      </c>
      <c r="S1058" s="18">
        <f t="shared" si="66"/>
        <v>42762.942430555559</v>
      </c>
      <c r="T1058" s="18">
        <f t="shared" si="67"/>
        <v>42794.208333333328</v>
      </c>
    </row>
    <row r="1059" spans="1:20" ht="45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2">
        <f t="shared" si="64"/>
        <v>1</v>
      </c>
      <c r="P1059" s="9">
        <f t="shared" si="65"/>
        <v>63</v>
      </c>
      <c r="Q1059" s="14" t="s">
        <v>8323</v>
      </c>
      <c r="R1059" t="s">
        <v>8326</v>
      </c>
      <c r="S1059" s="18">
        <f t="shared" si="66"/>
        <v>41026.953055555554</v>
      </c>
      <c r="T1059" s="18">
        <f t="shared" si="67"/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4"/>
        <v>2</v>
      </c>
      <c r="P1060" s="9">
        <f t="shared" si="65"/>
        <v>110</v>
      </c>
      <c r="Q1060" s="14" t="s">
        <v>8321</v>
      </c>
      <c r="R1060" t="s">
        <v>8332</v>
      </c>
      <c r="S1060" s="18">
        <f t="shared" si="66"/>
        <v>42508.677187499998</v>
      </c>
      <c r="T1060" s="18">
        <f t="shared" si="67"/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4"/>
        <v>1</v>
      </c>
      <c r="P1061" s="9">
        <f t="shared" si="65"/>
        <v>53</v>
      </c>
      <c r="Q1061" s="14" t="s">
        <v>8311</v>
      </c>
      <c r="R1061" t="s">
        <v>8333</v>
      </c>
      <c r="S1061" s="18">
        <f t="shared" si="66"/>
        <v>42639.421493055561</v>
      </c>
      <c r="T1061" s="18">
        <f t="shared" si="67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4"/>
        <v>1</v>
      </c>
      <c r="P1062" s="9">
        <f t="shared" si="65"/>
        <v>114</v>
      </c>
      <c r="Q1062" s="14" t="s">
        <v>8327</v>
      </c>
      <c r="R1062" t="s">
        <v>8331</v>
      </c>
      <c r="S1062" s="18">
        <f t="shared" si="66"/>
        <v>40973.038541666669</v>
      </c>
      <c r="T1062" s="18">
        <f t="shared" si="67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4"/>
        <v>3</v>
      </c>
      <c r="P1063" s="9">
        <f t="shared" si="65"/>
        <v>24</v>
      </c>
      <c r="Q1063" s="14" t="s">
        <v>8308</v>
      </c>
      <c r="R1063" t="s">
        <v>8310</v>
      </c>
      <c r="S1063" s="18">
        <f t="shared" si="66"/>
        <v>42564.026319444441</v>
      </c>
      <c r="T1063" s="18">
        <f t="shared" si="67"/>
        <v>42594.026319444441</v>
      </c>
    </row>
    <row r="1064" spans="1:20" ht="45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4"/>
        <v>1</v>
      </c>
      <c r="P1064" s="9">
        <f t="shared" si="65"/>
        <v>50</v>
      </c>
      <c r="Q1064" s="14" t="s">
        <v>8321</v>
      </c>
      <c r="R1064" t="s">
        <v>8322</v>
      </c>
      <c r="S1064" s="18">
        <f t="shared" si="66"/>
        <v>40809.15252314815</v>
      </c>
      <c r="T1064" s="18">
        <f t="shared" si="67"/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4"/>
        <v>0</v>
      </c>
      <c r="P1065" s="9">
        <f t="shared" si="65"/>
        <v>168</v>
      </c>
      <c r="Q1065" s="14" t="s">
        <v>8319</v>
      </c>
      <c r="R1065" t="s">
        <v>8345</v>
      </c>
      <c r="S1065" s="18">
        <f t="shared" si="66"/>
        <v>42082.575555555552</v>
      </c>
      <c r="T1065" s="18">
        <f t="shared" si="67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4"/>
        <v>1</v>
      </c>
      <c r="P1066" s="9">
        <f t="shared" si="65"/>
        <v>96</v>
      </c>
      <c r="Q1066" s="14" t="s">
        <v>8321</v>
      </c>
      <c r="R1066" t="s">
        <v>8322</v>
      </c>
      <c r="S1066" s="18">
        <f t="shared" si="66"/>
        <v>40267.245717592588</v>
      </c>
      <c r="T1066" s="18">
        <f t="shared" si="67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4"/>
        <v>1</v>
      </c>
      <c r="P1067" s="9">
        <f t="shared" si="65"/>
        <v>554</v>
      </c>
      <c r="Q1067" s="14" t="s">
        <v>8327</v>
      </c>
      <c r="R1067" t="s">
        <v>8338</v>
      </c>
      <c r="S1067" s="18">
        <f t="shared" si="66"/>
        <v>41521.617361111108</v>
      </c>
      <c r="T1067" s="18">
        <f t="shared" si="67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64"/>
        <v>1</v>
      </c>
      <c r="P1068" s="9">
        <f t="shared" si="65"/>
        <v>64</v>
      </c>
      <c r="Q1068" s="14" t="s">
        <v>8327</v>
      </c>
      <c r="R1068" t="s">
        <v>8331</v>
      </c>
      <c r="S1068" s="18">
        <f t="shared" si="66"/>
        <v>42146.190902777773</v>
      </c>
      <c r="T1068" s="18">
        <f t="shared" si="67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64"/>
        <v>1</v>
      </c>
      <c r="P1069" s="9">
        <f t="shared" si="65"/>
        <v>48</v>
      </c>
      <c r="Q1069" s="14" t="s">
        <v>8316</v>
      </c>
      <c r="R1069" t="s">
        <v>8317</v>
      </c>
      <c r="S1069" s="18">
        <f t="shared" si="66"/>
        <v>42197.771990740745</v>
      </c>
      <c r="T1069" s="18">
        <f t="shared" si="67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2">
        <f t="shared" si="64"/>
        <v>1</v>
      </c>
      <c r="P1070" s="9">
        <f t="shared" si="65"/>
        <v>41</v>
      </c>
      <c r="Q1070" s="14" t="s">
        <v>8323</v>
      </c>
      <c r="R1070" t="s">
        <v>8326</v>
      </c>
      <c r="S1070" s="18">
        <f t="shared" si="66"/>
        <v>42401.806562500002</v>
      </c>
      <c r="T1070" s="18">
        <f t="shared" si="67"/>
        <v>42431.806562500002</v>
      </c>
    </row>
    <row r="1071" spans="1:20" ht="45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2">
        <f t="shared" si="64"/>
        <v>1</v>
      </c>
      <c r="P1071" s="9">
        <f t="shared" si="65"/>
        <v>70</v>
      </c>
      <c r="Q1071" s="14" t="s">
        <v>8323</v>
      </c>
      <c r="R1071" t="s">
        <v>8326</v>
      </c>
      <c r="S1071" s="18">
        <f t="shared" si="66"/>
        <v>42466.558796296296</v>
      </c>
      <c r="T1071" s="18">
        <f t="shared" si="67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2">
        <f t="shared" si="64"/>
        <v>1</v>
      </c>
      <c r="P1072" s="9">
        <f t="shared" si="65"/>
        <v>167</v>
      </c>
      <c r="Q1072" s="14" t="s">
        <v>8323</v>
      </c>
      <c r="R1072" t="s">
        <v>8335</v>
      </c>
      <c r="S1072" s="18">
        <f t="shared" si="66"/>
        <v>42682.616967592592</v>
      </c>
      <c r="T1072" s="18">
        <f t="shared" si="67"/>
        <v>42703.25</v>
      </c>
    </row>
    <row r="1073" spans="1:20" ht="45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64"/>
        <v>2</v>
      </c>
      <c r="P1073" s="9">
        <f t="shared" si="65"/>
        <v>37</v>
      </c>
      <c r="Q1073" s="14" t="s">
        <v>8316</v>
      </c>
      <c r="R1073" t="s">
        <v>8317</v>
      </c>
      <c r="S1073" s="18">
        <f t="shared" si="66"/>
        <v>42781.549097222218</v>
      </c>
      <c r="T1073" s="18">
        <f t="shared" si="67"/>
        <v>42806.507430555561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64"/>
        <v>1</v>
      </c>
      <c r="P1074" s="9">
        <f t="shared" si="65"/>
        <v>69</v>
      </c>
      <c r="Q1074" s="14" t="s">
        <v>8319</v>
      </c>
      <c r="R1074" t="s">
        <v>8320</v>
      </c>
      <c r="S1074" s="18">
        <f t="shared" si="66"/>
        <v>42495.871736111112</v>
      </c>
      <c r="T1074" s="18">
        <f t="shared" si="67"/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2">
        <f t="shared" si="64"/>
        <v>1</v>
      </c>
      <c r="P1075" s="9">
        <f t="shared" si="65"/>
        <v>125</v>
      </c>
      <c r="Q1075" s="14" t="s">
        <v>8323</v>
      </c>
      <c r="R1075" t="s">
        <v>8326</v>
      </c>
      <c r="S1075" s="18">
        <f t="shared" si="66"/>
        <v>42193.771481481483</v>
      </c>
      <c r="T1075" s="18">
        <f t="shared" si="67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2">
        <f t="shared" si="64"/>
        <v>1</v>
      </c>
      <c r="P1076" s="9">
        <f t="shared" si="65"/>
        <v>72</v>
      </c>
      <c r="Q1076" s="14" t="s">
        <v>8323</v>
      </c>
      <c r="R1076" t="s">
        <v>8326</v>
      </c>
      <c r="S1076" s="18">
        <f t="shared" si="66"/>
        <v>42329.838159722218</v>
      </c>
      <c r="T1076" s="18">
        <f t="shared" si="67"/>
        <v>42388.957638888889</v>
      </c>
    </row>
    <row r="1077" spans="1:20" ht="45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4"/>
        <v>1</v>
      </c>
      <c r="P1077" s="9">
        <f t="shared" si="65"/>
        <v>306</v>
      </c>
      <c r="Q1077" s="14" t="s">
        <v>8327</v>
      </c>
      <c r="R1077" t="s">
        <v>8331</v>
      </c>
      <c r="S1077" s="18">
        <f t="shared" si="66"/>
        <v>40730.105625000004</v>
      </c>
      <c r="T1077" s="18">
        <f t="shared" si="67"/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4"/>
        <v>1</v>
      </c>
      <c r="P1078" s="9">
        <f t="shared" si="65"/>
        <v>70</v>
      </c>
      <c r="Q1078" s="14" t="s">
        <v>8316</v>
      </c>
      <c r="R1078" t="s">
        <v>8317</v>
      </c>
      <c r="S1078" s="18">
        <f t="shared" si="66"/>
        <v>42774.621712962966</v>
      </c>
      <c r="T1078" s="18">
        <f t="shared" si="67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2">
        <f t="shared" si="64"/>
        <v>1</v>
      </c>
      <c r="P1079" s="9">
        <f t="shared" si="65"/>
        <v>51</v>
      </c>
      <c r="Q1079" s="14" t="s">
        <v>8323</v>
      </c>
      <c r="R1079" t="s">
        <v>8326</v>
      </c>
      <c r="S1079" s="18">
        <f t="shared" si="66"/>
        <v>42061.212488425925</v>
      </c>
      <c r="T1079" s="18">
        <f t="shared" si="67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2">
        <f t="shared" si="64"/>
        <v>1</v>
      </c>
      <c r="P1080" s="9">
        <f t="shared" si="65"/>
        <v>91</v>
      </c>
      <c r="Q1080" s="14" t="s">
        <v>8323</v>
      </c>
      <c r="R1080" t="s">
        <v>8326</v>
      </c>
      <c r="S1080" s="18">
        <f t="shared" si="66"/>
        <v>40531.886886574073</v>
      </c>
      <c r="T1080" s="18">
        <f t="shared" si="67"/>
        <v>40591.886886574073</v>
      </c>
    </row>
    <row r="1081" spans="1:20" ht="30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4"/>
        <v>1</v>
      </c>
      <c r="P1081" s="9">
        <f t="shared" si="65"/>
        <v>55</v>
      </c>
      <c r="Q1081" s="14" t="s">
        <v>8311</v>
      </c>
      <c r="R1081" t="s">
        <v>8333</v>
      </c>
      <c r="S1081" s="18">
        <f t="shared" si="66"/>
        <v>42184.816539351858</v>
      </c>
      <c r="T1081" s="18">
        <f t="shared" si="67"/>
        <v>42215.165972222225</v>
      </c>
    </row>
    <row r="1082" spans="1:20" ht="45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4"/>
        <v>1</v>
      </c>
      <c r="P1082" s="9">
        <f t="shared" si="65"/>
        <v>70</v>
      </c>
      <c r="Q1082" s="14" t="s">
        <v>8327</v>
      </c>
      <c r="R1082" t="s">
        <v>8331</v>
      </c>
      <c r="S1082" s="18">
        <f t="shared" si="66"/>
        <v>42126.92123842593</v>
      </c>
      <c r="T1082" s="18">
        <f t="shared" si="67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2">
        <f t="shared" si="64"/>
        <v>1</v>
      </c>
      <c r="P1083" s="9">
        <f t="shared" si="65"/>
        <v>75</v>
      </c>
      <c r="Q1083" s="14" t="s">
        <v>8323</v>
      </c>
      <c r="R1083" t="s">
        <v>8326</v>
      </c>
      <c r="S1083" s="18">
        <f t="shared" si="66"/>
        <v>42303.672662037032</v>
      </c>
      <c r="T1083" s="18">
        <f t="shared" si="67"/>
        <v>42338.714328703703</v>
      </c>
    </row>
    <row r="1084" spans="1:20" ht="45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4"/>
        <v>1</v>
      </c>
      <c r="P1084" s="9">
        <f t="shared" si="65"/>
        <v>160</v>
      </c>
      <c r="Q1084" s="14" t="s">
        <v>8321</v>
      </c>
      <c r="R1084" t="s">
        <v>8322</v>
      </c>
      <c r="S1084" s="18">
        <f t="shared" si="66"/>
        <v>42058.235289351855</v>
      </c>
      <c r="T1084" s="18">
        <f t="shared" si="67"/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4"/>
        <v>0</v>
      </c>
      <c r="P1085" s="9">
        <f t="shared" si="65"/>
        <v>105</v>
      </c>
      <c r="Q1085" s="14" t="s">
        <v>8313</v>
      </c>
      <c r="R1085" t="s">
        <v>8314</v>
      </c>
      <c r="S1085" s="18">
        <f t="shared" si="66"/>
        <v>42282.678287037037</v>
      </c>
      <c r="T1085" s="18">
        <f t="shared" si="67"/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4"/>
        <v>2</v>
      </c>
      <c r="P1086" s="9">
        <f t="shared" si="65"/>
        <v>37</v>
      </c>
      <c r="Q1086" s="14" t="s">
        <v>8311</v>
      </c>
      <c r="R1086" t="s">
        <v>8333</v>
      </c>
      <c r="S1086" s="18">
        <f t="shared" si="66"/>
        <v>41247.020243055551</v>
      </c>
      <c r="T1086" s="18">
        <f t="shared" si="67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4"/>
        <v>3</v>
      </c>
      <c r="P1087" s="9">
        <f t="shared" si="65"/>
        <v>49</v>
      </c>
      <c r="Q1087" s="14" t="s">
        <v>8327</v>
      </c>
      <c r="R1087" t="s">
        <v>8331</v>
      </c>
      <c r="S1087" s="18">
        <f t="shared" si="66"/>
        <v>41228.924884259257</v>
      </c>
      <c r="T1087" s="18">
        <f t="shared" si="67"/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4"/>
        <v>1</v>
      </c>
      <c r="P1088" s="9">
        <f t="shared" si="65"/>
        <v>61</v>
      </c>
      <c r="Q1088" s="14" t="s">
        <v>8327</v>
      </c>
      <c r="R1088" t="s">
        <v>8328</v>
      </c>
      <c r="S1088" s="18">
        <f t="shared" si="66"/>
        <v>41696.817129629628</v>
      </c>
      <c r="T1088" s="18">
        <f t="shared" si="67"/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4"/>
        <v>0</v>
      </c>
      <c r="P1089" s="9">
        <f t="shared" si="65"/>
        <v>116</v>
      </c>
      <c r="Q1089" s="14" t="s">
        <v>8311</v>
      </c>
      <c r="R1089" t="s">
        <v>8348</v>
      </c>
      <c r="S1089" s="18">
        <f t="shared" si="66"/>
        <v>42304.210833333331</v>
      </c>
      <c r="T1089" s="18">
        <f t="shared" si="67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2">
        <f t="shared" si="64"/>
        <v>1</v>
      </c>
      <c r="P1090" s="9">
        <f t="shared" si="65"/>
        <v>54</v>
      </c>
      <c r="Q1090" s="14" t="s">
        <v>8323</v>
      </c>
      <c r="R1090" t="s">
        <v>8326</v>
      </c>
      <c r="S1090" s="18">
        <f t="shared" si="66"/>
        <v>41931.682939814818</v>
      </c>
      <c r="T1090" s="18">
        <f t="shared" si="67"/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68">ROUND(E1091/D1091,0)</f>
        <v>0</v>
      </c>
      <c r="P1091" s="9">
        <f t="shared" ref="P1091:P1154" si="69">IFERROR(ROUND(E1091/L1091,0),0)</f>
        <v>71</v>
      </c>
      <c r="Q1091" s="14" t="s">
        <v>8313</v>
      </c>
      <c r="R1091" t="s">
        <v>8314</v>
      </c>
      <c r="S1091" s="18">
        <f t="shared" ref="S1091:S1154" si="70">(((J1091/60)/60)/24)+DATE(1970,1,1)</f>
        <v>42388.575104166666</v>
      </c>
      <c r="T1091" s="18">
        <f t="shared" ref="T1091:T1154" si="71">(((I1091/60)/60)/24)+DATE(1970,1,1)</f>
        <v>42421.575104166666</v>
      </c>
    </row>
    <row r="1092" spans="1:20" ht="30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68"/>
        <v>3</v>
      </c>
      <c r="P1092" s="9">
        <f t="shared" si="69"/>
        <v>53</v>
      </c>
      <c r="Q1092" s="14" t="s">
        <v>8316</v>
      </c>
      <c r="R1092" t="s">
        <v>8317</v>
      </c>
      <c r="S1092" s="18">
        <f t="shared" si="70"/>
        <v>42338.709108796291</v>
      </c>
      <c r="T1092" s="18">
        <f t="shared" si="71"/>
        <v>42372.957638888889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68"/>
        <v>2</v>
      </c>
      <c r="P1093" s="9">
        <f t="shared" si="69"/>
        <v>102</v>
      </c>
      <c r="Q1093" s="14" t="s">
        <v>8321</v>
      </c>
      <c r="R1093" t="s">
        <v>8343</v>
      </c>
      <c r="S1093" s="18">
        <f t="shared" si="70"/>
        <v>42125.333182870367</v>
      </c>
      <c r="T1093" s="18">
        <f t="shared" si="71"/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2">
        <f t="shared" si="68"/>
        <v>1</v>
      </c>
      <c r="P1094" s="9">
        <f t="shared" si="69"/>
        <v>95</v>
      </c>
      <c r="Q1094" s="14" t="s">
        <v>8323</v>
      </c>
      <c r="R1094" t="s">
        <v>8335</v>
      </c>
      <c r="S1094" s="18">
        <f t="shared" si="70"/>
        <v>42656.005173611105</v>
      </c>
      <c r="T1094" s="18">
        <f t="shared" si="71"/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68"/>
        <v>1</v>
      </c>
      <c r="P1095" s="9">
        <f t="shared" si="69"/>
        <v>51</v>
      </c>
      <c r="Q1095" s="14" t="s">
        <v>8327</v>
      </c>
      <c r="R1095" t="s">
        <v>8331</v>
      </c>
      <c r="S1095" s="18">
        <f t="shared" si="70"/>
        <v>41792.667361111111</v>
      </c>
      <c r="T1095" s="18">
        <f t="shared" si="71"/>
        <v>41813.667361111111</v>
      </c>
    </row>
    <row r="1096" spans="1:20" ht="45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68"/>
        <v>1</v>
      </c>
      <c r="P1096" s="9">
        <f t="shared" si="69"/>
        <v>154</v>
      </c>
      <c r="Q1096" s="14" t="s">
        <v>8308</v>
      </c>
      <c r="R1096" t="s">
        <v>8309</v>
      </c>
      <c r="S1096" s="18">
        <f t="shared" si="70"/>
        <v>42705.764513888891</v>
      </c>
      <c r="T1096" s="18">
        <f t="shared" si="71"/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68"/>
        <v>0</v>
      </c>
      <c r="P1097" s="9">
        <f t="shared" si="69"/>
        <v>72</v>
      </c>
      <c r="Q1097" s="14" t="s">
        <v>8313</v>
      </c>
      <c r="R1097" t="s">
        <v>8314</v>
      </c>
      <c r="S1097" s="18">
        <f t="shared" si="70"/>
        <v>42018.071550925932</v>
      </c>
      <c r="T1097" s="18">
        <f t="shared" si="71"/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68"/>
        <v>1</v>
      </c>
      <c r="P1098" s="9">
        <f t="shared" si="69"/>
        <v>46</v>
      </c>
      <c r="Q1098" s="14" t="s">
        <v>8321</v>
      </c>
      <c r="R1098" t="s">
        <v>8322</v>
      </c>
      <c r="S1098" s="18">
        <f t="shared" si="70"/>
        <v>40697.498449074075</v>
      </c>
      <c r="T1098" s="18">
        <f t="shared" si="71"/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68"/>
        <v>1</v>
      </c>
      <c r="P1099" s="9">
        <f t="shared" si="69"/>
        <v>77</v>
      </c>
      <c r="Q1099" s="14" t="s">
        <v>8321</v>
      </c>
      <c r="R1099" t="s">
        <v>8332</v>
      </c>
      <c r="S1099" s="18">
        <f t="shared" si="70"/>
        <v>41932.819525462961</v>
      </c>
      <c r="T1099" s="18">
        <f t="shared" si="71"/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2">
        <f t="shared" si="68"/>
        <v>1</v>
      </c>
      <c r="P1100" s="9">
        <f t="shared" si="69"/>
        <v>145</v>
      </c>
      <c r="Q1100" s="14" t="s">
        <v>8323</v>
      </c>
      <c r="R1100" t="s">
        <v>8335</v>
      </c>
      <c r="S1100" s="18">
        <f t="shared" si="70"/>
        <v>42084.881539351853</v>
      </c>
      <c r="T1100" s="18">
        <f t="shared" si="71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2">
        <f t="shared" si="68"/>
        <v>1</v>
      </c>
      <c r="P1101" s="9">
        <f t="shared" si="69"/>
        <v>77</v>
      </c>
      <c r="Q1101" s="14" t="s">
        <v>8323</v>
      </c>
      <c r="R1101" t="s">
        <v>8326</v>
      </c>
      <c r="S1101" s="18">
        <f t="shared" si="70"/>
        <v>42495.992800925931</v>
      </c>
      <c r="T1101" s="18">
        <f t="shared" si="71"/>
        <v>42552.958333333328</v>
      </c>
    </row>
    <row r="1102" spans="1:20" ht="30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2">
        <f t="shared" si="68"/>
        <v>1</v>
      </c>
      <c r="P1102" s="9">
        <f t="shared" si="69"/>
        <v>117</v>
      </c>
      <c r="Q1102" s="14" t="s">
        <v>8323</v>
      </c>
      <c r="R1102" t="s">
        <v>8326</v>
      </c>
      <c r="S1102" s="18">
        <f t="shared" si="70"/>
        <v>42185.521087962959</v>
      </c>
      <c r="T1102" s="18">
        <f t="shared" si="71"/>
        <v>42215.521087962959</v>
      </c>
    </row>
    <row r="1103" spans="1:20" ht="45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68"/>
        <v>1</v>
      </c>
      <c r="P1103" s="9">
        <f t="shared" si="69"/>
        <v>84</v>
      </c>
      <c r="Q1103" s="14" t="s">
        <v>8321</v>
      </c>
      <c r="R1103" t="s">
        <v>8332</v>
      </c>
      <c r="S1103" s="18">
        <f t="shared" si="70"/>
        <v>42286.660891203705</v>
      </c>
      <c r="T1103" s="18">
        <f t="shared" si="71"/>
        <v>42316.702557870376</v>
      </c>
    </row>
    <row r="1104" spans="1:20" ht="30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68"/>
        <v>1</v>
      </c>
      <c r="P1104" s="9">
        <f t="shared" si="69"/>
        <v>69</v>
      </c>
      <c r="Q1104" s="14" t="s">
        <v>8327</v>
      </c>
      <c r="R1104" t="s">
        <v>8331</v>
      </c>
      <c r="S1104" s="18">
        <f t="shared" si="70"/>
        <v>42279.669768518521</v>
      </c>
      <c r="T1104" s="18">
        <f t="shared" si="71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2">
        <f t="shared" si="68"/>
        <v>2</v>
      </c>
      <c r="P1105" s="9">
        <f t="shared" si="69"/>
        <v>40</v>
      </c>
      <c r="Q1105" s="14" t="s">
        <v>8323</v>
      </c>
      <c r="R1105" t="s">
        <v>8326</v>
      </c>
      <c r="S1105" s="18">
        <f t="shared" si="70"/>
        <v>41793.668761574074</v>
      </c>
      <c r="T1105" s="18">
        <f t="shared" si="71"/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68"/>
        <v>1</v>
      </c>
      <c r="P1106" s="9">
        <f t="shared" si="69"/>
        <v>73</v>
      </c>
      <c r="Q1106" s="14" t="s">
        <v>8327</v>
      </c>
      <c r="R1106" t="s">
        <v>8331</v>
      </c>
      <c r="S1106" s="18">
        <f t="shared" si="70"/>
        <v>42703.214409722219</v>
      </c>
      <c r="T1106" s="18">
        <f t="shared" si="71"/>
        <v>42733.214409722219</v>
      </c>
    </row>
    <row r="1107" spans="1:20" ht="45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2">
        <f t="shared" si="68"/>
        <v>1</v>
      </c>
      <c r="P1107" s="9">
        <f t="shared" si="69"/>
        <v>74</v>
      </c>
      <c r="Q1107" s="14" t="s">
        <v>8323</v>
      </c>
      <c r="R1107" t="s">
        <v>8326</v>
      </c>
      <c r="S1107" s="18">
        <f t="shared" si="70"/>
        <v>41915.762835648151</v>
      </c>
      <c r="T1107" s="18">
        <f t="shared" si="71"/>
        <v>41944.720833333333</v>
      </c>
    </row>
    <row r="1108" spans="1:20" ht="45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68"/>
        <v>1</v>
      </c>
      <c r="P1108" s="9">
        <f t="shared" si="69"/>
        <v>59</v>
      </c>
      <c r="Q1108" s="14" t="s">
        <v>8327</v>
      </c>
      <c r="R1108" t="s">
        <v>8331</v>
      </c>
      <c r="S1108" s="18">
        <f t="shared" si="70"/>
        <v>41495.692627314813</v>
      </c>
      <c r="T1108" s="18">
        <f t="shared" si="71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68"/>
        <v>1</v>
      </c>
      <c r="P1109" s="9">
        <f t="shared" si="69"/>
        <v>109</v>
      </c>
      <c r="Q1109" s="14" t="s">
        <v>8313</v>
      </c>
      <c r="R1109" t="s">
        <v>8314</v>
      </c>
      <c r="S1109" s="18">
        <f t="shared" si="70"/>
        <v>42068.829039351855</v>
      </c>
      <c r="T1109" s="18">
        <f t="shared" si="71"/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2">
        <f t="shared" si="68"/>
        <v>0</v>
      </c>
      <c r="P1110" s="9">
        <f t="shared" si="69"/>
        <v>70</v>
      </c>
      <c r="Q1110" s="14" t="s">
        <v>8323</v>
      </c>
      <c r="R1110" t="s">
        <v>8324</v>
      </c>
      <c r="S1110" s="18">
        <f t="shared" si="70"/>
        <v>41885.595138888886</v>
      </c>
      <c r="T1110" s="18">
        <f t="shared" si="71"/>
        <v>41916.595138888886</v>
      </c>
    </row>
    <row r="1111" spans="1:20" ht="45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68"/>
        <v>2</v>
      </c>
      <c r="P1111" s="9">
        <f t="shared" si="69"/>
        <v>82</v>
      </c>
      <c r="Q1111" s="14" t="s">
        <v>8321</v>
      </c>
      <c r="R1111" t="s">
        <v>8322</v>
      </c>
      <c r="S1111" s="18">
        <f t="shared" si="70"/>
        <v>40235.900358796294</v>
      </c>
      <c r="T1111" s="18">
        <f t="shared" si="71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68"/>
        <v>1</v>
      </c>
      <c r="P1112" s="9">
        <f t="shared" si="69"/>
        <v>51</v>
      </c>
      <c r="Q1112" s="14" t="s">
        <v>8327</v>
      </c>
      <c r="R1112" t="s">
        <v>8328</v>
      </c>
      <c r="S1112" s="18">
        <f t="shared" si="70"/>
        <v>41099.093865740739</v>
      </c>
      <c r="T1112" s="18">
        <f t="shared" si="71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2">
        <f t="shared" si="68"/>
        <v>1</v>
      </c>
      <c r="P1113" s="9">
        <f t="shared" si="69"/>
        <v>83</v>
      </c>
      <c r="Q1113" s="14" t="s">
        <v>8323</v>
      </c>
      <c r="R1113" t="s">
        <v>8324</v>
      </c>
      <c r="S1113" s="18">
        <f t="shared" si="70"/>
        <v>41843.155729166669</v>
      </c>
      <c r="T1113" s="18">
        <f t="shared" si="71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68"/>
        <v>1</v>
      </c>
      <c r="P1114" s="9">
        <f t="shared" si="69"/>
        <v>189</v>
      </c>
      <c r="Q1114" s="14" t="s">
        <v>8327</v>
      </c>
      <c r="R1114" t="s">
        <v>8331</v>
      </c>
      <c r="S1114" s="18">
        <f t="shared" si="70"/>
        <v>40274.745127314818</v>
      </c>
      <c r="T1114" s="18">
        <f t="shared" si="71"/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68"/>
        <v>1</v>
      </c>
      <c r="P1115" s="9">
        <f t="shared" si="69"/>
        <v>48</v>
      </c>
      <c r="Q1115" s="14" t="s">
        <v>8313</v>
      </c>
      <c r="R1115" t="s">
        <v>8314</v>
      </c>
      <c r="S1115" s="18">
        <f t="shared" si="70"/>
        <v>42484.829062500001</v>
      </c>
      <c r="T1115" s="18">
        <f t="shared" si="71"/>
        <v>42513.916666666672</v>
      </c>
    </row>
    <row r="1116" spans="1:20" ht="45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2">
        <f t="shared" si="68"/>
        <v>1</v>
      </c>
      <c r="P1116" s="9">
        <f t="shared" si="69"/>
        <v>143</v>
      </c>
      <c r="Q1116" s="14" t="s">
        <v>8323</v>
      </c>
      <c r="R1116" t="s">
        <v>8326</v>
      </c>
      <c r="S1116" s="18">
        <f t="shared" si="70"/>
        <v>41851.541585648149</v>
      </c>
      <c r="T1116" s="18">
        <f t="shared" si="71"/>
        <v>41872.686111111114</v>
      </c>
    </row>
    <row r="1117" spans="1:20" ht="45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2">
        <f t="shared" si="68"/>
        <v>1</v>
      </c>
      <c r="P1117" s="9">
        <f t="shared" si="69"/>
        <v>115</v>
      </c>
      <c r="Q1117" s="14" t="s">
        <v>8323</v>
      </c>
      <c r="R1117" t="s">
        <v>8326</v>
      </c>
      <c r="S1117" s="18">
        <f t="shared" si="70"/>
        <v>42737.910138888896</v>
      </c>
      <c r="T1117" s="18">
        <f t="shared" si="71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2">
        <f t="shared" si="68"/>
        <v>1</v>
      </c>
      <c r="P1118" s="9">
        <f t="shared" si="69"/>
        <v>42</v>
      </c>
      <c r="Q1118" s="14" t="s">
        <v>8323</v>
      </c>
      <c r="R1118" t="s">
        <v>8326</v>
      </c>
      <c r="S1118" s="18">
        <f t="shared" si="70"/>
        <v>41753.593275462961</v>
      </c>
      <c r="T1118" s="18">
        <f t="shared" si="71"/>
        <v>41778.875</v>
      </c>
    </row>
    <row r="1119" spans="1:20" ht="45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2">
        <f t="shared" si="68"/>
        <v>1</v>
      </c>
      <c r="P1119" s="9">
        <f t="shared" si="69"/>
        <v>108</v>
      </c>
      <c r="Q1119" s="14" t="s">
        <v>8323</v>
      </c>
      <c r="R1119" t="s">
        <v>8326</v>
      </c>
      <c r="S1119" s="18">
        <f t="shared" si="70"/>
        <v>42151.069606481484</v>
      </c>
      <c r="T1119" s="18">
        <f t="shared" si="71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68"/>
        <v>1</v>
      </c>
      <c r="P1120" s="9">
        <f t="shared" si="69"/>
        <v>75</v>
      </c>
      <c r="Q1120" s="14" t="s">
        <v>8321</v>
      </c>
      <c r="R1120" t="s">
        <v>8322</v>
      </c>
      <c r="S1120" s="18">
        <f t="shared" si="70"/>
        <v>40718.310659722221</v>
      </c>
      <c r="T1120" s="18">
        <f t="shared" si="71"/>
        <v>40765.297222222223</v>
      </c>
    </row>
    <row r="1121" spans="1:20" ht="45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2">
        <f t="shared" si="68"/>
        <v>1</v>
      </c>
      <c r="P1121" s="9">
        <f t="shared" si="69"/>
        <v>64</v>
      </c>
      <c r="Q1121" s="14" t="s">
        <v>8323</v>
      </c>
      <c r="R1121" t="s">
        <v>8326</v>
      </c>
      <c r="S1121" s="18">
        <f t="shared" si="70"/>
        <v>41809.12300925926</v>
      </c>
      <c r="T1121" s="18">
        <f t="shared" si="71"/>
        <v>41831.677083333336</v>
      </c>
    </row>
    <row r="1122" spans="1:20" ht="45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68"/>
        <v>1</v>
      </c>
      <c r="P1122" s="9">
        <f t="shared" si="69"/>
        <v>122</v>
      </c>
      <c r="Q1122" s="14" t="s">
        <v>8321</v>
      </c>
      <c r="R1122" t="s">
        <v>8343</v>
      </c>
      <c r="S1122" s="18">
        <f t="shared" si="70"/>
        <v>42721.198877314819</v>
      </c>
      <c r="T1122" s="18">
        <f t="shared" si="71"/>
        <v>42767.333333333328</v>
      </c>
    </row>
    <row r="1123" spans="1:20" ht="45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68"/>
        <v>1</v>
      </c>
      <c r="P1123" s="9">
        <f t="shared" si="69"/>
        <v>105</v>
      </c>
      <c r="Q1123" s="14" t="s">
        <v>8321</v>
      </c>
      <c r="R1123" t="s">
        <v>8322</v>
      </c>
      <c r="S1123" s="18">
        <f t="shared" si="70"/>
        <v>42417.818078703705</v>
      </c>
      <c r="T1123" s="18">
        <f t="shared" si="71"/>
        <v>42477.776412037041</v>
      </c>
    </row>
    <row r="1124" spans="1:20" ht="45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2">
        <f t="shared" si="68"/>
        <v>1</v>
      </c>
      <c r="P1124" s="9">
        <f t="shared" si="69"/>
        <v>53</v>
      </c>
      <c r="Q1124" s="14" t="s">
        <v>8323</v>
      </c>
      <c r="R1124" t="s">
        <v>8326</v>
      </c>
      <c r="S1124" s="18">
        <f t="shared" si="70"/>
        <v>42426.949988425928</v>
      </c>
      <c r="T1124" s="18">
        <f t="shared" si="71"/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2">
        <f t="shared" si="68"/>
        <v>0</v>
      </c>
      <c r="P1125" s="9">
        <f t="shared" si="69"/>
        <v>438</v>
      </c>
      <c r="Q1125" s="14" t="s">
        <v>8323</v>
      </c>
      <c r="R1125" t="s">
        <v>8326</v>
      </c>
      <c r="S1125" s="18">
        <f t="shared" si="70"/>
        <v>42796.682476851856</v>
      </c>
      <c r="T1125" s="18">
        <f t="shared" si="71"/>
        <v>42841.640810185185</v>
      </c>
    </row>
    <row r="1126" spans="1:20" ht="45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2">
        <f t="shared" si="68"/>
        <v>1</v>
      </c>
      <c r="P1126" s="9">
        <f t="shared" si="69"/>
        <v>50</v>
      </c>
      <c r="Q1126" s="14" t="s">
        <v>8323</v>
      </c>
      <c r="R1126" t="s">
        <v>8326</v>
      </c>
      <c r="S1126" s="18">
        <f t="shared" si="70"/>
        <v>42139.525567129633</v>
      </c>
      <c r="T1126" s="18">
        <f t="shared" si="71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68"/>
        <v>1</v>
      </c>
      <c r="P1127" s="9">
        <f t="shared" si="69"/>
        <v>114</v>
      </c>
      <c r="Q1127" s="14" t="s">
        <v>8327</v>
      </c>
      <c r="R1127" t="s">
        <v>8338</v>
      </c>
      <c r="S1127" s="18">
        <f t="shared" si="70"/>
        <v>41039.409456018519</v>
      </c>
      <c r="T1127" s="18">
        <f t="shared" si="71"/>
        <v>41069.409456018519</v>
      </c>
    </row>
    <row r="1128" spans="1:20" ht="45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68"/>
        <v>1</v>
      </c>
      <c r="P1128" s="9">
        <f t="shared" si="69"/>
        <v>36</v>
      </c>
      <c r="Q1128" s="14" t="s">
        <v>8327</v>
      </c>
      <c r="R1128" t="s">
        <v>8328</v>
      </c>
      <c r="S1128" s="18">
        <f t="shared" si="70"/>
        <v>40458.815625000003</v>
      </c>
      <c r="T1128" s="18">
        <f t="shared" si="71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2">
        <f t="shared" si="68"/>
        <v>1</v>
      </c>
      <c r="P1129" s="9">
        <f t="shared" si="69"/>
        <v>37</v>
      </c>
      <c r="Q1129" s="14" t="s">
        <v>8323</v>
      </c>
      <c r="R1129" t="s">
        <v>8326</v>
      </c>
      <c r="S1129" s="18">
        <f t="shared" si="70"/>
        <v>42558.189432870371</v>
      </c>
      <c r="T1129" s="18">
        <f t="shared" si="71"/>
        <v>42587.875</v>
      </c>
    </row>
    <row r="1130" spans="1:20" ht="45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68"/>
        <v>0</v>
      </c>
      <c r="P1130" s="9">
        <f t="shared" si="69"/>
        <v>308</v>
      </c>
      <c r="Q1130" s="14" t="s">
        <v>8308</v>
      </c>
      <c r="R1130" t="s">
        <v>8315</v>
      </c>
      <c r="S1130" s="18">
        <f t="shared" si="70"/>
        <v>42327.805659722217</v>
      </c>
      <c r="T1130" s="18">
        <f t="shared" si="71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2">
        <f t="shared" si="68"/>
        <v>1</v>
      </c>
      <c r="P1131" s="9">
        <f t="shared" si="69"/>
        <v>93</v>
      </c>
      <c r="Q1131" s="14" t="s">
        <v>8323</v>
      </c>
      <c r="R1131" t="s">
        <v>8326</v>
      </c>
      <c r="S1131" s="18">
        <f t="shared" si="70"/>
        <v>42646.092812499999</v>
      </c>
      <c r="T1131" s="18">
        <f t="shared" si="71"/>
        <v>42675.207638888889</v>
      </c>
    </row>
    <row r="1132" spans="1:20" ht="45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68"/>
        <v>1</v>
      </c>
      <c r="P1132" s="9">
        <f t="shared" si="69"/>
        <v>44</v>
      </c>
      <c r="Q1132" s="14" t="s">
        <v>8311</v>
      </c>
      <c r="R1132" t="s">
        <v>8333</v>
      </c>
      <c r="S1132" s="18">
        <f t="shared" si="70"/>
        <v>41111.185891203706</v>
      </c>
      <c r="T1132" s="18">
        <f t="shared" si="71"/>
        <v>41171.185891203706</v>
      </c>
    </row>
    <row r="1133" spans="1:20" ht="45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2">
        <f t="shared" si="68"/>
        <v>1</v>
      </c>
      <c r="P1133" s="9">
        <f t="shared" si="69"/>
        <v>80</v>
      </c>
      <c r="Q1133" s="14" t="s">
        <v>8323</v>
      </c>
      <c r="R1133" t="s">
        <v>8326</v>
      </c>
      <c r="S1133" s="18">
        <f t="shared" si="70"/>
        <v>42248.697754629626</v>
      </c>
      <c r="T1133" s="18">
        <f t="shared" si="71"/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68"/>
        <v>1</v>
      </c>
      <c r="P1134" s="9">
        <f t="shared" si="69"/>
        <v>64</v>
      </c>
      <c r="Q1134" s="14" t="s">
        <v>8327</v>
      </c>
      <c r="R1134" t="s">
        <v>8331</v>
      </c>
      <c r="S1134" s="18">
        <f t="shared" si="70"/>
        <v>41067.74086805556</v>
      </c>
      <c r="T1134" s="18">
        <f t="shared" si="71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2">
        <f t="shared" si="68"/>
        <v>1</v>
      </c>
      <c r="P1135" s="9">
        <f t="shared" si="69"/>
        <v>51</v>
      </c>
      <c r="Q1135" s="14" t="s">
        <v>8323</v>
      </c>
      <c r="R1135" t="s">
        <v>8324</v>
      </c>
      <c r="S1135" s="18">
        <f t="shared" si="70"/>
        <v>42660.618854166663</v>
      </c>
      <c r="T1135" s="18">
        <f t="shared" si="71"/>
        <v>42696.249305555553</v>
      </c>
    </row>
    <row r="1136" spans="1:20" ht="30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2">
        <f t="shared" si="68"/>
        <v>1</v>
      </c>
      <c r="P1136" s="9">
        <f t="shared" si="69"/>
        <v>50</v>
      </c>
      <c r="Q1136" s="14" t="s">
        <v>8323</v>
      </c>
      <c r="R1136" t="s">
        <v>8326</v>
      </c>
      <c r="S1136" s="18">
        <f t="shared" si="70"/>
        <v>42648.546111111107</v>
      </c>
      <c r="T1136" s="18">
        <f t="shared" si="71"/>
        <v>42678.546111111107</v>
      </c>
    </row>
    <row r="1137" spans="1:20" ht="45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68"/>
        <v>0</v>
      </c>
      <c r="P1137" s="9">
        <f t="shared" si="69"/>
        <v>66</v>
      </c>
      <c r="Q1137" s="14" t="s">
        <v>8327</v>
      </c>
      <c r="R1137" t="s">
        <v>8330</v>
      </c>
      <c r="S1137" s="18">
        <f t="shared" si="70"/>
        <v>42796.071643518517</v>
      </c>
      <c r="T1137" s="18">
        <f t="shared" si="71"/>
        <v>42826.166666666672</v>
      </c>
    </row>
    <row r="1138" spans="1:20" ht="45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68"/>
        <v>1</v>
      </c>
      <c r="P1138" s="9">
        <f t="shared" si="69"/>
        <v>67</v>
      </c>
      <c r="Q1138" s="14" t="s">
        <v>8311</v>
      </c>
      <c r="R1138" t="s">
        <v>8333</v>
      </c>
      <c r="S1138" s="18">
        <f t="shared" si="70"/>
        <v>42334.013124999998</v>
      </c>
      <c r="T1138" s="18">
        <f t="shared" si="71"/>
        <v>42364.013124999998</v>
      </c>
    </row>
    <row r="1139" spans="1:20" ht="45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68"/>
        <v>1</v>
      </c>
      <c r="P1139" s="9">
        <f t="shared" si="69"/>
        <v>64</v>
      </c>
      <c r="Q1139" s="14" t="s">
        <v>8321</v>
      </c>
      <c r="R1139" t="s">
        <v>8343</v>
      </c>
      <c r="S1139" s="18">
        <f t="shared" si="70"/>
        <v>41718.043032407404</v>
      </c>
      <c r="T1139" s="18">
        <f t="shared" si="71"/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68"/>
        <v>1</v>
      </c>
      <c r="P1140" s="9">
        <f t="shared" si="69"/>
        <v>1300</v>
      </c>
      <c r="Q1140" s="14" t="s">
        <v>8308</v>
      </c>
      <c r="R1140" t="s">
        <v>8310</v>
      </c>
      <c r="S1140" s="18">
        <f t="shared" si="70"/>
        <v>42720.720057870371</v>
      </c>
      <c r="T1140" s="18">
        <f t="shared" si="71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2">
        <f t="shared" si="68"/>
        <v>1</v>
      </c>
      <c r="P1141" s="9">
        <f t="shared" si="69"/>
        <v>96</v>
      </c>
      <c r="Q1141" s="14" t="s">
        <v>8323</v>
      </c>
      <c r="R1141" t="s">
        <v>8326</v>
      </c>
      <c r="S1141" s="18">
        <f t="shared" si="70"/>
        <v>42690.041435185187</v>
      </c>
      <c r="T1141" s="18">
        <f t="shared" si="71"/>
        <v>42750.041435185187</v>
      </c>
    </row>
    <row r="1142" spans="1:20" ht="45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68"/>
        <v>1</v>
      </c>
      <c r="P1142" s="9">
        <f t="shared" si="69"/>
        <v>54</v>
      </c>
      <c r="Q1142" s="14" t="s">
        <v>8321</v>
      </c>
      <c r="R1142" t="s">
        <v>8322</v>
      </c>
      <c r="S1142" s="18">
        <f t="shared" si="70"/>
        <v>41107.053067129629</v>
      </c>
      <c r="T1142" s="18">
        <f t="shared" si="71"/>
        <v>41137.053067129629</v>
      </c>
    </row>
    <row r="1143" spans="1:20" ht="45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2">
        <f t="shared" si="68"/>
        <v>1</v>
      </c>
      <c r="P1143" s="9">
        <f t="shared" si="69"/>
        <v>100</v>
      </c>
      <c r="Q1143" s="14" t="s">
        <v>8323</v>
      </c>
      <c r="R1143" t="s">
        <v>8335</v>
      </c>
      <c r="S1143" s="18">
        <f t="shared" si="70"/>
        <v>42395.706435185188</v>
      </c>
      <c r="T1143" s="18">
        <f t="shared" si="71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2">
        <f t="shared" si="68"/>
        <v>1</v>
      </c>
      <c r="P1144" s="9">
        <f t="shared" si="69"/>
        <v>63</v>
      </c>
      <c r="Q1144" s="14" t="s">
        <v>8323</v>
      </c>
      <c r="R1144" t="s">
        <v>8326</v>
      </c>
      <c r="S1144" s="18">
        <f t="shared" si="70"/>
        <v>41827.605057870373</v>
      </c>
      <c r="T1144" s="18">
        <f t="shared" si="71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2">
        <f t="shared" si="68"/>
        <v>1</v>
      </c>
      <c r="P1145" s="9">
        <f t="shared" si="69"/>
        <v>172</v>
      </c>
      <c r="Q1145" s="14" t="s">
        <v>8323</v>
      </c>
      <c r="R1145" t="s">
        <v>8335</v>
      </c>
      <c r="S1145" s="18">
        <f t="shared" si="70"/>
        <v>42128.824074074073</v>
      </c>
      <c r="T1145" s="18">
        <f t="shared" si="71"/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2">
        <f t="shared" si="68"/>
        <v>1</v>
      </c>
      <c r="P1146" s="9">
        <f t="shared" si="69"/>
        <v>53</v>
      </c>
      <c r="Q1146" s="14" t="s">
        <v>8323</v>
      </c>
      <c r="R1146" t="s">
        <v>8324</v>
      </c>
      <c r="S1146" s="18">
        <f t="shared" si="70"/>
        <v>42225.559675925921</v>
      </c>
      <c r="T1146" s="18">
        <f t="shared" si="71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68"/>
        <v>1</v>
      </c>
      <c r="P1147" s="9">
        <f t="shared" si="69"/>
        <v>86</v>
      </c>
      <c r="Q1147" s="14" t="s">
        <v>8308</v>
      </c>
      <c r="R1147" t="s">
        <v>8340</v>
      </c>
      <c r="S1147" s="18">
        <f t="shared" si="70"/>
        <v>41542.958449074074</v>
      </c>
      <c r="T1147" s="18">
        <f t="shared" si="71"/>
        <v>41572.958449074074</v>
      </c>
    </row>
    <row r="1148" spans="1:20" ht="45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68"/>
        <v>1</v>
      </c>
      <c r="P1148" s="9">
        <f t="shared" si="69"/>
        <v>67</v>
      </c>
      <c r="Q1148" s="14" t="s">
        <v>8327</v>
      </c>
      <c r="R1148" t="s">
        <v>8331</v>
      </c>
      <c r="S1148" s="18">
        <f t="shared" si="70"/>
        <v>41794.981122685182</v>
      </c>
      <c r="T1148" s="18">
        <f t="shared" si="71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2">
        <f t="shared" si="68"/>
        <v>1</v>
      </c>
      <c r="P1149" s="9">
        <f t="shared" si="69"/>
        <v>55</v>
      </c>
      <c r="Q1149" s="14" t="s">
        <v>8323</v>
      </c>
      <c r="R1149" t="s">
        <v>8326</v>
      </c>
      <c r="S1149" s="18">
        <f t="shared" si="70"/>
        <v>42575.130057870367</v>
      </c>
      <c r="T1149" s="18">
        <f t="shared" si="71"/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68"/>
        <v>1</v>
      </c>
      <c r="P1150" s="9">
        <f t="shared" si="69"/>
        <v>83</v>
      </c>
      <c r="Q1150" s="14" t="s">
        <v>8311</v>
      </c>
      <c r="R1150" t="s">
        <v>8333</v>
      </c>
      <c r="S1150" s="18">
        <f t="shared" si="70"/>
        <v>41226.95721064815</v>
      </c>
      <c r="T1150" s="18">
        <f t="shared" si="71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2">
        <f t="shared" si="68"/>
        <v>1</v>
      </c>
      <c r="P1151" s="9">
        <f t="shared" si="69"/>
        <v>150</v>
      </c>
      <c r="Q1151" s="14" t="s">
        <v>8323</v>
      </c>
      <c r="R1151" t="s">
        <v>8326</v>
      </c>
      <c r="S1151" s="18">
        <f t="shared" si="70"/>
        <v>42318.702094907407</v>
      </c>
      <c r="T1151" s="18">
        <f t="shared" si="71"/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2">
        <f t="shared" si="68"/>
        <v>1</v>
      </c>
      <c r="P1152" s="9">
        <f t="shared" si="69"/>
        <v>86</v>
      </c>
      <c r="Q1152" s="14" t="s">
        <v>8323</v>
      </c>
      <c r="R1152" t="s">
        <v>8324</v>
      </c>
      <c r="S1152" s="18">
        <f t="shared" si="70"/>
        <v>42381.686840277776</v>
      </c>
      <c r="T1152" s="18">
        <f t="shared" si="71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2">
        <f t="shared" si="68"/>
        <v>1</v>
      </c>
      <c r="P1153" s="9">
        <f t="shared" si="69"/>
        <v>59</v>
      </c>
      <c r="Q1153" s="14" t="s">
        <v>8323</v>
      </c>
      <c r="R1153" t="s">
        <v>8326</v>
      </c>
      <c r="S1153" s="18">
        <f t="shared" si="70"/>
        <v>41880.061006944445</v>
      </c>
      <c r="T1153" s="18">
        <f t="shared" si="71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2">
        <f t="shared" si="68"/>
        <v>1</v>
      </c>
      <c r="P1154" s="9">
        <f t="shared" si="69"/>
        <v>82</v>
      </c>
      <c r="Q1154" s="14" t="s">
        <v>8323</v>
      </c>
      <c r="R1154" t="s">
        <v>8326</v>
      </c>
      <c r="S1154" s="18">
        <f t="shared" si="70"/>
        <v>42125.647534722222</v>
      </c>
      <c r="T1154" s="18">
        <f t="shared" si="71"/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72">ROUND(E1155/D1155,0)</f>
        <v>1</v>
      </c>
      <c r="P1155" s="9">
        <f t="shared" ref="P1155:P1218" si="73">IFERROR(ROUND(E1155/L1155,0),0)</f>
        <v>51</v>
      </c>
      <c r="Q1155" s="14" t="s">
        <v>8311</v>
      </c>
      <c r="R1155" t="s">
        <v>8333</v>
      </c>
      <c r="S1155" s="18">
        <f t="shared" ref="S1155:S1218" si="74">(((J1155/60)/60)/24)+DATE(1970,1,1)</f>
        <v>41789.330312500002</v>
      </c>
      <c r="T1155" s="18">
        <f t="shared" ref="T1155:T1218" si="75">(((I1155/60)/60)/24)+DATE(1970,1,1)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72"/>
        <v>2</v>
      </c>
      <c r="P1156" s="9">
        <f t="shared" si="73"/>
        <v>28</v>
      </c>
      <c r="Q1156" s="14" t="s">
        <v>8316</v>
      </c>
      <c r="R1156" t="s">
        <v>8317</v>
      </c>
      <c r="S1156" s="18">
        <f t="shared" si="74"/>
        <v>41926.585162037038</v>
      </c>
      <c r="T1156" s="18">
        <f t="shared" si="75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2">
        <f t="shared" si="72"/>
        <v>1</v>
      </c>
      <c r="P1157" s="9">
        <f t="shared" si="73"/>
        <v>81</v>
      </c>
      <c r="Q1157" s="14" t="s">
        <v>8323</v>
      </c>
      <c r="R1157" t="s">
        <v>8326</v>
      </c>
      <c r="S1157" s="18">
        <f t="shared" si="74"/>
        <v>41799.685902777775</v>
      </c>
      <c r="T1157" s="18">
        <f t="shared" si="75"/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2"/>
        <v>3</v>
      </c>
      <c r="P1158" s="9">
        <f t="shared" si="73"/>
        <v>51</v>
      </c>
      <c r="Q1158" s="14" t="s">
        <v>8327</v>
      </c>
      <c r="R1158" t="s">
        <v>8328</v>
      </c>
      <c r="S1158" s="18">
        <f t="shared" si="74"/>
        <v>41951.788807870369</v>
      </c>
      <c r="T1158" s="18">
        <f t="shared" si="75"/>
        <v>41964.166666666672</v>
      </c>
    </row>
    <row r="1159" spans="1:20" ht="45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2"/>
        <v>5</v>
      </c>
      <c r="P1159" s="9">
        <f t="shared" si="73"/>
        <v>102</v>
      </c>
      <c r="Q1159" s="14" t="s">
        <v>8308</v>
      </c>
      <c r="R1159" t="s">
        <v>8309</v>
      </c>
      <c r="S1159" s="18">
        <f t="shared" si="74"/>
        <v>42289.957175925927</v>
      </c>
      <c r="T1159" s="18">
        <f t="shared" si="75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2">
        <f t="shared" si="72"/>
        <v>1</v>
      </c>
      <c r="P1160" s="9">
        <f t="shared" si="73"/>
        <v>36</v>
      </c>
      <c r="Q1160" s="14" t="s">
        <v>8323</v>
      </c>
      <c r="R1160" t="s">
        <v>8326</v>
      </c>
      <c r="S1160" s="18">
        <f t="shared" si="74"/>
        <v>42201.675011574072</v>
      </c>
      <c r="T1160" s="18">
        <f t="shared" si="75"/>
        <v>42216.666666666672</v>
      </c>
    </row>
    <row r="1161" spans="1:20" ht="45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2">
        <f t="shared" si="72"/>
        <v>1</v>
      </c>
      <c r="P1161" s="9">
        <f t="shared" si="73"/>
        <v>110</v>
      </c>
      <c r="Q1161" s="14" t="s">
        <v>8323</v>
      </c>
      <c r="R1161" t="s">
        <v>8326</v>
      </c>
      <c r="S1161" s="18">
        <f t="shared" si="74"/>
        <v>41993.824340277773</v>
      </c>
      <c r="T1161" s="18">
        <f t="shared" si="75"/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2"/>
        <v>1</v>
      </c>
      <c r="P1162" s="9">
        <f t="shared" si="73"/>
        <v>54</v>
      </c>
      <c r="Q1162" s="14" t="s">
        <v>8327</v>
      </c>
      <c r="R1162" t="s">
        <v>8336</v>
      </c>
      <c r="S1162" s="18">
        <f t="shared" si="74"/>
        <v>41923.838692129626</v>
      </c>
      <c r="T1162" s="18">
        <f t="shared" si="75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2"/>
        <v>1</v>
      </c>
      <c r="P1163" s="9">
        <f t="shared" si="73"/>
        <v>24</v>
      </c>
      <c r="Q1163" s="14" t="s">
        <v>8327</v>
      </c>
      <c r="R1163" t="s">
        <v>8329</v>
      </c>
      <c r="S1163" s="18">
        <f t="shared" si="74"/>
        <v>41249.448958333334</v>
      </c>
      <c r="T1163" s="18">
        <f t="shared" si="75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2">
        <f t="shared" si="72"/>
        <v>1</v>
      </c>
      <c r="P1164" s="9">
        <f t="shared" si="73"/>
        <v>94</v>
      </c>
      <c r="Q1164" s="14" t="s">
        <v>8323</v>
      </c>
      <c r="R1164" t="s">
        <v>8326</v>
      </c>
      <c r="S1164" s="18">
        <f t="shared" si="74"/>
        <v>41806.395428240743</v>
      </c>
      <c r="T1164" s="18">
        <f t="shared" si="75"/>
        <v>41843.458333333336</v>
      </c>
    </row>
    <row r="1165" spans="1:20" ht="45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2"/>
        <v>1</v>
      </c>
      <c r="P1165" s="9">
        <f t="shared" si="73"/>
        <v>87</v>
      </c>
      <c r="Q1165" s="14" t="s">
        <v>8327</v>
      </c>
      <c r="R1165" t="s">
        <v>8331</v>
      </c>
      <c r="S1165" s="18">
        <f t="shared" si="74"/>
        <v>41813.766099537039</v>
      </c>
      <c r="T1165" s="18">
        <f t="shared" si="75"/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72"/>
        <v>0</v>
      </c>
      <c r="P1166" s="9">
        <f t="shared" si="73"/>
        <v>34</v>
      </c>
      <c r="Q1166" s="14" t="s">
        <v>8316</v>
      </c>
      <c r="R1166" t="s">
        <v>8334</v>
      </c>
      <c r="S1166" s="18">
        <f t="shared" si="74"/>
        <v>41445.962754629632</v>
      </c>
      <c r="T1166" s="18">
        <f t="shared" si="75"/>
        <v>41490.962754629632</v>
      </c>
    </row>
    <row r="1167" spans="1:20" ht="45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72"/>
        <v>1</v>
      </c>
      <c r="P1167" s="9">
        <f t="shared" si="73"/>
        <v>42</v>
      </c>
      <c r="Q1167" s="14" t="s">
        <v>8308</v>
      </c>
      <c r="R1167" t="s">
        <v>8309</v>
      </c>
      <c r="S1167" s="18">
        <f t="shared" si="74"/>
        <v>42303.617488425924</v>
      </c>
      <c r="T1167" s="18">
        <f t="shared" si="75"/>
        <v>42333.659155092595</v>
      </c>
    </row>
    <row r="1168" spans="1:20" ht="45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2">
        <f t="shared" si="72"/>
        <v>1</v>
      </c>
      <c r="P1168" s="9">
        <f t="shared" si="73"/>
        <v>56</v>
      </c>
      <c r="Q1168" s="14" t="s">
        <v>8323</v>
      </c>
      <c r="R1168" t="s">
        <v>8335</v>
      </c>
      <c r="S1168" s="18">
        <f t="shared" si="74"/>
        <v>41739.525300925925</v>
      </c>
      <c r="T1168" s="18">
        <f t="shared" si="75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2">
        <f t="shared" si="72"/>
        <v>1</v>
      </c>
      <c r="P1169" s="9">
        <f t="shared" si="73"/>
        <v>54</v>
      </c>
      <c r="Q1169" s="14" t="s">
        <v>8323</v>
      </c>
      <c r="R1169" t="s">
        <v>8326</v>
      </c>
      <c r="S1169" s="18">
        <f t="shared" si="74"/>
        <v>41829.795729166668</v>
      </c>
      <c r="T1169" s="18">
        <f t="shared" si="75"/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2"/>
        <v>1</v>
      </c>
      <c r="P1170" s="9">
        <f t="shared" si="73"/>
        <v>110</v>
      </c>
      <c r="Q1170" s="14" t="s">
        <v>8327</v>
      </c>
      <c r="R1170" t="s">
        <v>8331</v>
      </c>
      <c r="S1170" s="18">
        <f t="shared" si="74"/>
        <v>41524.056921296295</v>
      </c>
      <c r="T1170" s="18">
        <f t="shared" si="75"/>
        <v>41554.056921296295</v>
      </c>
    </row>
    <row r="1171" spans="1:20" ht="45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2"/>
        <v>1</v>
      </c>
      <c r="P1171" s="9">
        <f t="shared" si="73"/>
        <v>84</v>
      </c>
      <c r="Q1171" s="14" t="s">
        <v>8327</v>
      </c>
      <c r="R1171" t="s">
        <v>8341</v>
      </c>
      <c r="S1171" s="18">
        <f t="shared" si="74"/>
        <v>41107.849143518521</v>
      </c>
      <c r="T1171" s="18">
        <f t="shared" si="75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2"/>
        <v>1</v>
      </c>
      <c r="P1172" s="9">
        <f t="shared" si="73"/>
        <v>88</v>
      </c>
      <c r="Q1172" s="14" t="s">
        <v>8327</v>
      </c>
      <c r="R1172" t="s">
        <v>8341</v>
      </c>
      <c r="S1172" s="18">
        <f t="shared" si="74"/>
        <v>41068.520474537036</v>
      </c>
      <c r="T1172" s="18">
        <f t="shared" si="75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2">
        <f t="shared" si="72"/>
        <v>1</v>
      </c>
      <c r="P1173" s="9">
        <f t="shared" si="73"/>
        <v>115</v>
      </c>
      <c r="Q1173" s="14" t="s">
        <v>8323</v>
      </c>
      <c r="R1173" t="s">
        <v>8326</v>
      </c>
      <c r="S1173" s="18">
        <f t="shared" si="74"/>
        <v>41927.936157407406</v>
      </c>
      <c r="T1173" s="18">
        <f t="shared" si="75"/>
        <v>41948.977824074071</v>
      </c>
    </row>
    <row r="1174" spans="1:20" ht="45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2">
        <f t="shared" si="72"/>
        <v>1</v>
      </c>
      <c r="P1174" s="9">
        <f t="shared" si="73"/>
        <v>26</v>
      </c>
      <c r="Q1174" s="14" t="s">
        <v>8323</v>
      </c>
      <c r="R1174" t="s">
        <v>8326</v>
      </c>
      <c r="S1174" s="18">
        <f t="shared" si="74"/>
        <v>41827.909942129627</v>
      </c>
      <c r="T1174" s="18">
        <f t="shared" si="75"/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2"/>
        <v>1</v>
      </c>
      <c r="P1175" s="9">
        <f t="shared" si="73"/>
        <v>186</v>
      </c>
      <c r="Q1175" s="14" t="s">
        <v>8321</v>
      </c>
      <c r="R1175" t="s">
        <v>8343</v>
      </c>
      <c r="S1175" s="18">
        <f t="shared" si="74"/>
        <v>40987.776631944449</v>
      </c>
      <c r="T1175" s="18">
        <f t="shared" si="75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2">
        <f t="shared" si="72"/>
        <v>1</v>
      </c>
      <c r="P1176" s="9">
        <f t="shared" si="73"/>
        <v>123</v>
      </c>
      <c r="Q1176" s="14" t="s">
        <v>8323</v>
      </c>
      <c r="R1176" t="s">
        <v>8326</v>
      </c>
      <c r="S1176" s="18">
        <f t="shared" si="74"/>
        <v>41982.688611111109</v>
      </c>
      <c r="T1176" s="18">
        <f t="shared" si="75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2">
        <f t="shared" si="72"/>
        <v>1</v>
      </c>
      <c r="P1177" s="9">
        <f t="shared" si="73"/>
        <v>80</v>
      </c>
      <c r="Q1177" s="14" t="s">
        <v>8323</v>
      </c>
      <c r="R1177" t="s">
        <v>8326</v>
      </c>
      <c r="S1177" s="18">
        <f t="shared" si="74"/>
        <v>41827.674143518518</v>
      </c>
      <c r="T1177" s="18">
        <f t="shared" si="75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2">
        <f t="shared" si="72"/>
        <v>1</v>
      </c>
      <c r="P1178" s="9">
        <f t="shared" si="73"/>
        <v>200</v>
      </c>
      <c r="Q1178" s="14" t="s">
        <v>8323</v>
      </c>
      <c r="R1178" t="s">
        <v>8326</v>
      </c>
      <c r="S1178" s="18">
        <f t="shared" si="74"/>
        <v>41787.218229166669</v>
      </c>
      <c r="T1178" s="18">
        <f t="shared" si="75"/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2"/>
        <v>0</v>
      </c>
      <c r="P1179" s="9">
        <f t="shared" si="73"/>
        <v>179</v>
      </c>
      <c r="Q1179" s="14" t="s">
        <v>8308</v>
      </c>
      <c r="R1179" t="s">
        <v>8310</v>
      </c>
      <c r="S1179" s="18">
        <f t="shared" si="74"/>
        <v>42632.373414351852</v>
      </c>
      <c r="T1179" s="18">
        <f t="shared" si="75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2">
        <f t="shared" si="72"/>
        <v>1</v>
      </c>
      <c r="P1180" s="9">
        <f t="shared" si="73"/>
        <v>69</v>
      </c>
      <c r="Q1180" s="14" t="s">
        <v>8323</v>
      </c>
      <c r="R1180" t="s">
        <v>8326</v>
      </c>
      <c r="S1180" s="18">
        <f t="shared" si="74"/>
        <v>41902.333726851852</v>
      </c>
      <c r="T1180" s="18">
        <f t="shared" si="75"/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2"/>
        <v>1</v>
      </c>
      <c r="P1181" s="9">
        <f t="shared" si="73"/>
        <v>179</v>
      </c>
      <c r="Q1181" s="14" t="s">
        <v>8327</v>
      </c>
      <c r="R1181" t="s">
        <v>8331</v>
      </c>
      <c r="S1181" s="18">
        <f t="shared" si="74"/>
        <v>40996.667199074072</v>
      </c>
      <c r="T1181" s="18">
        <f t="shared" si="75"/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2"/>
        <v>1</v>
      </c>
      <c r="P1182" s="9">
        <f t="shared" si="73"/>
        <v>132</v>
      </c>
      <c r="Q1182" s="14" t="s">
        <v>8327</v>
      </c>
      <c r="R1182" t="s">
        <v>8328</v>
      </c>
      <c r="S1182" s="18">
        <f t="shared" si="74"/>
        <v>40417.011296296296</v>
      </c>
      <c r="T1182" s="18">
        <f t="shared" si="75"/>
        <v>40462.011296296296</v>
      </c>
    </row>
    <row r="1183" spans="1:20" ht="45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2"/>
        <v>1</v>
      </c>
      <c r="P1183" s="9">
        <f t="shared" si="73"/>
        <v>192</v>
      </c>
      <c r="Q1183" s="14" t="s">
        <v>8321</v>
      </c>
      <c r="R1183" t="s">
        <v>8343</v>
      </c>
      <c r="S1183" s="18">
        <f t="shared" si="74"/>
        <v>41197.753310185188</v>
      </c>
      <c r="T1183" s="18">
        <f t="shared" si="75"/>
        <v>41217.794976851852</v>
      </c>
    </row>
    <row r="1184" spans="1:20" ht="75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2"/>
        <v>1</v>
      </c>
      <c r="P1184" s="9">
        <f t="shared" si="73"/>
        <v>100</v>
      </c>
      <c r="Q1184" s="14" t="s">
        <v>8321</v>
      </c>
      <c r="R1184" t="s">
        <v>8322</v>
      </c>
      <c r="S1184" s="18">
        <f t="shared" si="74"/>
        <v>40343.084421296298</v>
      </c>
      <c r="T1184" s="18">
        <f t="shared" si="75"/>
        <v>40378.666666666664</v>
      </c>
    </row>
    <row r="1185" spans="1:20" ht="45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2"/>
        <v>1</v>
      </c>
      <c r="P1185" s="9">
        <f t="shared" si="73"/>
        <v>185</v>
      </c>
      <c r="Q1185" s="14" t="s">
        <v>8327</v>
      </c>
      <c r="R1185" t="s">
        <v>8341</v>
      </c>
      <c r="S1185" s="18">
        <f t="shared" si="74"/>
        <v>42460.573611111111</v>
      </c>
      <c r="T1185" s="18">
        <f t="shared" si="75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2">
        <f t="shared" si="72"/>
        <v>1</v>
      </c>
      <c r="P1186" s="9">
        <f t="shared" si="73"/>
        <v>65</v>
      </c>
      <c r="Q1186" s="14" t="s">
        <v>8323</v>
      </c>
      <c r="R1186" t="s">
        <v>8335</v>
      </c>
      <c r="S1186" s="18">
        <f t="shared" si="74"/>
        <v>42065.750300925924</v>
      </c>
      <c r="T1186" s="18">
        <f t="shared" si="75"/>
        <v>42095.708634259259</v>
      </c>
    </row>
    <row r="1187" spans="1:20" ht="45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2">
        <f t="shared" si="72"/>
        <v>1</v>
      </c>
      <c r="P1187" s="9">
        <f t="shared" si="73"/>
        <v>179</v>
      </c>
      <c r="Q1187" s="14" t="s">
        <v>8323</v>
      </c>
      <c r="R1187" t="s">
        <v>8326</v>
      </c>
      <c r="S1187" s="18">
        <f t="shared" si="74"/>
        <v>41944.527627314819</v>
      </c>
      <c r="T1187" s="18">
        <f t="shared" si="75"/>
        <v>42004.569293981483</v>
      </c>
    </row>
    <row r="1188" spans="1:20" ht="45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2"/>
        <v>1</v>
      </c>
      <c r="P1188" s="9">
        <f t="shared" si="73"/>
        <v>65</v>
      </c>
      <c r="Q1188" s="14" t="s">
        <v>8327</v>
      </c>
      <c r="R1188" t="s">
        <v>8329</v>
      </c>
      <c r="S1188" s="18">
        <f t="shared" si="74"/>
        <v>42016.641435185185</v>
      </c>
      <c r="T1188" s="18">
        <f t="shared" si="75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2"/>
        <v>0</v>
      </c>
      <c r="P1189" s="9">
        <f t="shared" si="73"/>
        <v>309</v>
      </c>
      <c r="Q1189" s="14" t="s">
        <v>8308</v>
      </c>
      <c r="R1189" t="s">
        <v>8310</v>
      </c>
      <c r="S1189" s="18">
        <f t="shared" si="74"/>
        <v>42313.936365740738</v>
      </c>
      <c r="T1189" s="18">
        <f t="shared" si="75"/>
        <v>42343.936365740738</v>
      </c>
    </row>
    <row r="1190" spans="1:20" ht="45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2"/>
        <v>0</v>
      </c>
      <c r="P1190" s="9">
        <f t="shared" si="73"/>
        <v>130</v>
      </c>
      <c r="Q1190" s="14" t="s">
        <v>8308</v>
      </c>
      <c r="R1190" t="s">
        <v>8318</v>
      </c>
      <c r="S1190" s="18">
        <f t="shared" si="74"/>
        <v>41905.429155092592</v>
      </c>
      <c r="T1190" s="18">
        <f t="shared" si="75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2">
        <f t="shared" si="72"/>
        <v>1</v>
      </c>
      <c r="P1191" s="9">
        <f t="shared" si="73"/>
        <v>95</v>
      </c>
      <c r="Q1191" s="14" t="s">
        <v>8323</v>
      </c>
      <c r="R1191" t="s">
        <v>8335</v>
      </c>
      <c r="S1191" s="18">
        <f t="shared" si="74"/>
        <v>41865.882928240739</v>
      </c>
      <c r="T1191" s="18">
        <f t="shared" si="75"/>
        <v>41890.882928240739</v>
      </c>
    </row>
    <row r="1192" spans="1:20" ht="45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2"/>
        <v>0</v>
      </c>
      <c r="P1192" s="9">
        <f t="shared" si="73"/>
        <v>55</v>
      </c>
      <c r="Q1192" s="14" t="s">
        <v>8308</v>
      </c>
      <c r="R1192" t="s">
        <v>8310</v>
      </c>
      <c r="S1192" s="18">
        <f t="shared" si="74"/>
        <v>42626.633703703701</v>
      </c>
      <c r="T1192" s="18">
        <f t="shared" si="75"/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2"/>
        <v>0</v>
      </c>
      <c r="P1193" s="9">
        <f t="shared" si="73"/>
        <v>40</v>
      </c>
      <c r="Q1193" s="14" t="s">
        <v>8321</v>
      </c>
      <c r="R1193" t="s">
        <v>8339</v>
      </c>
      <c r="S1193" s="18">
        <f t="shared" si="74"/>
        <v>41757.975011574075</v>
      </c>
      <c r="T1193" s="18">
        <f t="shared" si="75"/>
        <v>41793.165972222225</v>
      </c>
    </row>
    <row r="1194" spans="1:20" ht="45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2">
        <f t="shared" si="72"/>
        <v>1</v>
      </c>
      <c r="P1194" s="9">
        <f t="shared" si="73"/>
        <v>148</v>
      </c>
      <c r="Q1194" s="14" t="s">
        <v>8323</v>
      </c>
      <c r="R1194" t="s">
        <v>8326</v>
      </c>
      <c r="S1194" s="18">
        <f t="shared" si="74"/>
        <v>42062.834444444445</v>
      </c>
      <c r="T1194" s="18">
        <f t="shared" si="75"/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2"/>
        <v>2</v>
      </c>
      <c r="P1195" s="9">
        <f t="shared" si="73"/>
        <v>41</v>
      </c>
      <c r="Q1195" s="14" t="s">
        <v>8327</v>
      </c>
      <c r="R1195" t="s">
        <v>8329</v>
      </c>
      <c r="S1195" s="18">
        <f t="shared" si="74"/>
        <v>41716.785011574073</v>
      </c>
      <c r="T1195" s="18">
        <f t="shared" si="75"/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2"/>
        <v>0</v>
      </c>
      <c r="P1196" s="9">
        <f t="shared" si="73"/>
        <v>89</v>
      </c>
      <c r="Q1196" s="14" t="s">
        <v>8321</v>
      </c>
      <c r="R1196" t="s">
        <v>8339</v>
      </c>
      <c r="S1196" s="18">
        <f t="shared" si="74"/>
        <v>41904.407812500001</v>
      </c>
      <c r="T1196" s="18">
        <f t="shared" si="75"/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2"/>
        <v>1</v>
      </c>
      <c r="P1197" s="9">
        <f t="shared" si="73"/>
        <v>65</v>
      </c>
      <c r="Q1197" s="14" t="s">
        <v>8316</v>
      </c>
      <c r="R1197" t="s">
        <v>8317</v>
      </c>
      <c r="S1197" s="18">
        <f t="shared" si="74"/>
        <v>41614.651493055557</v>
      </c>
      <c r="T1197" s="18">
        <f t="shared" si="75"/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2"/>
        <v>0</v>
      </c>
      <c r="P1198" s="9">
        <f t="shared" si="73"/>
        <v>45</v>
      </c>
      <c r="Q1198" s="14" t="s">
        <v>8313</v>
      </c>
      <c r="R1198" t="s">
        <v>8314</v>
      </c>
      <c r="S1198" s="18">
        <f t="shared" si="74"/>
        <v>41897.134895833333</v>
      </c>
      <c r="T1198" s="18">
        <f t="shared" si="75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2"/>
        <v>1</v>
      </c>
      <c r="P1199" s="9">
        <f t="shared" si="73"/>
        <v>74</v>
      </c>
      <c r="Q1199" s="14" t="s">
        <v>8327</v>
      </c>
      <c r="R1199" t="s">
        <v>8331</v>
      </c>
      <c r="S1199" s="18">
        <f t="shared" si="74"/>
        <v>42526.874236111107</v>
      </c>
      <c r="T1199" s="18">
        <f t="shared" si="75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2"/>
        <v>1</v>
      </c>
      <c r="P1200" s="9">
        <f t="shared" si="73"/>
        <v>34</v>
      </c>
      <c r="Q1200" s="14" t="s">
        <v>8327</v>
      </c>
      <c r="R1200" t="s">
        <v>8331</v>
      </c>
      <c r="S1200" s="18">
        <f t="shared" si="74"/>
        <v>41543.988067129627</v>
      </c>
      <c r="T1200" s="18">
        <f t="shared" si="75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2"/>
        <v>3</v>
      </c>
      <c r="P1201" s="9">
        <f t="shared" si="73"/>
        <v>25</v>
      </c>
      <c r="Q1201" s="14" t="s">
        <v>8316</v>
      </c>
      <c r="R1201" t="s">
        <v>8317</v>
      </c>
      <c r="S1201" s="18">
        <f t="shared" si="74"/>
        <v>42469.874907407408</v>
      </c>
      <c r="T1201" s="18">
        <f t="shared" si="75"/>
        <v>42487.083333333328</v>
      </c>
    </row>
    <row r="1202" spans="1:20" ht="30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2"/>
        <v>1</v>
      </c>
      <c r="P1202" s="9">
        <f t="shared" si="73"/>
        <v>29</v>
      </c>
      <c r="Q1202" s="14" t="s">
        <v>8321</v>
      </c>
      <c r="R1202" t="s">
        <v>8322</v>
      </c>
      <c r="S1202" s="18">
        <f t="shared" si="74"/>
        <v>40526.36917824074</v>
      </c>
      <c r="T1202" s="18">
        <f t="shared" si="75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2"/>
        <v>1</v>
      </c>
      <c r="P1203" s="9">
        <f t="shared" si="73"/>
        <v>42</v>
      </c>
      <c r="Q1203" s="14" t="s">
        <v>8327</v>
      </c>
      <c r="R1203" t="s">
        <v>8336</v>
      </c>
      <c r="S1203" s="18">
        <f t="shared" si="74"/>
        <v>42051.148888888885</v>
      </c>
      <c r="T1203" s="18">
        <f t="shared" si="75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2">
        <f t="shared" si="72"/>
        <v>1</v>
      </c>
      <c r="P1204" s="9">
        <f t="shared" si="73"/>
        <v>77</v>
      </c>
      <c r="Q1204" s="14" t="s">
        <v>8323</v>
      </c>
      <c r="R1204" t="s">
        <v>8326</v>
      </c>
      <c r="S1204" s="18">
        <f t="shared" si="74"/>
        <v>41375.702210648145</v>
      </c>
      <c r="T1204" s="18">
        <f t="shared" si="75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2">
        <f t="shared" si="72"/>
        <v>1</v>
      </c>
      <c r="P1205" s="9">
        <f t="shared" si="73"/>
        <v>159</v>
      </c>
      <c r="Q1205" s="14" t="s">
        <v>8323</v>
      </c>
      <c r="R1205" t="s">
        <v>8326</v>
      </c>
      <c r="S1205" s="18">
        <f t="shared" si="74"/>
        <v>42089.412557870368</v>
      </c>
      <c r="T1205" s="18">
        <f t="shared" si="75"/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2"/>
        <v>2</v>
      </c>
      <c r="P1206" s="9">
        <f t="shared" si="73"/>
        <v>36</v>
      </c>
      <c r="Q1206" s="14" t="s">
        <v>8327</v>
      </c>
      <c r="R1206" t="s">
        <v>8329</v>
      </c>
      <c r="S1206" s="18">
        <f t="shared" si="74"/>
        <v>42145.919687500005</v>
      </c>
      <c r="T1206" s="18">
        <f t="shared" si="75"/>
        <v>42175.919687500005</v>
      </c>
    </row>
    <row r="1207" spans="1:20" ht="45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2"/>
        <v>0</v>
      </c>
      <c r="P1207" s="9">
        <f t="shared" si="73"/>
        <v>81</v>
      </c>
      <c r="Q1207" s="14" t="s">
        <v>8321</v>
      </c>
      <c r="R1207" t="s">
        <v>8337</v>
      </c>
      <c r="S1207" s="18">
        <f t="shared" si="74"/>
        <v>42186.257418981477</v>
      </c>
      <c r="T1207" s="18">
        <f t="shared" si="75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2">
        <f t="shared" si="72"/>
        <v>1</v>
      </c>
      <c r="P1208" s="9">
        <f t="shared" si="73"/>
        <v>85</v>
      </c>
      <c r="Q1208" s="14" t="s">
        <v>8323</v>
      </c>
      <c r="R1208" t="s">
        <v>8324</v>
      </c>
      <c r="S1208" s="18">
        <f t="shared" si="74"/>
        <v>42024.702893518523</v>
      </c>
      <c r="T1208" s="18">
        <f t="shared" si="75"/>
        <v>42045.702893518523</v>
      </c>
    </row>
    <row r="1209" spans="1:20" ht="45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2"/>
        <v>1</v>
      </c>
      <c r="P1209" s="9">
        <f t="shared" si="73"/>
        <v>62</v>
      </c>
      <c r="Q1209" s="14" t="s">
        <v>8327</v>
      </c>
      <c r="R1209" t="s">
        <v>8328</v>
      </c>
      <c r="S1209" s="18">
        <f t="shared" si="74"/>
        <v>41373.690266203703</v>
      </c>
      <c r="T1209" s="18">
        <f t="shared" si="75"/>
        <v>41403.690266203703</v>
      </c>
    </row>
    <row r="1210" spans="1:20" ht="45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2"/>
        <v>2</v>
      </c>
      <c r="P1210" s="9">
        <f t="shared" si="73"/>
        <v>50</v>
      </c>
      <c r="Q1210" s="14" t="s">
        <v>8327</v>
      </c>
      <c r="R1210" t="s">
        <v>8331</v>
      </c>
      <c r="S1210" s="18">
        <f t="shared" si="74"/>
        <v>42707.074976851851</v>
      </c>
      <c r="T1210" s="18">
        <f t="shared" si="75"/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2"/>
        <v>0</v>
      </c>
      <c r="P1211" s="9">
        <f t="shared" si="73"/>
        <v>424</v>
      </c>
      <c r="Q1211" s="14" t="s">
        <v>8308</v>
      </c>
      <c r="R1211" t="s">
        <v>8310</v>
      </c>
      <c r="S1211" s="18">
        <f t="shared" si="74"/>
        <v>41921.263078703705</v>
      </c>
      <c r="T1211" s="18">
        <f t="shared" si="75"/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2"/>
        <v>1</v>
      </c>
      <c r="P1212" s="9">
        <f t="shared" si="73"/>
        <v>49</v>
      </c>
      <c r="Q1212" s="14" t="s">
        <v>8316</v>
      </c>
      <c r="R1212" t="s">
        <v>8344</v>
      </c>
      <c r="S1212" s="18">
        <f t="shared" si="74"/>
        <v>41923.783576388887</v>
      </c>
      <c r="T1212" s="18">
        <f t="shared" si="75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2"/>
        <v>1</v>
      </c>
      <c r="P1213" s="9">
        <f t="shared" si="73"/>
        <v>54</v>
      </c>
      <c r="Q1213" s="14" t="s">
        <v>8327</v>
      </c>
      <c r="R1213" t="s">
        <v>8331</v>
      </c>
      <c r="S1213" s="18">
        <f t="shared" si="74"/>
        <v>40663.08666666667</v>
      </c>
      <c r="T1213" s="18">
        <f t="shared" si="75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2">
        <f t="shared" si="72"/>
        <v>2</v>
      </c>
      <c r="P1214" s="9">
        <f t="shared" si="73"/>
        <v>83</v>
      </c>
      <c r="Q1214" s="14" t="s">
        <v>8323</v>
      </c>
      <c r="R1214" t="s">
        <v>8326</v>
      </c>
      <c r="S1214" s="18">
        <f t="shared" si="74"/>
        <v>42126.87501157407</v>
      </c>
      <c r="T1214" s="18">
        <f t="shared" si="75"/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2"/>
        <v>1</v>
      </c>
      <c r="P1215" s="9">
        <f t="shared" si="73"/>
        <v>43</v>
      </c>
      <c r="Q1215" s="14" t="s">
        <v>8321</v>
      </c>
      <c r="R1215" t="s">
        <v>8343</v>
      </c>
      <c r="S1215" s="18">
        <f t="shared" si="74"/>
        <v>41701.901817129627</v>
      </c>
      <c r="T1215" s="18">
        <f t="shared" si="75"/>
        <v>41721</v>
      </c>
    </row>
    <row r="1216" spans="1:20" ht="45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2"/>
        <v>2</v>
      </c>
      <c r="P1216" s="9">
        <f t="shared" si="73"/>
        <v>97</v>
      </c>
      <c r="Q1216" s="14" t="s">
        <v>8321</v>
      </c>
      <c r="R1216" t="s">
        <v>8343</v>
      </c>
      <c r="S1216" s="18">
        <f t="shared" si="74"/>
        <v>41311.799513888887</v>
      </c>
      <c r="T1216" s="18">
        <f t="shared" si="75"/>
        <v>41336.799513888887</v>
      </c>
    </row>
    <row r="1217" spans="1:20" ht="45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2"/>
        <v>2</v>
      </c>
      <c r="P1217" s="9">
        <f t="shared" si="73"/>
        <v>69</v>
      </c>
      <c r="Q1217" s="14" t="s">
        <v>8319</v>
      </c>
      <c r="R1217" t="s">
        <v>8320</v>
      </c>
      <c r="S1217" s="18">
        <f t="shared" si="74"/>
        <v>42738.692233796297</v>
      </c>
      <c r="T1217" s="18">
        <f t="shared" si="75"/>
        <v>42768.692233796297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si="72"/>
        <v>0</v>
      </c>
      <c r="P1218" s="9">
        <f t="shared" si="73"/>
        <v>232</v>
      </c>
      <c r="Q1218" s="14" t="s">
        <v>8327</v>
      </c>
      <c r="R1218" t="s">
        <v>8350</v>
      </c>
      <c r="S1218" s="18">
        <f t="shared" si="74"/>
        <v>40847.171018518515</v>
      </c>
      <c r="T1218" s="18">
        <f t="shared" si="75"/>
        <v>40889.212685185186</v>
      </c>
    </row>
    <row r="1219" spans="1:20" ht="45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2">
        <f t="shared" ref="O1219:O1282" si="76">ROUND(E1219/D1219,0)</f>
        <v>0</v>
      </c>
      <c r="P1219" s="9">
        <f t="shared" ref="P1219:P1282" si="77">IFERROR(ROUND(E1219/L1219,0),0)</f>
        <v>125</v>
      </c>
      <c r="Q1219" s="14" t="s">
        <v>8323</v>
      </c>
      <c r="R1219" t="s">
        <v>8324</v>
      </c>
      <c r="S1219" s="18">
        <f t="shared" ref="S1219:S1282" si="78">(((J1219/60)/60)/24)+DATE(1970,1,1)</f>
        <v>42081.731273148151</v>
      </c>
      <c r="T1219" s="18">
        <f t="shared" ref="T1219:T1282" si="79">(((I1219/60)/60)/24)+DATE(1970,1,1)</f>
        <v>42111.731273148151</v>
      </c>
    </row>
    <row r="1220" spans="1:20" ht="45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76"/>
        <v>0</v>
      </c>
      <c r="P1220" s="9">
        <f t="shared" si="77"/>
        <v>125</v>
      </c>
      <c r="Q1220" s="14" t="s">
        <v>8308</v>
      </c>
      <c r="R1220" t="s">
        <v>8310</v>
      </c>
      <c r="S1220" s="18">
        <f t="shared" si="78"/>
        <v>42668.726701388892</v>
      </c>
      <c r="T1220" s="18">
        <f t="shared" si="7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2">
        <f t="shared" si="76"/>
        <v>1</v>
      </c>
      <c r="P1221" s="9">
        <f t="shared" si="77"/>
        <v>100</v>
      </c>
      <c r="Q1221" s="14" t="s">
        <v>8323</v>
      </c>
      <c r="R1221" t="s">
        <v>8326</v>
      </c>
      <c r="S1221" s="18">
        <f t="shared" si="78"/>
        <v>41791.993414351848</v>
      </c>
      <c r="T1221" s="18">
        <f t="shared" si="79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2">
        <f t="shared" si="76"/>
        <v>1</v>
      </c>
      <c r="P1222" s="9">
        <f t="shared" si="77"/>
        <v>73</v>
      </c>
      <c r="Q1222" s="14" t="s">
        <v>8323</v>
      </c>
      <c r="R1222" t="s">
        <v>8326</v>
      </c>
      <c r="S1222" s="18">
        <f t="shared" si="78"/>
        <v>41943.753032407411</v>
      </c>
      <c r="T1222" s="18">
        <f t="shared" si="79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2">
        <f t="shared" si="76"/>
        <v>2</v>
      </c>
      <c r="P1223" s="9">
        <f t="shared" si="77"/>
        <v>70</v>
      </c>
      <c r="Q1223" s="14" t="s">
        <v>8323</v>
      </c>
      <c r="R1223" t="s">
        <v>8326</v>
      </c>
      <c r="S1223" s="18">
        <f t="shared" si="78"/>
        <v>42034.928252314814</v>
      </c>
      <c r="T1223" s="18">
        <f t="shared" si="7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2">
        <f t="shared" si="76"/>
        <v>1</v>
      </c>
      <c r="P1224" s="9">
        <f t="shared" si="77"/>
        <v>80</v>
      </c>
      <c r="Q1224" s="14" t="s">
        <v>8323</v>
      </c>
      <c r="R1224" t="s">
        <v>8326</v>
      </c>
      <c r="S1224" s="18">
        <f t="shared" si="78"/>
        <v>41841.26489583333</v>
      </c>
      <c r="T1224" s="18">
        <f t="shared" si="79"/>
        <v>41864.207638888889</v>
      </c>
    </row>
    <row r="1225" spans="1:20" ht="45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76"/>
        <v>0</v>
      </c>
      <c r="P1225" s="9">
        <f t="shared" si="77"/>
        <v>51</v>
      </c>
      <c r="Q1225" s="14" t="s">
        <v>8316</v>
      </c>
      <c r="R1225" t="s">
        <v>8334</v>
      </c>
      <c r="S1225" s="18">
        <f t="shared" si="78"/>
        <v>41575.237430555557</v>
      </c>
      <c r="T1225" s="18">
        <f t="shared" si="79"/>
        <v>41605.279097222221</v>
      </c>
    </row>
    <row r="1226" spans="1:20" ht="45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2">
        <f t="shared" si="76"/>
        <v>1</v>
      </c>
      <c r="P1226" s="9">
        <f t="shared" si="77"/>
        <v>114</v>
      </c>
      <c r="Q1226" s="14" t="s">
        <v>8323</v>
      </c>
      <c r="R1226" t="s">
        <v>8326</v>
      </c>
      <c r="S1226" s="18">
        <f t="shared" si="78"/>
        <v>41851.200150462959</v>
      </c>
      <c r="T1226" s="18">
        <f t="shared" si="79"/>
        <v>41881.200150462959</v>
      </c>
    </row>
    <row r="1227" spans="1:2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2">
        <f t="shared" si="76"/>
        <v>1</v>
      </c>
      <c r="P1227" s="9">
        <f t="shared" si="77"/>
        <v>42</v>
      </c>
      <c r="Q1227" s="14" t="s">
        <v>8323</v>
      </c>
      <c r="R1227" t="s">
        <v>8326</v>
      </c>
      <c r="S1227" s="18">
        <f t="shared" si="78"/>
        <v>42566.441203703704</v>
      </c>
      <c r="T1227" s="18">
        <f t="shared" si="79"/>
        <v>42582.458333333328</v>
      </c>
    </row>
    <row r="1228" spans="1:20" ht="45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6"/>
        <v>1</v>
      </c>
      <c r="P1228" s="9">
        <f t="shared" si="77"/>
        <v>77</v>
      </c>
      <c r="Q1228" s="14" t="s">
        <v>8311</v>
      </c>
      <c r="R1228" t="s">
        <v>8333</v>
      </c>
      <c r="S1228" s="18">
        <f t="shared" si="78"/>
        <v>41299.878148148149</v>
      </c>
      <c r="T1228" s="18">
        <f t="shared" si="79"/>
        <v>41329.878148148149</v>
      </c>
    </row>
    <row r="1229" spans="1:20" ht="45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2">
        <f t="shared" si="76"/>
        <v>1</v>
      </c>
      <c r="P1229" s="9">
        <f t="shared" si="77"/>
        <v>268</v>
      </c>
      <c r="Q1229" s="14" t="s">
        <v>8323</v>
      </c>
      <c r="R1229" t="s">
        <v>8335</v>
      </c>
      <c r="S1229" s="18">
        <f t="shared" si="78"/>
        <v>41771.814791666664</v>
      </c>
      <c r="T1229" s="18">
        <f t="shared" si="79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2">
        <f t="shared" si="76"/>
        <v>1</v>
      </c>
      <c r="P1230" s="9">
        <f t="shared" si="77"/>
        <v>57</v>
      </c>
      <c r="Q1230" s="14" t="s">
        <v>8323</v>
      </c>
      <c r="R1230" t="s">
        <v>8326</v>
      </c>
      <c r="S1230" s="18">
        <f t="shared" si="78"/>
        <v>42581.397546296299</v>
      </c>
      <c r="T1230" s="18">
        <f t="shared" si="79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2">
        <f t="shared" si="76"/>
        <v>1</v>
      </c>
      <c r="P1231" s="9">
        <f t="shared" si="77"/>
        <v>40</v>
      </c>
      <c r="Q1231" s="14" t="s">
        <v>8323</v>
      </c>
      <c r="R1231" t="s">
        <v>8326</v>
      </c>
      <c r="S1231" s="18">
        <f t="shared" si="78"/>
        <v>41914.295104166667</v>
      </c>
      <c r="T1231" s="18">
        <f t="shared" si="79"/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6"/>
        <v>1</v>
      </c>
      <c r="P1232" s="9">
        <f t="shared" si="77"/>
        <v>65</v>
      </c>
      <c r="Q1232" s="14" t="s">
        <v>8327</v>
      </c>
      <c r="R1232" t="s">
        <v>8338</v>
      </c>
      <c r="S1232" s="18">
        <f t="shared" si="78"/>
        <v>41572.492974537039</v>
      </c>
      <c r="T1232" s="18">
        <f t="shared" si="79"/>
        <v>41602.534641203703</v>
      </c>
    </row>
    <row r="1233" spans="1:20" ht="45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6"/>
        <v>2</v>
      </c>
      <c r="P1233" s="9">
        <f t="shared" si="77"/>
        <v>32</v>
      </c>
      <c r="Q1233" s="14" t="s">
        <v>8313</v>
      </c>
      <c r="R1233" t="s">
        <v>8314</v>
      </c>
      <c r="S1233" s="18">
        <f t="shared" si="78"/>
        <v>42570.702986111108</v>
      </c>
      <c r="T1233" s="18">
        <f t="shared" si="79"/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6"/>
        <v>1</v>
      </c>
      <c r="P1234" s="9">
        <f t="shared" si="77"/>
        <v>167</v>
      </c>
      <c r="Q1234" s="14" t="s">
        <v>8321</v>
      </c>
      <c r="R1234" t="s">
        <v>8343</v>
      </c>
      <c r="S1234" s="18">
        <f t="shared" si="78"/>
        <v>40248.834999999999</v>
      </c>
      <c r="T1234" s="18">
        <f t="shared" si="79"/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76"/>
        <v>1</v>
      </c>
      <c r="P1235" s="9">
        <f t="shared" si="77"/>
        <v>137</v>
      </c>
      <c r="Q1235" s="14" t="s">
        <v>8327</v>
      </c>
      <c r="R1235" t="s">
        <v>8341</v>
      </c>
      <c r="S1235" s="18">
        <f t="shared" si="78"/>
        <v>41953.091134259259</v>
      </c>
      <c r="T1235" s="18">
        <f t="shared" si="79"/>
        <v>41981.207638888889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76"/>
        <v>1</v>
      </c>
      <c r="P1236" s="9">
        <f t="shared" si="77"/>
        <v>74</v>
      </c>
      <c r="Q1236" s="14" t="s">
        <v>8327</v>
      </c>
      <c r="R1236" t="s">
        <v>8341</v>
      </c>
      <c r="S1236" s="18">
        <f t="shared" si="78"/>
        <v>42208.680023148147</v>
      </c>
      <c r="T1236" s="18">
        <f t="shared" si="79"/>
        <v>42231.165972222225</v>
      </c>
    </row>
    <row r="1237" spans="1:20" ht="45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6"/>
        <v>1</v>
      </c>
      <c r="P1237" s="9">
        <f t="shared" si="77"/>
        <v>48</v>
      </c>
      <c r="Q1237" s="14" t="s">
        <v>8327</v>
      </c>
      <c r="R1237" t="s">
        <v>8328</v>
      </c>
      <c r="S1237" s="18">
        <f t="shared" si="78"/>
        <v>40999.645925925928</v>
      </c>
      <c r="T1237" s="18">
        <f t="shared" si="79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2">
        <f t="shared" si="76"/>
        <v>1</v>
      </c>
      <c r="P1238" s="9">
        <f t="shared" si="77"/>
        <v>65</v>
      </c>
      <c r="Q1238" s="14" t="s">
        <v>8323</v>
      </c>
      <c r="R1238" t="s">
        <v>8326</v>
      </c>
      <c r="S1238" s="18">
        <f t="shared" si="78"/>
        <v>42208.84646990741</v>
      </c>
      <c r="T1238" s="18">
        <f t="shared" si="79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6"/>
        <v>1</v>
      </c>
      <c r="P1239" s="9">
        <f t="shared" si="77"/>
        <v>81</v>
      </c>
      <c r="Q1239" s="14" t="s">
        <v>8327</v>
      </c>
      <c r="R1239" t="s">
        <v>8328</v>
      </c>
      <c r="S1239" s="18">
        <f t="shared" si="78"/>
        <v>40730.878912037035</v>
      </c>
      <c r="T1239" s="18">
        <f t="shared" si="79"/>
        <v>40760.878912037035</v>
      </c>
    </row>
    <row r="1240" spans="1:20" ht="45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6"/>
        <v>1</v>
      </c>
      <c r="P1240" s="9">
        <f t="shared" si="77"/>
        <v>105</v>
      </c>
      <c r="Q1240" s="14" t="s">
        <v>8327</v>
      </c>
      <c r="R1240" t="s">
        <v>8331</v>
      </c>
      <c r="S1240" s="18">
        <f t="shared" si="78"/>
        <v>41962.100532407407</v>
      </c>
      <c r="T1240" s="18">
        <f t="shared" si="79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2">
        <f t="shared" si="76"/>
        <v>1</v>
      </c>
      <c r="P1241" s="9">
        <f t="shared" si="77"/>
        <v>145</v>
      </c>
      <c r="Q1241" s="14" t="s">
        <v>8323</v>
      </c>
      <c r="R1241" t="s">
        <v>8326</v>
      </c>
      <c r="S1241" s="18">
        <f t="shared" si="78"/>
        <v>42556.873020833329</v>
      </c>
      <c r="T1241" s="18">
        <f t="shared" si="79"/>
        <v>42616.873020833329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6"/>
        <v>0</v>
      </c>
      <c r="P1242" s="9">
        <f t="shared" si="77"/>
        <v>374</v>
      </c>
      <c r="Q1242" s="14" t="s">
        <v>8321</v>
      </c>
      <c r="R1242" t="s">
        <v>8325</v>
      </c>
      <c r="S1242" s="18">
        <f t="shared" si="78"/>
        <v>41939.810300925928</v>
      </c>
      <c r="T1242" s="18">
        <f t="shared" si="79"/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6"/>
        <v>1</v>
      </c>
      <c r="P1243" s="9">
        <f t="shared" si="77"/>
        <v>62</v>
      </c>
      <c r="Q1243" s="14" t="s">
        <v>8327</v>
      </c>
      <c r="R1243" t="s">
        <v>8329</v>
      </c>
      <c r="S1243" s="18">
        <f t="shared" si="78"/>
        <v>40956.066087962965</v>
      </c>
      <c r="T1243" s="18">
        <f t="shared" si="79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2">
        <f t="shared" si="76"/>
        <v>1</v>
      </c>
      <c r="P1244" s="9">
        <f t="shared" si="77"/>
        <v>73</v>
      </c>
      <c r="Q1244" s="14" t="s">
        <v>8323</v>
      </c>
      <c r="R1244" t="s">
        <v>8326</v>
      </c>
      <c r="S1244" s="18">
        <f t="shared" si="78"/>
        <v>42420.019097222219</v>
      </c>
      <c r="T1244" s="18">
        <f t="shared" si="79"/>
        <v>42479.977430555555</v>
      </c>
    </row>
    <row r="1245" spans="1:20" ht="45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2">
        <f t="shared" si="76"/>
        <v>1</v>
      </c>
      <c r="P1245" s="9">
        <f t="shared" si="77"/>
        <v>68</v>
      </c>
      <c r="Q1245" s="14" t="s">
        <v>8323</v>
      </c>
      <c r="R1245" t="s">
        <v>8326</v>
      </c>
      <c r="S1245" s="18">
        <f t="shared" si="78"/>
        <v>41941.75203703704</v>
      </c>
      <c r="T1245" s="18">
        <f t="shared" si="79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2">
        <f t="shared" si="76"/>
        <v>2</v>
      </c>
      <c r="P1246" s="9">
        <f t="shared" si="77"/>
        <v>70</v>
      </c>
      <c r="Q1246" s="14" t="s">
        <v>8323</v>
      </c>
      <c r="R1246" t="s">
        <v>8326</v>
      </c>
      <c r="S1246" s="18">
        <f t="shared" si="78"/>
        <v>42311.711979166663</v>
      </c>
      <c r="T1246" s="18">
        <f t="shared" si="79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2">
        <f t="shared" si="76"/>
        <v>1</v>
      </c>
      <c r="P1247" s="9">
        <f t="shared" si="77"/>
        <v>50</v>
      </c>
      <c r="Q1247" s="14" t="s">
        <v>8323</v>
      </c>
      <c r="R1247" t="s">
        <v>8335</v>
      </c>
      <c r="S1247" s="18">
        <f t="shared" si="78"/>
        <v>42182.108252314814</v>
      </c>
      <c r="T1247" s="18">
        <f t="shared" si="79"/>
        <v>42242.108252314814</v>
      </c>
    </row>
    <row r="1248" spans="1:20" ht="45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2">
        <f t="shared" si="76"/>
        <v>1</v>
      </c>
      <c r="P1248" s="9">
        <f t="shared" si="77"/>
        <v>50</v>
      </c>
      <c r="Q1248" s="14" t="s">
        <v>8323</v>
      </c>
      <c r="R1248" t="s">
        <v>8326</v>
      </c>
      <c r="S1248" s="18">
        <f t="shared" si="78"/>
        <v>42465.491435185191</v>
      </c>
      <c r="T1248" s="18">
        <f t="shared" si="79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2">
        <f t="shared" si="76"/>
        <v>1</v>
      </c>
      <c r="P1249" s="9">
        <f t="shared" si="77"/>
        <v>49</v>
      </c>
      <c r="Q1249" s="14" t="s">
        <v>8323</v>
      </c>
      <c r="R1249" t="s">
        <v>8326</v>
      </c>
      <c r="S1249" s="18">
        <f t="shared" si="78"/>
        <v>42466.303715277783</v>
      </c>
      <c r="T1249" s="18">
        <f t="shared" si="79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2">
        <f t="shared" si="76"/>
        <v>1</v>
      </c>
      <c r="P1250" s="9">
        <f t="shared" si="77"/>
        <v>191</v>
      </c>
      <c r="Q1250" s="14" t="s">
        <v>8323</v>
      </c>
      <c r="R1250" t="s">
        <v>8324</v>
      </c>
      <c r="S1250" s="18">
        <f t="shared" si="78"/>
        <v>42570.110243055555</v>
      </c>
      <c r="T1250" s="18">
        <f t="shared" si="79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6"/>
        <v>1</v>
      </c>
      <c r="P1251" s="9">
        <f t="shared" si="77"/>
        <v>57</v>
      </c>
      <c r="Q1251" s="14" t="s">
        <v>8321</v>
      </c>
      <c r="R1251" t="s">
        <v>8322</v>
      </c>
      <c r="S1251" s="18">
        <f t="shared" si="78"/>
        <v>41013.787569444445</v>
      </c>
      <c r="T1251" s="18">
        <f t="shared" si="79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6"/>
        <v>1</v>
      </c>
      <c r="P1252" s="9">
        <f t="shared" si="77"/>
        <v>93</v>
      </c>
      <c r="Q1252" s="14" t="s">
        <v>8321</v>
      </c>
      <c r="R1252" t="s">
        <v>8332</v>
      </c>
      <c r="S1252" s="18">
        <f t="shared" si="78"/>
        <v>42563.932951388888</v>
      </c>
      <c r="T1252" s="18">
        <f t="shared" si="79"/>
        <v>42580.232638888891</v>
      </c>
    </row>
    <row r="1253" spans="1:20" ht="45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6"/>
        <v>9</v>
      </c>
      <c r="P1253" s="9">
        <f t="shared" si="77"/>
        <v>28</v>
      </c>
      <c r="Q1253" s="14" t="s">
        <v>8308</v>
      </c>
      <c r="R1253" t="s">
        <v>8315</v>
      </c>
      <c r="S1253" s="18">
        <f t="shared" si="78"/>
        <v>41902.874432870369</v>
      </c>
      <c r="T1253" s="18">
        <f t="shared" si="79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6"/>
        <v>2</v>
      </c>
      <c r="P1254" s="9">
        <f t="shared" si="77"/>
        <v>67</v>
      </c>
      <c r="Q1254" s="14" t="s">
        <v>8308</v>
      </c>
      <c r="R1254" t="s">
        <v>8309</v>
      </c>
      <c r="S1254" s="18">
        <f t="shared" si="78"/>
        <v>41844.771793981483</v>
      </c>
      <c r="T1254" s="18">
        <f t="shared" si="79"/>
        <v>41874.771793981483</v>
      </c>
    </row>
    <row r="1255" spans="1:20" ht="45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2">
        <f t="shared" si="76"/>
        <v>1</v>
      </c>
      <c r="P1255" s="9">
        <f t="shared" si="77"/>
        <v>104</v>
      </c>
      <c r="Q1255" s="14" t="s">
        <v>8323</v>
      </c>
      <c r="R1255" t="s">
        <v>8326</v>
      </c>
      <c r="S1255" s="18">
        <f t="shared" si="78"/>
        <v>42064.652673611112</v>
      </c>
      <c r="T1255" s="18">
        <f t="shared" si="79"/>
        <v>42101.291666666672</v>
      </c>
    </row>
    <row r="1256" spans="1:20" ht="45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6"/>
        <v>0</v>
      </c>
      <c r="P1256" s="9">
        <f t="shared" si="77"/>
        <v>111</v>
      </c>
      <c r="Q1256" s="14" t="s">
        <v>8308</v>
      </c>
      <c r="R1256" t="s">
        <v>8342</v>
      </c>
      <c r="S1256" s="18">
        <f t="shared" si="78"/>
        <v>42198.559479166666</v>
      </c>
      <c r="T1256" s="18">
        <f t="shared" si="79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6"/>
        <v>1</v>
      </c>
      <c r="P1257" s="9">
        <f t="shared" si="77"/>
        <v>69</v>
      </c>
      <c r="Q1257" s="14" t="s">
        <v>8327</v>
      </c>
      <c r="R1257" t="s">
        <v>8331</v>
      </c>
      <c r="S1257" s="18">
        <f t="shared" si="78"/>
        <v>42160.735208333332</v>
      </c>
      <c r="T1257" s="18">
        <f t="shared" si="79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6"/>
        <v>1</v>
      </c>
      <c r="P1258" s="9">
        <f t="shared" si="77"/>
        <v>29</v>
      </c>
      <c r="Q1258" s="14" t="s">
        <v>8311</v>
      </c>
      <c r="R1258" t="s">
        <v>8312</v>
      </c>
      <c r="S1258" s="18">
        <f t="shared" si="78"/>
        <v>41344.662858796299</v>
      </c>
      <c r="T1258" s="18">
        <f t="shared" si="7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2">
        <f t="shared" si="76"/>
        <v>1</v>
      </c>
      <c r="P1259" s="9">
        <f t="shared" si="77"/>
        <v>136</v>
      </c>
      <c r="Q1259" s="14" t="s">
        <v>8323</v>
      </c>
      <c r="R1259" t="s">
        <v>8326</v>
      </c>
      <c r="S1259" s="18">
        <f t="shared" si="78"/>
        <v>42169.814340277779</v>
      </c>
      <c r="T1259" s="18">
        <f t="shared" si="79"/>
        <v>42199.814340277779</v>
      </c>
    </row>
    <row r="1260" spans="1:20" ht="45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6"/>
        <v>2</v>
      </c>
      <c r="P1260" s="9">
        <f t="shared" si="77"/>
        <v>100</v>
      </c>
      <c r="Q1260" s="14" t="s">
        <v>8327</v>
      </c>
      <c r="R1260" t="s">
        <v>8331</v>
      </c>
      <c r="S1260" s="18">
        <f t="shared" si="78"/>
        <v>40987.977060185185</v>
      </c>
      <c r="T1260" s="18">
        <f t="shared" si="79"/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6"/>
        <v>0</v>
      </c>
      <c r="P1261" s="9">
        <f t="shared" si="77"/>
        <v>111</v>
      </c>
      <c r="Q1261" s="14" t="s">
        <v>8321</v>
      </c>
      <c r="R1261" t="s">
        <v>8339</v>
      </c>
      <c r="S1261" s="18">
        <f t="shared" si="78"/>
        <v>41135.679791666669</v>
      </c>
      <c r="T1261" s="18">
        <f t="shared" si="79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6"/>
        <v>1</v>
      </c>
      <c r="P1262" s="9">
        <f t="shared" si="77"/>
        <v>53</v>
      </c>
      <c r="Q1262" s="14" t="s">
        <v>8327</v>
      </c>
      <c r="R1262" t="s">
        <v>8338</v>
      </c>
      <c r="S1262" s="18">
        <f t="shared" si="78"/>
        <v>41682.0705787037</v>
      </c>
      <c r="T1262" s="18">
        <f t="shared" si="79"/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6"/>
        <v>1</v>
      </c>
      <c r="P1263" s="9">
        <f t="shared" si="77"/>
        <v>94</v>
      </c>
      <c r="Q1263" s="14" t="s">
        <v>8308</v>
      </c>
      <c r="R1263" t="s">
        <v>8340</v>
      </c>
      <c r="S1263" s="18">
        <f t="shared" si="78"/>
        <v>42083.895532407405</v>
      </c>
      <c r="T1263" s="18">
        <f t="shared" si="79"/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6"/>
        <v>2</v>
      </c>
      <c r="P1264" s="9">
        <f t="shared" si="77"/>
        <v>11</v>
      </c>
      <c r="Q1264" s="14" t="s">
        <v>8308</v>
      </c>
      <c r="R1264" t="s">
        <v>8309</v>
      </c>
      <c r="S1264" s="18">
        <f t="shared" si="78"/>
        <v>42026.370717592596</v>
      </c>
      <c r="T1264" s="18">
        <f t="shared" si="79"/>
        <v>42065.833333333328</v>
      </c>
    </row>
    <row r="1265" spans="1:20" ht="45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2">
        <f t="shared" si="76"/>
        <v>1</v>
      </c>
      <c r="P1265" s="9">
        <f t="shared" si="77"/>
        <v>74</v>
      </c>
      <c r="Q1265" s="14" t="s">
        <v>8323</v>
      </c>
      <c r="R1265" t="s">
        <v>8335</v>
      </c>
      <c r="S1265" s="18">
        <f t="shared" si="78"/>
        <v>41772.727893518517</v>
      </c>
      <c r="T1265" s="18">
        <f t="shared" si="79"/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6"/>
        <v>0</v>
      </c>
      <c r="P1266" s="9">
        <f t="shared" si="77"/>
        <v>41</v>
      </c>
      <c r="Q1266" s="14" t="s">
        <v>8308</v>
      </c>
      <c r="R1266" t="s">
        <v>8318</v>
      </c>
      <c r="S1266" s="18">
        <f t="shared" si="78"/>
        <v>42270.875706018516</v>
      </c>
      <c r="T1266" s="18">
        <f t="shared" si="79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2">
        <f t="shared" si="76"/>
        <v>1</v>
      </c>
      <c r="P1267" s="9">
        <f t="shared" si="77"/>
        <v>205</v>
      </c>
      <c r="Q1267" s="14" t="s">
        <v>8323</v>
      </c>
      <c r="R1267" t="s">
        <v>8326</v>
      </c>
      <c r="S1267" s="18">
        <f t="shared" si="78"/>
        <v>42611.801412037035</v>
      </c>
      <c r="T1267" s="18">
        <f t="shared" si="79"/>
        <v>42627.791666666672</v>
      </c>
    </row>
    <row r="1268" spans="1:20" ht="45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6"/>
        <v>1</v>
      </c>
      <c r="P1268" s="9">
        <f t="shared" si="77"/>
        <v>53</v>
      </c>
      <c r="Q1268" s="14" t="s">
        <v>8327</v>
      </c>
      <c r="R1268" t="s">
        <v>8341</v>
      </c>
      <c r="S1268" s="18">
        <f t="shared" si="78"/>
        <v>42217.834525462968</v>
      </c>
      <c r="T1268" s="18">
        <f t="shared" si="79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76"/>
        <v>1</v>
      </c>
      <c r="P1269" s="9">
        <f t="shared" si="77"/>
        <v>100</v>
      </c>
      <c r="Q1269" s="14" t="s">
        <v>8327</v>
      </c>
      <c r="R1269" t="s">
        <v>8331</v>
      </c>
      <c r="S1269" s="18">
        <f t="shared" si="78"/>
        <v>41914.917858796296</v>
      </c>
      <c r="T1269" s="18">
        <f t="shared" si="7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2">
        <f t="shared" si="76"/>
        <v>1</v>
      </c>
      <c r="P1270" s="9">
        <f t="shared" si="77"/>
        <v>75</v>
      </c>
      <c r="Q1270" s="14" t="s">
        <v>8323</v>
      </c>
      <c r="R1270" t="s">
        <v>8326</v>
      </c>
      <c r="S1270" s="18">
        <f t="shared" si="78"/>
        <v>42452.876909722225</v>
      </c>
      <c r="T1270" s="18">
        <f t="shared" si="79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6"/>
        <v>1</v>
      </c>
      <c r="P1271" s="9">
        <f t="shared" si="77"/>
        <v>86</v>
      </c>
      <c r="Q1271" s="14" t="s">
        <v>8327</v>
      </c>
      <c r="R1271" t="s">
        <v>8331</v>
      </c>
      <c r="S1271" s="18">
        <f t="shared" si="78"/>
        <v>41370.292303240742</v>
      </c>
      <c r="T1271" s="18">
        <f t="shared" si="79"/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6"/>
        <v>1</v>
      </c>
      <c r="P1272" s="9">
        <f t="shared" si="77"/>
        <v>107</v>
      </c>
      <c r="Q1272" s="14" t="s">
        <v>8327</v>
      </c>
      <c r="R1272" t="s">
        <v>8328</v>
      </c>
      <c r="S1272" s="18">
        <f t="shared" si="78"/>
        <v>42160.708530092597</v>
      </c>
      <c r="T1272" s="18">
        <f t="shared" si="79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2">
        <f t="shared" si="76"/>
        <v>1</v>
      </c>
      <c r="P1273" s="9">
        <f t="shared" si="77"/>
        <v>185</v>
      </c>
      <c r="Q1273" s="14" t="s">
        <v>8323</v>
      </c>
      <c r="R1273" t="s">
        <v>8326</v>
      </c>
      <c r="S1273" s="18">
        <f t="shared" si="78"/>
        <v>42746.057106481487</v>
      </c>
      <c r="T1273" s="18">
        <f t="shared" si="79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2">
        <f t="shared" si="76"/>
        <v>1</v>
      </c>
      <c r="P1274" s="9">
        <f t="shared" si="77"/>
        <v>25</v>
      </c>
      <c r="Q1274" s="14" t="s">
        <v>8323</v>
      </c>
      <c r="R1274" t="s">
        <v>8326</v>
      </c>
      <c r="S1274" s="18">
        <f t="shared" si="78"/>
        <v>42188.467499999999</v>
      </c>
      <c r="T1274" s="18">
        <f t="shared" si="79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6"/>
        <v>1</v>
      </c>
      <c r="P1275" s="9">
        <f t="shared" si="77"/>
        <v>90</v>
      </c>
      <c r="Q1275" s="14" t="s">
        <v>8327</v>
      </c>
      <c r="R1275" t="s">
        <v>8331</v>
      </c>
      <c r="S1275" s="18">
        <f t="shared" si="78"/>
        <v>42141.95711805555</v>
      </c>
      <c r="T1275" s="18">
        <f t="shared" si="79"/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2">
        <f t="shared" si="76"/>
        <v>1</v>
      </c>
      <c r="P1276" s="9">
        <f t="shared" si="77"/>
        <v>103</v>
      </c>
      <c r="Q1276" s="14" t="s">
        <v>8323</v>
      </c>
      <c r="R1276" t="s">
        <v>8324</v>
      </c>
      <c r="S1276" s="18">
        <f t="shared" si="78"/>
        <v>42163.29833333334</v>
      </c>
      <c r="T1276" s="18">
        <f t="shared" si="79"/>
        <v>42205.916666666672</v>
      </c>
    </row>
    <row r="1277" spans="1:20" ht="45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6"/>
        <v>4</v>
      </c>
      <c r="P1277" s="9">
        <f t="shared" si="77"/>
        <v>22</v>
      </c>
      <c r="Q1277" s="14" t="s">
        <v>8308</v>
      </c>
      <c r="R1277" t="s">
        <v>8309</v>
      </c>
      <c r="S1277" s="18">
        <f t="shared" si="78"/>
        <v>41719.887928240743</v>
      </c>
      <c r="T1277" s="18">
        <f t="shared" si="79"/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6"/>
        <v>1</v>
      </c>
      <c r="P1278" s="9">
        <f t="shared" si="77"/>
        <v>59</v>
      </c>
      <c r="Q1278" s="14" t="s">
        <v>8327</v>
      </c>
      <c r="R1278" t="s">
        <v>8328</v>
      </c>
      <c r="S1278" s="18">
        <f t="shared" si="78"/>
        <v>40939.02002314815</v>
      </c>
      <c r="T1278" s="18">
        <f t="shared" si="79"/>
        <v>40973.125</v>
      </c>
    </row>
    <row r="1279" spans="1:20" ht="45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2">
        <f t="shared" si="76"/>
        <v>1</v>
      </c>
      <c r="P1279" s="9">
        <f t="shared" si="77"/>
        <v>136</v>
      </c>
      <c r="Q1279" s="14" t="s">
        <v>8323</v>
      </c>
      <c r="R1279" t="s">
        <v>8326</v>
      </c>
      <c r="S1279" s="18">
        <f t="shared" si="78"/>
        <v>42430.839398148149</v>
      </c>
      <c r="T1279" s="18">
        <f t="shared" si="79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6"/>
        <v>1</v>
      </c>
      <c r="P1280" s="9">
        <f t="shared" si="77"/>
        <v>74</v>
      </c>
      <c r="Q1280" s="14" t="s">
        <v>8327</v>
      </c>
      <c r="R1280" t="s">
        <v>8331</v>
      </c>
      <c r="S1280" s="18">
        <f t="shared" si="78"/>
        <v>42759.628599537042</v>
      </c>
      <c r="T1280" s="18">
        <f t="shared" si="79"/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6"/>
        <v>0</v>
      </c>
      <c r="P1281" s="9">
        <f t="shared" si="77"/>
        <v>49</v>
      </c>
      <c r="Q1281" s="14" t="s">
        <v>8313</v>
      </c>
      <c r="R1281" t="s">
        <v>8314</v>
      </c>
      <c r="S1281" s="18">
        <f t="shared" si="78"/>
        <v>42515.439421296294</v>
      </c>
      <c r="T1281" s="18">
        <f t="shared" si="79"/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76"/>
        <v>1</v>
      </c>
      <c r="P1282" s="9">
        <f t="shared" si="77"/>
        <v>43</v>
      </c>
      <c r="Q1282" s="14" t="s">
        <v>8327</v>
      </c>
      <c r="R1282" t="s">
        <v>8336</v>
      </c>
      <c r="S1282" s="18">
        <f t="shared" si="78"/>
        <v>42128.820231481484</v>
      </c>
      <c r="T1282" s="18">
        <f t="shared" si="79"/>
        <v>42159</v>
      </c>
    </row>
    <row r="1283" spans="1:20" ht="45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80">ROUND(E1283/D1283,0)</f>
        <v>1</v>
      </c>
      <c r="P1283" s="9">
        <f t="shared" ref="P1283:P1346" si="81">IFERROR(ROUND(E1283/L1283,0),0)</f>
        <v>45</v>
      </c>
      <c r="Q1283" s="14" t="s">
        <v>8327</v>
      </c>
      <c r="R1283" t="s">
        <v>8338</v>
      </c>
      <c r="S1283" s="18">
        <f t="shared" ref="S1283:S1346" si="82">(((J1283/60)/60)/24)+DATE(1970,1,1)</f>
        <v>40564.649456018517</v>
      </c>
      <c r="T1283" s="18">
        <f t="shared" ref="T1283:T1346" si="83">(((I1283/60)/60)/24)+DATE(1970,1,1)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80"/>
        <v>1</v>
      </c>
      <c r="P1284" s="9">
        <f t="shared" si="81"/>
        <v>46</v>
      </c>
      <c r="Q1284" s="14" t="s">
        <v>8327</v>
      </c>
      <c r="R1284" t="s">
        <v>8328</v>
      </c>
      <c r="S1284" s="18">
        <f t="shared" si="82"/>
        <v>40771.916701388887</v>
      </c>
      <c r="T1284" s="18">
        <f t="shared" si="83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2">
        <f t="shared" si="80"/>
        <v>1</v>
      </c>
      <c r="P1285" s="9">
        <f t="shared" si="81"/>
        <v>62</v>
      </c>
      <c r="Q1285" s="14" t="s">
        <v>8323</v>
      </c>
      <c r="R1285" t="s">
        <v>8326</v>
      </c>
      <c r="S1285" s="18">
        <f t="shared" si="82"/>
        <v>41772.685393518521</v>
      </c>
      <c r="T1285" s="18">
        <f t="shared" si="83"/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2">
        <f t="shared" si="80"/>
        <v>1</v>
      </c>
      <c r="P1286" s="9">
        <f t="shared" si="81"/>
        <v>174</v>
      </c>
      <c r="Q1286" s="14" t="s">
        <v>8323</v>
      </c>
      <c r="R1286" t="s">
        <v>8335</v>
      </c>
      <c r="S1286" s="18">
        <f t="shared" si="82"/>
        <v>41968.938993055555</v>
      </c>
      <c r="T1286" s="18">
        <f t="shared" si="83"/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0"/>
        <v>1</v>
      </c>
      <c r="P1287" s="9">
        <f t="shared" si="81"/>
        <v>63</v>
      </c>
      <c r="Q1287" s="14" t="s">
        <v>8327</v>
      </c>
      <c r="R1287" t="s">
        <v>8331</v>
      </c>
      <c r="S1287" s="18">
        <f t="shared" si="82"/>
        <v>40465.655266203699</v>
      </c>
      <c r="T1287" s="18">
        <f t="shared" si="83"/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0"/>
        <v>2</v>
      </c>
      <c r="P1288" s="9">
        <f t="shared" si="81"/>
        <v>47</v>
      </c>
      <c r="Q1288" s="14" t="s">
        <v>8327</v>
      </c>
      <c r="R1288" t="s">
        <v>8328</v>
      </c>
      <c r="S1288" s="18">
        <f t="shared" si="82"/>
        <v>40299.239953703705</v>
      </c>
      <c r="T1288" s="18">
        <f t="shared" si="83"/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0"/>
        <v>1</v>
      </c>
      <c r="P1289" s="9">
        <f t="shared" si="81"/>
        <v>80</v>
      </c>
      <c r="Q1289" s="14" t="s">
        <v>8327</v>
      </c>
      <c r="R1289" t="s">
        <v>8331</v>
      </c>
      <c r="S1289" s="18">
        <f t="shared" si="82"/>
        <v>41628.833680555559</v>
      </c>
      <c r="T1289" s="18">
        <f t="shared" si="83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2">
        <f t="shared" si="80"/>
        <v>1</v>
      </c>
      <c r="P1290" s="9">
        <f t="shared" si="81"/>
        <v>52</v>
      </c>
      <c r="Q1290" s="14" t="s">
        <v>8323</v>
      </c>
      <c r="R1290" t="s">
        <v>8326</v>
      </c>
      <c r="S1290" s="18">
        <f t="shared" si="82"/>
        <v>41796.771597222221</v>
      </c>
      <c r="T1290" s="18">
        <f t="shared" si="83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2">
        <f t="shared" si="80"/>
        <v>1</v>
      </c>
      <c r="P1291" s="9">
        <f t="shared" si="81"/>
        <v>109</v>
      </c>
      <c r="Q1291" s="14" t="s">
        <v>8323</v>
      </c>
      <c r="R1291" t="s">
        <v>8326</v>
      </c>
      <c r="S1291" s="18">
        <f t="shared" si="82"/>
        <v>42685.974004629628</v>
      </c>
      <c r="T1291" s="18">
        <f t="shared" si="83"/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0"/>
        <v>1</v>
      </c>
      <c r="P1292" s="9">
        <f t="shared" si="81"/>
        <v>77</v>
      </c>
      <c r="Q1292" s="14" t="s">
        <v>8327</v>
      </c>
      <c r="R1292" t="s">
        <v>8331</v>
      </c>
      <c r="S1292" s="18">
        <f t="shared" si="82"/>
        <v>41852.730219907404</v>
      </c>
      <c r="T1292" s="18">
        <f t="shared" si="83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2">
        <f t="shared" si="80"/>
        <v>1</v>
      </c>
      <c r="P1293" s="9">
        <f t="shared" si="81"/>
        <v>37</v>
      </c>
      <c r="Q1293" s="14" t="s">
        <v>8323</v>
      </c>
      <c r="R1293" t="s">
        <v>8326</v>
      </c>
      <c r="S1293" s="18">
        <f t="shared" si="82"/>
        <v>42155.696793981479</v>
      </c>
      <c r="T1293" s="18">
        <f t="shared" si="83"/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0"/>
        <v>2</v>
      </c>
      <c r="P1294" s="9">
        <f t="shared" si="81"/>
        <v>57</v>
      </c>
      <c r="Q1294" s="14" t="s">
        <v>8313</v>
      </c>
      <c r="R1294" t="s">
        <v>8314</v>
      </c>
      <c r="S1294" s="18">
        <f t="shared" si="82"/>
        <v>41941.802384259259</v>
      </c>
      <c r="T1294" s="18">
        <f t="shared" si="83"/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0"/>
        <v>0</v>
      </c>
      <c r="P1295" s="9">
        <f t="shared" si="81"/>
        <v>65</v>
      </c>
      <c r="Q1295" s="14" t="s">
        <v>8319</v>
      </c>
      <c r="R1295" t="s">
        <v>8320</v>
      </c>
      <c r="S1295" s="18">
        <f t="shared" si="82"/>
        <v>42799.260428240741</v>
      </c>
      <c r="T1295" s="18">
        <f t="shared" si="83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0"/>
        <v>1</v>
      </c>
      <c r="P1296" s="9">
        <f t="shared" si="81"/>
        <v>50</v>
      </c>
      <c r="Q1296" s="14" t="s">
        <v>8321</v>
      </c>
      <c r="R1296" t="s">
        <v>8322</v>
      </c>
      <c r="S1296" s="18">
        <f t="shared" si="82"/>
        <v>41032.071134259262</v>
      </c>
      <c r="T1296" s="18">
        <f t="shared" si="83"/>
        <v>41062.071134259262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0"/>
        <v>1</v>
      </c>
      <c r="P1297" s="9">
        <f t="shared" si="81"/>
        <v>65</v>
      </c>
      <c r="Q1297" s="14" t="s">
        <v>8327</v>
      </c>
      <c r="R1297" t="s">
        <v>8331</v>
      </c>
      <c r="S1297" s="18">
        <f t="shared" si="82"/>
        <v>42465.542905092589</v>
      </c>
      <c r="T1297" s="18">
        <f t="shared" si="83"/>
        <v>42495.542905092589</v>
      </c>
    </row>
    <row r="1298" spans="1:20" ht="45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0"/>
        <v>1</v>
      </c>
      <c r="P1298" s="9">
        <f t="shared" si="81"/>
        <v>62</v>
      </c>
      <c r="Q1298" s="14" t="s">
        <v>8327</v>
      </c>
      <c r="R1298" t="s">
        <v>8331</v>
      </c>
      <c r="S1298" s="18">
        <f t="shared" si="82"/>
        <v>41451.062905092593</v>
      </c>
      <c r="T1298" s="18">
        <f t="shared" si="83"/>
        <v>41481.062905092593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0"/>
        <v>0</v>
      </c>
      <c r="P1299" s="9">
        <f t="shared" si="81"/>
        <v>44</v>
      </c>
      <c r="Q1299" s="14" t="s">
        <v>8313</v>
      </c>
      <c r="R1299" t="s">
        <v>8351</v>
      </c>
      <c r="S1299" s="18">
        <f t="shared" si="82"/>
        <v>42433.726168981477</v>
      </c>
      <c r="T1299" s="18">
        <f t="shared" si="83"/>
        <v>42463.68450231482</v>
      </c>
    </row>
    <row r="1300" spans="1:20" ht="45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2">
        <f t="shared" si="80"/>
        <v>1</v>
      </c>
      <c r="P1300" s="9">
        <f t="shared" si="81"/>
        <v>85</v>
      </c>
      <c r="Q1300" s="14" t="s">
        <v>8323</v>
      </c>
      <c r="R1300" t="s">
        <v>8326</v>
      </c>
      <c r="S1300" s="18">
        <f t="shared" si="82"/>
        <v>42044.184988425928</v>
      </c>
      <c r="T1300" s="18">
        <f t="shared" si="83"/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80"/>
        <v>1</v>
      </c>
      <c r="P1301" s="9">
        <f t="shared" si="81"/>
        <v>58</v>
      </c>
      <c r="Q1301" s="14" t="s">
        <v>8327</v>
      </c>
      <c r="R1301" t="s">
        <v>8341</v>
      </c>
      <c r="S1301" s="18">
        <f t="shared" si="82"/>
        <v>41546.75105324074</v>
      </c>
      <c r="T1301" s="18">
        <f t="shared" si="83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2">
        <f t="shared" si="80"/>
        <v>1</v>
      </c>
      <c r="P1302" s="9">
        <f t="shared" si="81"/>
        <v>46</v>
      </c>
      <c r="Q1302" s="14" t="s">
        <v>8323</v>
      </c>
      <c r="R1302" t="s">
        <v>8326</v>
      </c>
      <c r="S1302" s="18">
        <f t="shared" si="82"/>
        <v>42102.743773148148</v>
      </c>
      <c r="T1302" s="18">
        <f t="shared" si="83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2">
        <f t="shared" si="80"/>
        <v>1</v>
      </c>
      <c r="P1303" s="9">
        <f t="shared" si="81"/>
        <v>204</v>
      </c>
      <c r="Q1303" s="14" t="s">
        <v>8323</v>
      </c>
      <c r="R1303" t="s">
        <v>8326</v>
      </c>
      <c r="S1303" s="18">
        <f t="shared" si="82"/>
        <v>42186.855879629627</v>
      </c>
      <c r="T1303" s="18">
        <f t="shared" si="83"/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0"/>
        <v>1</v>
      </c>
      <c r="P1304" s="9">
        <f t="shared" si="81"/>
        <v>61</v>
      </c>
      <c r="Q1304" s="14" t="s">
        <v>8319</v>
      </c>
      <c r="R1304" t="s">
        <v>8320</v>
      </c>
      <c r="S1304" s="18">
        <f t="shared" si="82"/>
        <v>41918.670115740737</v>
      </c>
      <c r="T1304" s="18">
        <f t="shared" si="83"/>
        <v>41948.731944444444</v>
      </c>
    </row>
    <row r="1305" spans="1:20" ht="45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2">
        <f t="shared" si="80"/>
        <v>1</v>
      </c>
      <c r="P1305" s="9">
        <f t="shared" si="81"/>
        <v>85</v>
      </c>
      <c r="Q1305" s="14" t="s">
        <v>8323</v>
      </c>
      <c r="R1305" t="s">
        <v>8326</v>
      </c>
      <c r="S1305" s="18">
        <f t="shared" si="82"/>
        <v>41846.667326388888</v>
      </c>
      <c r="T1305" s="18">
        <f t="shared" si="83"/>
        <v>41867.667326388888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0"/>
        <v>2</v>
      </c>
      <c r="P1306" s="9">
        <f t="shared" si="81"/>
        <v>31</v>
      </c>
      <c r="Q1306" s="14" t="s">
        <v>8327</v>
      </c>
      <c r="R1306" t="s">
        <v>8331</v>
      </c>
      <c r="S1306" s="18">
        <f t="shared" si="82"/>
        <v>42568.759374999994</v>
      </c>
      <c r="T1306" s="18">
        <f t="shared" si="83"/>
        <v>42583.759374999994</v>
      </c>
    </row>
    <row r="1307" spans="1:20" ht="45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2">
        <f t="shared" si="80"/>
        <v>0</v>
      </c>
      <c r="P1307" s="9">
        <f t="shared" si="81"/>
        <v>81</v>
      </c>
      <c r="Q1307" s="14" t="s">
        <v>8323</v>
      </c>
      <c r="R1307" t="s">
        <v>8326</v>
      </c>
      <c r="S1307" s="18">
        <f t="shared" si="82"/>
        <v>41766.617291666669</v>
      </c>
      <c r="T1307" s="18">
        <f t="shared" si="83"/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0"/>
        <v>1</v>
      </c>
      <c r="P1308" s="9">
        <f t="shared" si="81"/>
        <v>86</v>
      </c>
      <c r="Q1308" s="14" t="s">
        <v>8327</v>
      </c>
      <c r="R1308" t="s">
        <v>8331</v>
      </c>
      <c r="S1308" s="18">
        <f t="shared" si="82"/>
        <v>40750.340902777774</v>
      </c>
      <c r="T1308" s="18">
        <f t="shared" si="83"/>
        <v>40810.340902777774</v>
      </c>
    </row>
    <row r="1309" spans="1:20" ht="45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2">
        <f t="shared" si="80"/>
        <v>1</v>
      </c>
      <c r="P1309" s="9">
        <f t="shared" si="81"/>
        <v>127</v>
      </c>
      <c r="Q1309" s="14" t="s">
        <v>8323</v>
      </c>
      <c r="R1309" t="s">
        <v>8335</v>
      </c>
      <c r="S1309" s="18">
        <f t="shared" si="82"/>
        <v>42004.703865740739</v>
      </c>
      <c r="T1309" s="18">
        <f t="shared" si="83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2">
        <f t="shared" si="80"/>
        <v>1</v>
      </c>
      <c r="P1310" s="9">
        <f t="shared" si="81"/>
        <v>47</v>
      </c>
      <c r="Q1310" s="14" t="s">
        <v>8323</v>
      </c>
      <c r="R1310" t="s">
        <v>8326</v>
      </c>
      <c r="S1310" s="18">
        <f t="shared" si="82"/>
        <v>41884.056747685187</v>
      </c>
      <c r="T1310" s="18">
        <f t="shared" si="83"/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0"/>
        <v>1</v>
      </c>
      <c r="P1311" s="9">
        <f t="shared" si="81"/>
        <v>76</v>
      </c>
      <c r="Q1311" s="14" t="s">
        <v>8321</v>
      </c>
      <c r="R1311" t="s">
        <v>8332</v>
      </c>
      <c r="S1311" s="18">
        <f t="shared" si="82"/>
        <v>41842.292997685188</v>
      </c>
      <c r="T1311" s="18">
        <f t="shared" si="83"/>
        <v>41872.292997685188</v>
      </c>
    </row>
    <row r="1312" spans="1:20" ht="45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2">
        <f t="shared" si="80"/>
        <v>1</v>
      </c>
      <c r="P1312" s="9">
        <f t="shared" si="81"/>
        <v>169</v>
      </c>
      <c r="Q1312" s="14" t="s">
        <v>8323</v>
      </c>
      <c r="R1312" t="s">
        <v>8326</v>
      </c>
      <c r="S1312" s="18">
        <f t="shared" si="82"/>
        <v>42483.675208333334</v>
      </c>
      <c r="T1312" s="18">
        <f t="shared" si="83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2">
        <f t="shared" si="80"/>
        <v>1</v>
      </c>
      <c r="P1313" s="9">
        <f t="shared" si="81"/>
        <v>176</v>
      </c>
      <c r="Q1313" s="14" t="s">
        <v>8323</v>
      </c>
      <c r="R1313" t="s">
        <v>8326</v>
      </c>
      <c r="S1313" s="18">
        <f t="shared" si="82"/>
        <v>41964.716319444444</v>
      </c>
      <c r="T1313" s="18">
        <f t="shared" si="83"/>
        <v>41994.716319444444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0"/>
        <v>1</v>
      </c>
      <c r="P1314" s="9">
        <f t="shared" si="81"/>
        <v>57</v>
      </c>
      <c r="Q1314" s="14" t="s">
        <v>8313</v>
      </c>
      <c r="R1314" t="s">
        <v>8314</v>
      </c>
      <c r="S1314" s="18">
        <f t="shared" si="82"/>
        <v>42606.347233796296</v>
      </c>
      <c r="T1314" s="18">
        <f t="shared" si="83"/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80"/>
        <v>1</v>
      </c>
      <c r="P1315" s="9">
        <f t="shared" si="81"/>
        <v>86</v>
      </c>
      <c r="Q1315" s="14" t="s">
        <v>8321</v>
      </c>
      <c r="R1315" t="s">
        <v>8343</v>
      </c>
      <c r="S1315" s="18">
        <f t="shared" si="82"/>
        <v>41357.209166666667</v>
      </c>
      <c r="T1315" s="18">
        <f t="shared" si="83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2">
        <f t="shared" si="80"/>
        <v>1</v>
      </c>
      <c r="P1316" s="9">
        <f t="shared" si="81"/>
        <v>99</v>
      </c>
      <c r="Q1316" s="14" t="s">
        <v>8323</v>
      </c>
      <c r="R1316" t="s">
        <v>8326</v>
      </c>
      <c r="S1316" s="18">
        <f t="shared" si="82"/>
        <v>41829.788252314815</v>
      </c>
      <c r="T1316" s="18">
        <f t="shared" si="83"/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0"/>
        <v>1</v>
      </c>
      <c r="P1317" s="9">
        <f t="shared" si="81"/>
        <v>46</v>
      </c>
      <c r="Q1317" s="14" t="s">
        <v>8327</v>
      </c>
      <c r="R1317" t="s">
        <v>8331</v>
      </c>
      <c r="S1317" s="18">
        <f t="shared" si="82"/>
        <v>41774.737060185187</v>
      </c>
      <c r="T1317" s="18">
        <f t="shared" si="83"/>
        <v>41807.737060185187</v>
      </c>
    </row>
    <row r="1318" spans="1:20" ht="45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2">
        <f t="shared" si="80"/>
        <v>1</v>
      </c>
      <c r="P1318" s="9">
        <f t="shared" si="81"/>
        <v>72</v>
      </c>
      <c r="Q1318" s="14" t="s">
        <v>8323</v>
      </c>
      <c r="R1318" t="s">
        <v>8326</v>
      </c>
      <c r="S1318" s="18">
        <f t="shared" si="82"/>
        <v>41752.83457175926</v>
      </c>
      <c r="T1318" s="18">
        <f t="shared" si="83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2">
        <f t="shared" si="80"/>
        <v>1</v>
      </c>
      <c r="P1319" s="9">
        <f t="shared" si="81"/>
        <v>310</v>
      </c>
      <c r="Q1319" s="14" t="s">
        <v>8323</v>
      </c>
      <c r="R1319" t="s">
        <v>8326</v>
      </c>
      <c r="S1319" s="18">
        <f t="shared" si="82"/>
        <v>42102.866307870368</v>
      </c>
      <c r="T1319" s="18">
        <f t="shared" si="83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0"/>
        <v>1</v>
      </c>
      <c r="P1320" s="9">
        <f t="shared" si="81"/>
        <v>115</v>
      </c>
      <c r="Q1320" s="14" t="s">
        <v>8327</v>
      </c>
      <c r="R1320" t="s">
        <v>8328</v>
      </c>
      <c r="S1320" s="18">
        <f t="shared" si="82"/>
        <v>40860.67050925926</v>
      </c>
      <c r="T1320" s="18">
        <f t="shared" si="83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0"/>
        <v>2</v>
      </c>
      <c r="P1321" s="9">
        <f t="shared" si="81"/>
        <v>41</v>
      </c>
      <c r="Q1321" s="14" t="s">
        <v>8327</v>
      </c>
      <c r="R1321" t="s">
        <v>8338</v>
      </c>
      <c r="S1321" s="18">
        <f t="shared" si="82"/>
        <v>41331.253159722226</v>
      </c>
      <c r="T1321" s="18">
        <f t="shared" si="83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0"/>
        <v>1</v>
      </c>
      <c r="P1322" s="9">
        <f t="shared" si="81"/>
        <v>46</v>
      </c>
      <c r="Q1322" s="14" t="s">
        <v>8327</v>
      </c>
      <c r="R1322" t="s">
        <v>8331</v>
      </c>
      <c r="S1322" s="18">
        <f t="shared" si="82"/>
        <v>41882.590127314819</v>
      </c>
      <c r="T1322" s="18">
        <f t="shared" si="83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2">
        <f t="shared" si="80"/>
        <v>1</v>
      </c>
      <c r="P1323" s="9">
        <f t="shared" si="81"/>
        <v>66</v>
      </c>
      <c r="Q1323" s="14" t="s">
        <v>8323</v>
      </c>
      <c r="R1323" t="s">
        <v>8326</v>
      </c>
      <c r="S1323" s="18">
        <f t="shared" si="82"/>
        <v>42561.154664351852</v>
      </c>
      <c r="T1323" s="18">
        <f t="shared" si="83"/>
        <v>42592.166666666672</v>
      </c>
    </row>
    <row r="1324" spans="1:20" ht="45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2">
        <f t="shared" si="80"/>
        <v>1</v>
      </c>
      <c r="P1324" s="9">
        <f t="shared" si="81"/>
        <v>35</v>
      </c>
      <c r="Q1324" s="14" t="s">
        <v>8323</v>
      </c>
      <c r="R1324" t="s">
        <v>8326</v>
      </c>
      <c r="S1324" s="18">
        <f t="shared" si="82"/>
        <v>42734.789444444439</v>
      </c>
      <c r="T1324" s="18">
        <f t="shared" si="83"/>
        <v>42767.979861111111</v>
      </c>
    </row>
    <row r="1325" spans="1:20" ht="45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0"/>
        <v>1</v>
      </c>
      <c r="P1325" s="9">
        <f t="shared" si="81"/>
        <v>73</v>
      </c>
      <c r="Q1325" s="14" t="s">
        <v>8327</v>
      </c>
      <c r="R1325" t="s">
        <v>8328</v>
      </c>
      <c r="S1325" s="18">
        <f t="shared" si="82"/>
        <v>41004.156886574077</v>
      </c>
      <c r="T1325" s="18">
        <f t="shared" si="83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2">
        <f t="shared" si="80"/>
        <v>1</v>
      </c>
      <c r="P1326" s="9">
        <f t="shared" si="81"/>
        <v>121</v>
      </c>
      <c r="Q1326" s="14" t="s">
        <v>8323</v>
      </c>
      <c r="R1326" t="s">
        <v>8326</v>
      </c>
      <c r="S1326" s="18">
        <f t="shared" si="82"/>
        <v>41995.870486111111</v>
      </c>
      <c r="T1326" s="18">
        <f t="shared" si="83"/>
        <v>42015.870486111111</v>
      </c>
    </row>
    <row r="1327" spans="1:20" ht="45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2">
        <f t="shared" si="80"/>
        <v>1</v>
      </c>
      <c r="P1327" s="9">
        <f t="shared" si="81"/>
        <v>57</v>
      </c>
      <c r="Q1327" s="14" t="s">
        <v>8323</v>
      </c>
      <c r="R1327" t="s">
        <v>8326</v>
      </c>
      <c r="S1327" s="18">
        <f t="shared" si="82"/>
        <v>42538.73583333334</v>
      </c>
      <c r="T1327" s="18">
        <f t="shared" si="83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2">
        <f t="shared" si="80"/>
        <v>1</v>
      </c>
      <c r="P1328" s="9">
        <f t="shared" si="81"/>
        <v>82</v>
      </c>
      <c r="Q1328" s="14" t="s">
        <v>8323</v>
      </c>
      <c r="R1328" t="s">
        <v>8326</v>
      </c>
      <c r="S1328" s="18">
        <f t="shared" si="82"/>
        <v>42447.894432870366</v>
      </c>
      <c r="T1328" s="18">
        <f t="shared" si="83"/>
        <v>42507.894432870366</v>
      </c>
    </row>
    <row r="1329" spans="1:20" ht="45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0"/>
        <v>1</v>
      </c>
      <c r="P1329" s="9">
        <f t="shared" si="81"/>
        <v>40</v>
      </c>
      <c r="Q1329" s="14" t="s">
        <v>8321</v>
      </c>
      <c r="R1329" t="s">
        <v>8343</v>
      </c>
      <c r="S1329" s="18">
        <f t="shared" si="82"/>
        <v>40795.820150462961</v>
      </c>
      <c r="T1329" s="18">
        <f t="shared" si="83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2">
        <f t="shared" si="80"/>
        <v>1</v>
      </c>
      <c r="P1330" s="9">
        <f t="shared" si="81"/>
        <v>114</v>
      </c>
      <c r="Q1330" s="14" t="s">
        <v>8323</v>
      </c>
      <c r="R1330" t="s">
        <v>8326</v>
      </c>
      <c r="S1330" s="18">
        <f t="shared" si="82"/>
        <v>42268.009224537032</v>
      </c>
      <c r="T1330" s="18">
        <f t="shared" si="83"/>
        <v>42303.009224537032</v>
      </c>
    </row>
    <row r="1331" spans="1:20" ht="45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2">
        <f t="shared" si="80"/>
        <v>1</v>
      </c>
      <c r="P1331" s="9">
        <f t="shared" si="81"/>
        <v>129</v>
      </c>
      <c r="Q1331" s="14" t="s">
        <v>8323</v>
      </c>
      <c r="R1331" t="s">
        <v>8326</v>
      </c>
      <c r="S1331" s="18">
        <f t="shared" si="82"/>
        <v>42676.065150462964</v>
      </c>
      <c r="T1331" s="18">
        <f t="shared" si="83"/>
        <v>42721.290972222225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2">
        <f t="shared" si="80"/>
        <v>1</v>
      </c>
      <c r="P1332" s="9">
        <f t="shared" si="81"/>
        <v>74</v>
      </c>
      <c r="Q1332" s="14" t="s">
        <v>8323</v>
      </c>
      <c r="R1332" t="s">
        <v>8324</v>
      </c>
      <c r="S1332" s="18">
        <f t="shared" si="82"/>
        <v>42139.014525462961</v>
      </c>
      <c r="T1332" s="18">
        <f t="shared" si="83"/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2">
        <f t="shared" si="80"/>
        <v>1</v>
      </c>
      <c r="P1333" s="9">
        <f t="shared" si="81"/>
        <v>308</v>
      </c>
      <c r="Q1333" s="14" t="s">
        <v>8323</v>
      </c>
      <c r="R1333" t="s">
        <v>8326</v>
      </c>
      <c r="S1333" s="18">
        <f t="shared" si="82"/>
        <v>41794.817523148151</v>
      </c>
      <c r="T1333" s="18">
        <f t="shared" si="83"/>
        <v>41824.458333333336</v>
      </c>
    </row>
    <row r="1334" spans="1:20" ht="45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0"/>
        <v>0</v>
      </c>
      <c r="P1334" s="9">
        <f t="shared" si="81"/>
        <v>105</v>
      </c>
      <c r="Q1334" s="14" t="s">
        <v>8313</v>
      </c>
      <c r="R1334" t="s">
        <v>8314</v>
      </c>
      <c r="S1334" s="18">
        <f t="shared" si="82"/>
        <v>42585.691898148143</v>
      </c>
      <c r="T1334" s="18">
        <f t="shared" si="83"/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0"/>
        <v>1</v>
      </c>
      <c r="P1335" s="9">
        <f t="shared" si="81"/>
        <v>47</v>
      </c>
      <c r="Q1335" s="14" t="s">
        <v>8321</v>
      </c>
      <c r="R1335" t="s">
        <v>8322</v>
      </c>
      <c r="S1335" s="18">
        <f t="shared" si="82"/>
        <v>40213.323599537034</v>
      </c>
      <c r="T1335" s="18">
        <f t="shared" si="83"/>
        <v>40253.29583333333</v>
      </c>
    </row>
    <row r="1336" spans="1:20" ht="45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0"/>
        <v>1</v>
      </c>
      <c r="P1336" s="9">
        <f t="shared" si="81"/>
        <v>70</v>
      </c>
      <c r="Q1336" s="14" t="s">
        <v>8321</v>
      </c>
      <c r="R1336" t="s">
        <v>8343</v>
      </c>
      <c r="S1336" s="18">
        <f t="shared" si="82"/>
        <v>40595.497164351851</v>
      </c>
      <c r="T1336" s="18">
        <f t="shared" si="83"/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0"/>
        <v>2</v>
      </c>
      <c r="P1337" s="9">
        <f t="shared" si="81"/>
        <v>54</v>
      </c>
      <c r="Q1337" s="14" t="s">
        <v>8311</v>
      </c>
      <c r="R1337" t="s">
        <v>8333</v>
      </c>
      <c r="S1337" s="18">
        <f t="shared" si="82"/>
        <v>41367.572280092594</v>
      </c>
      <c r="T1337" s="18">
        <f t="shared" si="83"/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0"/>
        <v>1</v>
      </c>
      <c r="P1338" s="9">
        <f t="shared" si="81"/>
        <v>63</v>
      </c>
      <c r="Q1338" s="14" t="s">
        <v>8327</v>
      </c>
      <c r="R1338" t="s">
        <v>8328</v>
      </c>
      <c r="S1338" s="18">
        <f t="shared" si="82"/>
        <v>42173.746342592596</v>
      </c>
      <c r="T1338" s="18">
        <f t="shared" si="83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0"/>
        <v>1</v>
      </c>
      <c r="P1339" s="9">
        <f t="shared" si="81"/>
        <v>71</v>
      </c>
      <c r="Q1339" s="14" t="s">
        <v>8327</v>
      </c>
      <c r="R1339" t="s">
        <v>8331</v>
      </c>
      <c r="S1339" s="18">
        <f t="shared" si="82"/>
        <v>40778.770011574074</v>
      </c>
      <c r="T1339" s="18">
        <f t="shared" si="83"/>
        <v>40808.770011574074</v>
      </c>
    </row>
    <row r="1340" spans="1:20" ht="45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2">
        <f t="shared" si="80"/>
        <v>1</v>
      </c>
      <c r="P1340" s="9">
        <f t="shared" si="81"/>
        <v>54</v>
      </c>
      <c r="Q1340" s="14" t="s">
        <v>8323</v>
      </c>
      <c r="R1340" t="s">
        <v>8324</v>
      </c>
      <c r="S1340" s="18">
        <f t="shared" si="82"/>
        <v>41780.745254629634</v>
      </c>
      <c r="T1340" s="18">
        <f t="shared" si="83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0"/>
        <v>2</v>
      </c>
      <c r="P1341" s="9">
        <f t="shared" si="81"/>
        <v>46</v>
      </c>
      <c r="Q1341" s="14" t="s">
        <v>8327</v>
      </c>
      <c r="R1341" t="s">
        <v>8328</v>
      </c>
      <c r="S1341" s="18">
        <f t="shared" si="82"/>
        <v>41605.868449074071</v>
      </c>
      <c r="T1341" s="18">
        <f t="shared" si="83"/>
        <v>41639.291666666664</v>
      </c>
    </row>
    <row r="1342" spans="1:2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0"/>
        <v>1</v>
      </c>
      <c r="P1342" s="9">
        <f t="shared" si="81"/>
        <v>48</v>
      </c>
      <c r="Q1342" s="14" t="s">
        <v>8327</v>
      </c>
      <c r="R1342" t="s">
        <v>8331</v>
      </c>
      <c r="S1342" s="18">
        <f t="shared" si="82"/>
        <v>42719.90834490741</v>
      </c>
      <c r="T1342" s="18">
        <f t="shared" si="83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0"/>
        <v>1</v>
      </c>
      <c r="P1343" s="9">
        <f t="shared" si="81"/>
        <v>60</v>
      </c>
      <c r="Q1343" s="14" t="s">
        <v>8327</v>
      </c>
      <c r="R1343" t="s">
        <v>8341</v>
      </c>
      <c r="S1343" s="18">
        <f t="shared" si="82"/>
        <v>41524.858553240738</v>
      </c>
      <c r="T1343" s="18">
        <f t="shared" si="83"/>
        <v>41552.208333333336</v>
      </c>
    </row>
    <row r="1344" spans="1:20" ht="45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2">
        <f t="shared" si="80"/>
        <v>1</v>
      </c>
      <c r="P1344" s="9">
        <f t="shared" si="81"/>
        <v>61</v>
      </c>
      <c r="Q1344" s="14" t="s">
        <v>8323</v>
      </c>
      <c r="R1344" t="s">
        <v>8326</v>
      </c>
      <c r="S1344" s="18">
        <f t="shared" si="82"/>
        <v>42566.604826388888</v>
      </c>
      <c r="T1344" s="18">
        <f t="shared" si="83"/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0"/>
        <v>2</v>
      </c>
      <c r="P1345" s="9">
        <f t="shared" si="81"/>
        <v>64</v>
      </c>
      <c r="Q1345" s="14" t="s">
        <v>8327</v>
      </c>
      <c r="R1345" t="s">
        <v>8341</v>
      </c>
      <c r="S1345" s="18">
        <f t="shared" si="82"/>
        <v>42027.13817129629</v>
      </c>
      <c r="T1345" s="18">
        <f t="shared" si="83"/>
        <v>42062.020833333328</v>
      </c>
    </row>
    <row r="1346" spans="1:20" ht="45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2">
        <f t="shared" si="80"/>
        <v>1</v>
      </c>
      <c r="P1346" s="9">
        <f t="shared" si="81"/>
        <v>106</v>
      </c>
      <c r="Q1346" s="14" t="s">
        <v>8323</v>
      </c>
      <c r="R1346" t="s">
        <v>8326</v>
      </c>
      <c r="S1346" s="18">
        <f t="shared" si="82"/>
        <v>42469.68414351852</v>
      </c>
      <c r="T1346" s="18">
        <f t="shared" si="83"/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2">
        <f t="shared" ref="O1347:O1410" si="84">ROUND(E1347/D1347,0)</f>
        <v>1</v>
      </c>
      <c r="P1347" s="9">
        <f t="shared" ref="P1347:P1410" si="85">IFERROR(ROUND(E1347/L1347,0),0)</f>
        <v>100</v>
      </c>
      <c r="Q1347" s="14" t="s">
        <v>8323</v>
      </c>
      <c r="R1347" t="s">
        <v>8326</v>
      </c>
      <c r="S1347" s="18">
        <f t="shared" ref="S1347:S1410" si="86">(((J1347/60)/60)/24)+DATE(1970,1,1)</f>
        <v>42179.344988425932</v>
      </c>
      <c r="T1347" s="18">
        <f t="shared" ref="T1347:T1410" si="87">(((I1347/60)/60)/24)+DATE(1970,1,1)</f>
        <v>42219.75</v>
      </c>
    </row>
    <row r="1348" spans="1:20" ht="45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2">
        <f t="shared" si="84"/>
        <v>1</v>
      </c>
      <c r="P1348" s="9">
        <f t="shared" si="85"/>
        <v>126</v>
      </c>
      <c r="Q1348" s="14" t="s">
        <v>8323</v>
      </c>
      <c r="R1348" t="s">
        <v>8326</v>
      </c>
      <c r="S1348" s="18">
        <f t="shared" si="86"/>
        <v>41853.240208333329</v>
      </c>
      <c r="T1348" s="18">
        <f t="shared" si="87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2">
        <f t="shared" si="84"/>
        <v>1</v>
      </c>
      <c r="P1349" s="9">
        <f t="shared" si="85"/>
        <v>59</v>
      </c>
      <c r="Q1349" s="14" t="s">
        <v>8323</v>
      </c>
      <c r="R1349" t="s">
        <v>8326</v>
      </c>
      <c r="S1349" s="18">
        <f t="shared" si="86"/>
        <v>42633.116851851853</v>
      </c>
      <c r="T1349" s="18">
        <f t="shared" si="87"/>
        <v>42663.116851851853</v>
      </c>
    </row>
    <row r="1350" spans="1:20" ht="45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2">
        <f t="shared" si="84"/>
        <v>0</v>
      </c>
      <c r="P1350" s="9">
        <f t="shared" si="85"/>
        <v>84</v>
      </c>
      <c r="Q1350" s="14" t="s">
        <v>8323</v>
      </c>
      <c r="R1350" t="s">
        <v>8326</v>
      </c>
      <c r="S1350" s="18">
        <f t="shared" si="86"/>
        <v>41747.86986111111</v>
      </c>
      <c r="T1350" s="18">
        <f t="shared" si="87"/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4"/>
        <v>1</v>
      </c>
      <c r="P1351" s="9">
        <f t="shared" si="85"/>
        <v>55</v>
      </c>
      <c r="Q1351" s="14" t="s">
        <v>8313</v>
      </c>
      <c r="R1351" t="s">
        <v>8314</v>
      </c>
      <c r="S1351" s="18">
        <f t="shared" si="86"/>
        <v>42780.600532407407</v>
      </c>
      <c r="T1351" s="18">
        <f t="shared" si="87"/>
        <v>42808.558865740735</v>
      </c>
    </row>
    <row r="1352" spans="1:20" ht="45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4"/>
        <v>4</v>
      </c>
      <c r="P1352" s="9">
        <f t="shared" si="85"/>
        <v>32</v>
      </c>
      <c r="Q1352" s="14" t="s">
        <v>8321</v>
      </c>
      <c r="R1352" t="s">
        <v>8322</v>
      </c>
      <c r="S1352" s="18">
        <f t="shared" si="86"/>
        <v>41304.833194444444</v>
      </c>
      <c r="T1352" s="18">
        <f t="shared" si="87"/>
        <v>41334.833194444444</v>
      </c>
    </row>
    <row r="1353" spans="1:20" ht="45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4"/>
        <v>1</v>
      </c>
      <c r="P1353" s="9">
        <f t="shared" si="85"/>
        <v>47</v>
      </c>
      <c r="Q1353" s="14" t="s">
        <v>8327</v>
      </c>
      <c r="R1353" t="s">
        <v>8338</v>
      </c>
      <c r="S1353" s="18">
        <f t="shared" si="86"/>
        <v>41737.684664351851</v>
      </c>
      <c r="T1353" s="18">
        <f t="shared" si="87"/>
        <v>41782.684664351851</v>
      </c>
    </row>
    <row r="1354" spans="1:20" ht="45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2">
        <f t="shared" si="84"/>
        <v>1</v>
      </c>
      <c r="P1354" s="9">
        <f t="shared" si="85"/>
        <v>29</v>
      </c>
      <c r="Q1354" s="14" t="s">
        <v>8323</v>
      </c>
      <c r="R1354" t="s">
        <v>8326</v>
      </c>
      <c r="S1354" s="18">
        <f t="shared" si="86"/>
        <v>42492.717233796298</v>
      </c>
      <c r="T1354" s="18">
        <f t="shared" si="87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2">
        <f t="shared" si="84"/>
        <v>1</v>
      </c>
      <c r="P1355" s="9">
        <f t="shared" si="85"/>
        <v>44</v>
      </c>
      <c r="Q1355" s="14" t="s">
        <v>8323</v>
      </c>
      <c r="R1355" t="s">
        <v>8326</v>
      </c>
      <c r="S1355" s="18">
        <f t="shared" si="86"/>
        <v>42086.614942129629</v>
      </c>
      <c r="T1355" s="18">
        <f t="shared" si="87"/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2">
        <f t="shared" si="84"/>
        <v>1</v>
      </c>
      <c r="P1356" s="9">
        <f t="shared" si="85"/>
        <v>76</v>
      </c>
      <c r="Q1356" s="14" t="s">
        <v>8323</v>
      </c>
      <c r="R1356" t="s">
        <v>8335</v>
      </c>
      <c r="S1356" s="18">
        <f t="shared" si="86"/>
        <v>41954.850868055553</v>
      </c>
      <c r="T1356" s="18">
        <f t="shared" si="87"/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4"/>
        <v>2</v>
      </c>
      <c r="P1357" s="9">
        <f t="shared" si="85"/>
        <v>64</v>
      </c>
      <c r="Q1357" s="14" t="s">
        <v>8327</v>
      </c>
      <c r="R1357" t="s">
        <v>8331</v>
      </c>
      <c r="S1357" s="18">
        <f t="shared" si="86"/>
        <v>41767.656863425924</v>
      </c>
      <c r="T1357" s="18">
        <f t="shared" si="87"/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4"/>
        <v>1</v>
      </c>
      <c r="P1358" s="9">
        <f t="shared" si="85"/>
        <v>48</v>
      </c>
      <c r="Q1358" s="14" t="s">
        <v>8308</v>
      </c>
      <c r="R1358" t="s">
        <v>8309</v>
      </c>
      <c r="S1358" s="18">
        <f t="shared" si="86"/>
        <v>40215.919050925928</v>
      </c>
      <c r="T1358" s="18">
        <f t="shared" si="87"/>
        <v>40252.913194444445</v>
      </c>
    </row>
    <row r="1359" spans="1:20" ht="45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4"/>
        <v>0</v>
      </c>
      <c r="P1359" s="9">
        <f t="shared" si="85"/>
        <v>135</v>
      </c>
      <c r="Q1359" s="14" t="s">
        <v>8308</v>
      </c>
      <c r="R1359" t="s">
        <v>8342</v>
      </c>
      <c r="S1359" s="18">
        <f t="shared" si="86"/>
        <v>42173.275740740741</v>
      </c>
      <c r="T1359" s="18">
        <f t="shared" si="87"/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4"/>
        <v>1</v>
      </c>
      <c r="P1360" s="9">
        <f t="shared" si="85"/>
        <v>67</v>
      </c>
      <c r="Q1360" s="14" t="s">
        <v>8327</v>
      </c>
      <c r="R1360" t="s">
        <v>8341</v>
      </c>
      <c r="S1360" s="18">
        <f t="shared" si="86"/>
        <v>40961.252141203702</v>
      </c>
      <c r="T1360" s="18">
        <f t="shared" si="87"/>
        <v>40989.866666666669</v>
      </c>
    </row>
    <row r="1361" spans="1:20" ht="45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2">
        <f t="shared" si="84"/>
        <v>1</v>
      </c>
      <c r="P1361" s="9">
        <f t="shared" si="85"/>
        <v>63</v>
      </c>
      <c r="Q1361" s="14" t="s">
        <v>8323</v>
      </c>
      <c r="R1361" t="s">
        <v>8326</v>
      </c>
      <c r="S1361" s="18">
        <f t="shared" si="86"/>
        <v>41013.936562499999</v>
      </c>
      <c r="T1361" s="18">
        <f t="shared" si="87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2">
        <f t="shared" si="84"/>
        <v>1</v>
      </c>
      <c r="P1362" s="9">
        <f t="shared" si="85"/>
        <v>63</v>
      </c>
      <c r="Q1362" s="14" t="s">
        <v>8323</v>
      </c>
      <c r="R1362" t="s">
        <v>8326</v>
      </c>
      <c r="S1362" s="18">
        <f t="shared" si="86"/>
        <v>42490.133877314816</v>
      </c>
      <c r="T1362" s="18">
        <f t="shared" si="87"/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4"/>
        <v>1</v>
      </c>
      <c r="P1363" s="9">
        <f t="shared" si="85"/>
        <v>51</v>
      </c>
      <c r="Q1363" s="14" t="s">
        <v>8327</v>
      </c>
      <c r="R1363" t="s">
        <v>8331</v>
      </c>
      <c r="S1363" s="18">
        <f t="shared" si="86"/>
        <v>41666.842824074076</v>
      </c>
      <c r="T1363" s="18">
        <f t="shared" si="87"/>
        <v>41696.842824074076</v>
      </c>
    </row>
    <row r="1364" spans="1:20" ht="45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2">
        <f t="shared" si="84"/>
        <v>1</v>
      </c>
      <c r="P1364" s="9">
        <f t="shared" si="85"/>
        <v>75</v>
      </c>
      <c r="Q1364" s="14" t="s">
        <v>8323</v>
      </c>
      <c r="R1364" t="s">
        <v>8335</v>
      </c>
      <c r="S1364" s="18">
        <f t="shared" si="86"/>
        <v>42044.765960648147</v>
      </c>
      <c r="T1364" s="18">
        <f t="shared" si="87"/>
        <v>42058.765960648147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4"/>
        <v>1</v>
      </c>
      <c r="P1365" s="9">
        <f t="shared" si="85"/>
        <v>59</v>
      </c>
      <c r="Q1365" s="14" t="s">
        <v>8327</v>
      </c>
      <c r="R1365" t="s">
        <v>8341</v>
      </c>
      <c r="S1365" s="18">
        <f t="shared" si="86"/>
        <v>41483.449282407404</v>
      </c>
      <c r="T1365" s="18">
        <f t="shared" si="87"/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4"/>
        <v>1</v>
      </c>
      <c r="P1366" s="9">
        <f t="shared" si="85"/>
        <v>51</v>
      </c>
      <c r="Q1366" s="14" t="s">
        <v>8327</v>
      </c>
      <c r="R1366" t="s">
        <v>8328</v>
      </c>
      <c r="S1366" s="18">
        <f t="shared" si="86"/>
        <v>40948.16815972222</v>
      </c>
      <c r="T1366" s="18">
        <f t="shared" si="87"/>
        <v>40978.16815972222</v>
      </c>
    </row>
    <row r="1367" spans="1:20" ht="45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4"/>
        <v>1</v>
      </c>
      <c r="P1367" s="9">
        <f t="shared" si="85"/>
        <v>68</v>
      </c>
      <c r="Q1367" s="14" t="s">
        <v>8321</v>
      </c>
      <c r="R1367" t="s">
        <v>8322</v>
      </c>
      <c r="S1367" s="18">
        <f t="shared" si="86"/>
        <v>41894.879606481481</v>
      </c>
      <c r="T1367" s="18">
        <f t="shared" si="87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2">
        <f t="shared" si="84"/>
        <v>1</v>
      </c>
      <c r="P1368" s="9">
        <f t="shared" si="85"/>
        <v>48</v>
      </c>
      <c r="Q1368" s="14" t="s">
        <v>8323</v>
      </c>
      <c r="R1368" t="s">
        <v>8326</v>
      </c>
      <c r="S1368" s="18">
        <f t="shared" si="86"/>
        <v>42584.846828703703</v>
      </c>
      <c r="T1368" s="18">
        <f t="shared" si="87"/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2">
        <f t="shared" si="84"/>
        <v>1</v>
      </c>
      <c r="P1369" s="9">
        <f t="shared" si="85"/>
        <v>72</v>
      </c>
      <c r="Q1369" s="14" t="s">
        <v>8323</v>
      </c>
      <c r="R1369" t="s">
        <v>8326</v>
      </c>
      <c r="S1369" s="18">
        <f t="shared" si="86"/>
        <v>42275.731666666667</v>
      </c>
      <c r="T1369" s="18">
        <f t="shared" si="87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2">
        <f t="shared" si="84"/>
        <v>1</v>
      </c>
      <c r="P1370" s="9">
        <f t="shared" si="85"/>
        <v>79</v>
      </c>
      <c r="Q1370" s="14" t="s">
        <v>8323</v>
      </c>
      <c r="R1370" t="s">
        <v>8326</v>
      </c>
      <c r="S1370" s="18">
        <f t="shared" si="86"/>
        <v>42585.523842592593</v>
      </c>
      <c r="T1370" s="18">
        <f t="shared" si="87"/>
        <v>42599.165972222225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84"/>
        <v>1</v>
      </c>
      <c r="P1371" s="9">
        <f t="shared" si="85"/>
        <v>32</v>
      </c>
      <c r="Q1371" s="14" t="s">
        <v>8321</v>
      </c>
      <c r="R1371" t="s">
        <v>8332</v>
      </c>
      <c r="S1371" s="18">
        <f t="shared" si="86"/>
        <v>41812.67324074074</v>
      </c>
      <c r="T1371" s="18">
        <f t="shared" si="87"/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84"/>
        <v>2</v>
      </c>
      <c r="P1372" s="9">
        <f t="shared" si="85"/>
        <v>79</v>
      </c>
      <c r="Q1372" s="14" t="s">
        <v>8321</v>
      </c>
      <c r="R1372" t="s">
        <v>8343</v>
      </c>
      <c r="S1372" s="18">
        <f t="shared" si="86"/>
        <v>41365.613078703704</v>
      </c>
      <c r="T1372" s="18">
        <f t="shared" si="87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2">
        <f t="shared" si="84"/>
        <v>0</v>
      </c>
      <c r="P1373" s="9">
        <f t="shared" si="85"/>
        <v>147</v>
      </c>
      <c r="Q1373" s="14" t="s">
        <v>8323</v>
      </c>
      <c r="R1373" t="s">
        <v>8326</v>
      </c>
      <c r="S1373" s="18">
        <f t="shared" si="86"/>
        <v>41903.882951388885</v>
      </c>
      <c r="T1373" s="18">
        <f t="shared" si="87"/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4"/>
        <v>1</v>
      </c>
      <c r="P1374" s="9">
        <f t="shared" si="85"/>
        <v>55</v>
      </c>
      <c r="Q1374" s="14" t="s">
        <v>8327</v>
      </c>
      <c r="R1374" t="s">
        <v>8341</v>
      </c>
      <c r="S1374" s="18">
        <f t="shared" si="86"/>
        <v>42125.078275462962</v>
      </c>
      <c r="T1374" s="18">
        <f t="shared" si="87"/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4"/>
        <v>1</v>
      </c>
      <c r="P1375" s="9">
        <f t="shared" si="85"/>
        <v>59</v>
      </c>
      <c r="Q1375" s="14" t="s">
        <v>8327</v>
      </c>
      <c r="R1375" t="s">
        <v>8336</v>
      </c>
      <c r="S1375" s="18">
        <f t="shared" si="86"/>
        <v>42656.805497685185</v>
      </c>
      <c r="T1375" s="18">
        <f t="shared" si="87"/>
        <v>42667.875</v>
      </c>
    </row>
    <row r="1376" spans="1:20" ht="45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2">
        <f t="shared" si="84"/>
        <v>1</v>
      </c>
      <c r="P1376" s="9">
        <f t="shared" si="85"/>
        <v>127</v>
      </c>
      <c r="Q1376" s="14" t="s">
        <v>8323</v>
      </c>
      <c r="R1376" t="s">
        <v>8326</v>
      </c>
      <c r="S1376" s="18">
        <f t="shared" si="86"/>
        <v>42157.591064814813</v>
      </c>
      <c r="T1376" s="18">
        <f t="shared" si="87"/>
        <v>42179.083333333328</v>
      </c>
    </row>
    <row r="1377" spans="1:20" ht="45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2">
        <f t="shared" si="84"/>
        <v>1</v>
      </c>
      <c r="P1377" s="9">
        <f t="shared" si="85"/>
        <v>33</v>
      </c>
      <c r="Q1377" s="14" t="s">
        <v>8323</v>
      </c>
      <c r="R1377" t="s">
        <v>8326</v>
      </c>
      <c r="S1377" s="18">
        <f t="shared" si="86"/>
        <v>42148.676851851851</v>
      </c>
      <c r="T1377" s="18">
        <f t="shared" si="87"/>
        <v>42170.676851851851</v>
      </c>
    </row>
    <row r="1378" spans="1:20" ht="45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2">
        <f t="shared" si="84"/>
        <v>1</v>
      </c>
      <c r="P1378" s="9">
        <f t="shared" si="85"/>
        <v>80</v>
      </c>
      <c r="Q1378" s="14" t="s">
        <v>8323</v>
      </c>
      <c r="R1378" t="s">
        <v>8326</v>
      </c>
      <c r="S1378" s="18">
        <f t="shared" si="86"/>
        <v>42341.180636574078</v>
      </c>
      <c r="T1378" s="18">
        <f t="shared" si="87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2">
        <f t="shared" si="84"/>
        <v>1</v>
      </c>
      <c r="P1379" s="9">
        <f t="shared" si="85"/>
        <v>72</v>
      </c>
      <c r="Q1379" s="14" t="s">
        <v>8323</v>
      </c>
      <c r="R1379" t="s">
        <v>8326</v>
      </c>
      <c r="S1379" s="18">
        <f t="shared" si="86"/>
        <v>42302.701516203699</v>
      </c>
      <c r="T1379" s="18">
        <f t="shared" si="87"/>
        <v>42337.958333333328</v>
      </c>
    </row>
    <row r="1380" spans="1:20" ht="45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4"/>
        <v>1</v>
      </c>
      <c r="P1380" s="9">
        <f t="shared" si="85"/>
        <v>46</v>
      </c>
      <c r="Q1380" s="14" t="s">
        <v>8327</v>
      </c>
      <c r="R1380" t="s">
        <v>8331</v>
      </c>
      <c r="S1380" s="18">
        <f t="shared" si="86"/>
        <v>41059.185682870368</v>
      </c>
      <c r="T1380" s="18">
        <f t="shared" si="87"/>
        <v>41089.185682870368</v>
      </c>
    </row>
    <row r="1381" spans="1:20" ht="45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4"/>
        <v>1</v>
      </c>
      <c r="P1381" s="9">
        <f t="shared" si="85"/>
        <v>125</v>
      </c>
      <c r="Q1381" s="14" t="s">
        <v>8321</v>
      </c>
      <c r="R1381" t="s">
        <v>8322</v>
      </c>
      <c r="S1381" s="18">
        <f t="shared" si="86"/>
        <v>42438.827789351853</v>
      </c>
      <c r="T1381" s="18">
        <f t="shared" si="87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2">
        <f t="shared" si="84"/>
        <v>1</v>
      </c>
      <c r="P1382" s="9">
        <f t="shared" si="85"/>
        <v>125</v>
      </c>
      <c r="Q1382" s="14" t="s">
        <v>8323</v>
      </c>
      <c r="R1382" t="s">
        <v>8326</v>
      </c>
      <c r="S1382" s="18">
        <f t="shared" si="86"/>
        <v>42087.768055555556</v>
      </c>
      <c r="T1382" s="18">
        <f t="shared" si="87"/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84"/>
        <v>1</v>
      </c>
      <c r="P1383" s="9">
        <f t="shared" si="85"/>
        <v>60</v>
      </c>
      <c r="Q1383" s="14" t="s">
        <v>8321</v>
      </c>
      <c r="R1383" t="s">
        <v>8343</v>
      </c>
      <c r="S1383" s="18">
        <f t="shared" si="86"/>
        <v>41786.65892361111</v>
      </c>
      <c r="T1383" s="18">
        <f t="shared" si="87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84"/>
        <v>1</v>
      </c>
      <c r="P1384" s="9">
        <f t="shared" si="85"/>
        <v>78</v>
      </c>
      <c r="Q1384" s="14" t="s">
        <v>8321</v>
      </c>
      <c r="R1384" t="s">
        <v>8343</v>
      </c>
      <c r="S1384" s="18">
        <f t="shared" si="86"/>
        <v>40619.402361111112</v>
      </c>
      <c r="T1384" s="18">
        <f t="shared" si="87"/>
        <v>40680.402361111112</v>
      </c>
    </row>
    <row r="1385" spans="1:20" ht="45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4"/>
        <v>1</v>
      </c>
      <c r="P1385" s="9">
        <f t="shared" si="85"/>
        <v>63</v>
      </c>
      <c r="Q1385" s="14" t="s">
        <v>8311</v>
      </c>
      <c r="R1385" t="s">
        <v>8352</v>
      </c>
      <c r="S1385" s="18">
        <f t="shared" si="86"/>
        <v>42250.685706018514</v>
      </c>
      <c r="T1385" s="18">
        <f t="shared" si="87"/>
        <v>42288.208333333328</v>
      </c>
    </row>
    <row r="1386" spans="1:20" ht="45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2">
        <f t="shared" si="84"/>
        <v>1</v>
      </c>
      <c r="P1386" s="9">
        <f t="shared" si="85"/>
        <v>133</v>
      </c>
      <c r="Q1386" s="14" t="s">
        <v>8323</v>
      </c>
      <c r="R1386" t="s">
        <v>8326</v>
      </c>
      <c r="S1386" s="18">
        <f t="shared" si="86"/>
        <v>42036.995590277773</v>
      </c>
      <c r="T1386" s="18">
        <f t="shared" si="87"/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4"/>
        <v>1</v>
      </c>
      <c r="P1387" s="9">
        <f t="shared" si="85"/>
        <v>52</v>
      </c>
      <c r="Q1387" s="14" t="s">
        <v>8327</v>
      </c>
      <c r="R1387" t="s">
        <v>8331</v>
      </c>
      <c r="S1387" s="18">
        <f t="shared" si="86"/>
        <v>41157.947337962964</v>
      </c>
      <c r="T1387" s="18">
        <f t="shared" si="87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2">
        <f t="shared" si="84"/>
        <v>1</v>
      </c>
      <c r="P1388" s="9">
        <f t="shared" si="85"/>
        <v>37</v>
      </c>
      <c r="Q1388" s="14" t="s">
        <v>8323</v>
      </c>
      <c r="R1388" t="s">
        <v>8326</v>
      </c>
      <c r="S1388" s="18">
        <f t="shared" si="86"/>
        <v>42693.742604166662</v>
      </c>
      <c r="T1388" s="18">
        <f t="shared" si="87"/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4"/>
        <v>0</v>
      </c>
      <c r="P1389" s="9">
        <f t="shared" si="85"/>
        <v>44</v>
      </c>
      <c r="Q1389" s="14" t="s">
        <v>8308</v>
      </c>
      <c r="R1389" t="s">
        <v>8310</v>
      </c>
      <c r="S1389" s="18">
        <f t="shared" si="86"/>
        <v>42422.254328703704</v>
      </c>
      <c r="T1389" s="18">
        <f t="shared" si="87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4"/>
        <v>1</v>
      </c>
      <c r="P1390" s="9">
        <f t="shared" si="85"/>
        <v>57</v>
      </c>
      <c r="Q1390" s="14" t="s">
        <v>8311</v>
      </c>
      <c r="R1390" t="s">
        <v>8333</v>
      </c>
      <c r="S1390" s="18">
        <f t="shared" si="86"/>
        <v>40713.630497685182</v>
      </c>
      <c r="T1390" s="18">
        <f t="shared" si="87"/>
        <v>40759.630497685182</v>
      </c>
    </row>
    <row r="1391" spans="1:20" ht="45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84"/>
        <v>0</v>
      </c>
      <c r="P1391" s="9">
        <f t="shared" si="85"/>
        <v>592</v>
      </c>
      <c r="Q1391" s="14" t="s">
        <v>8308</v>
      </c>
      <c r="R1391" t="s">
        <v>8310</v>
      </c>
      <c r="S1391" s="18">
        <f t="shared" si="86"/>
        <v>42711.750613425931</v>
      </c>
      <c r="T1391" s="18">
        <f t="shared" si="87"/>
        <v>42771.750613425931</v>
      </c>
    </row>
    <row r="1392" spans="1:20" ht="45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2">
        <f t="shared" si="84"/>
        <v>1</v>
      </c>
      <c r="P1392" s="9">
        <f t="shared" si="85"/>
        <v>57</v>
      </c>
      <c r="Q1392" s="14" t="s">
        <v>8323</v>
      </c>
      <c r="R1392" t="s">
        <v>8326</v>
      </c>
      <c r="S1392" s="18">
        <f t="shared" si="86"/>
        <v>42147.826840277776</v>
      </c>
      <c r="T1392" s="18">
        <f t="shared" si="87"/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4"/>
        <v>1</v>
      </c>
      <c r="P1393" s="9">
        <f t="shared" si="85"/>
        <v>51</v>
      </c>
      <c r="Q1393" s="14" t="s">
        <v>8327</v>
      </c>
      <c r="R1393" t="s">
        <v>8329</v>
      </c>
      <c r="S1393" s="18">
        <f t="shared" si="86"/>
        <v>41452.060601851852</v>
      </c>
      <c r="T1393" s="18">
        <f t="shared" si="87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2">
        <f t="shared" si="84"/>
        <v>1</v>
      </c>
      <c r="P1394" s="9">
        <f t="shared" si="85"/>
        <v>34</v>
      </c>
      <c r="Q1394" s="14" t="s">
        <v>8323</v>
      </c>
      <c r="R1394" t="s">
        <v>8326</v>
      </c>
      <c r="S1394" s="18">
        <f t="shared" si="86"/>
        <v>40478.263923611114</v>
      </c>
      <c r="T1394" s="18">
        <f t="shared" si="87"/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2">
        <f t="shared" si="84"/>
        <v>1</v>
      </c>
      <c r="P1395" s="9">
        <f t="shared" si="85"/>
        <v>91</v>
      </c>
      <c r="Q1395" s="14" t="s">
        <v>8323</v>
      </c>
      <c r="R1395" t="s">
        <v>8335</v>
      </c>
      <c r="S1395" s="18">
        <f t="shared" si="86"/>
        <v>42553.583425925928</v>
      </c>
      <c r="T1395" s="18">
        <f t="shared" si="87"/>
        <v>42611.708333333328</v>
      </c>
    </row>
    <row r="1396" spans="1:20" ht="45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2">
        <f t="shared" si="84"/>
        <v>1</v>
      </c>
      <c r="P1396" s="9">
        <f t="shared" si="85"/>
        <v>88</v>
      </c>
      <c r="Q1396" s="14" t="s">
        <v>8323</v>
      </c>
      <c r="R1396" t="s">
        <v>8326</v>
      </c>
      <c r="S1396" s="18">
        <f t="shared" si="86"/>
        <v>41820.62809027778</v>
      </c>
      <c r="T1396" s="18">
        <f t="shared" si="87"/>
        <v>41841.165972222225</v>
      </c>
    </row>
    <row r="1397" spans="1:20" ht="45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2">
        <f t="shared" si="84"/>
        <v>1</v>
      </c>
      <c r="P1397" s="9">
        <f t="shared" si="85"/>
        <v>107</v>
      </c>
      <c r="Q1397" s="14" t="s">
        <v>8323</v>
      </c>
      <c r="R1397" t="s">
        <v>8326</v>
      </c>
      <c r="S1397" s="18">
        <f t="shared" si="86"/>
        <v>42053.049375000002</v>
      </c>
      <c r="T1397" s="18">
        <f t="shared" si="87"/>
        <v>42096.041666666672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2">
        <f t="shared" si="84"/>
        <v>1</v>
      </c>
      <c r="P1398" s="9">
        <f t="shared" si="85"/>
        <v>77</v>
      </c>
      <c r="Q1398" s="14" t="s">
        <v>8323</v>
      </c>
      <c r="R1398" t="s">
        <v>8326</v>
      </c>
      <c r="S1398" s="18">
        <f t="shared" si="86"/>
        <v>42559.431203703702</v>
      </c>
      <c r="T1398" s="18">
        <f t="shared" si="87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2">
        <f t="shared" si="84"/>
        <v>1</v>
      </c>
      <c r="P1399" s="9">
        <f t="shared" si="85"/>
        <v>103</v>
      </c>
      <c r="Q1399" s="14" t="s">
        <v>8323</v>
      </c>
      <c r="R1399" t="s">
        <v>8326</v>
      </c>
      <c r="S1399" s="18">
        <f t="shared" si="86"/>
        <v>41862.83997685185</v>
      </c>
      <c r="T1399" s="18">
        <f t="shared" si="87"/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4"/>
        <v>2</v>
      </c>
      <c r="P1400" s="9">
        <f t="shared" si="85"/>
        <v>58</v>
      </c>
      <c r="Q1400" s="14" t="s">
        <v>8321</v>
      </c>
      <c r="R1400" t="s">
        <v>8322</v>
      </c>
      <c r="S1400" s="18">
        <f t="shared" si="86"/>
        <v>40637.866550925923</v>
      </c>
      <c r="T1400" s="18">
        <f t="shared" si="87"/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2">
        <f t="shared" si="84"/>
        <v>1</v>
      </c>
      <c r="P1401" s="9">
        <f t="shared" si="85"/>
        <v>88</v>
      </c>
      <c r="Q1401" s="14" t="s">
        <v>8323</v>
      </c>
      <c r="R1401" t="s">
        <v>8324</v>
      </c>
      <c r="S1401" s="18">
        <f t="shared" si="86"/>
        <v>41785.72729166667</v>
      </c>
      <c r="T1401" s="18">
        <f t="shared" si="87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2">
        <f t="shared" si="84"/>
        <v>1</v>
      </c>
      <c r="P1402" s="9">
        <f t="shared" si="85"/>
        <v>100</v>
      </c>
      <c r="Q1402" s="14" t="s">
        <v>8323</v>
      </c>
      <c r="R1402" t="s">
        <v>8326</v>
      </c>
      <c r="S1402" s="18">
        <f t="shared" si="86"/>
        <v>41947.762592592589</v>
      </c>
      <c r="T1402" s="18">
        <f t="shared" si="87"/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4"/>
        <v>1</v>
      </c>
      <c r="P1403" s="9">
        <f t="shared" si="85"/>
        <v>292</v>
      </c>
      <c r="Q1403" s="14" t="s">
        <v>8321</v>
      </c>
      <c r="R1403" t="s">
        <v>8332</v>
      </c>
      <c r="S1403" s="18">
        <f t="shared" si="86"/>
        <v>42468.94458333333</v>
      </c>
      <c r="T1403" s="18">
        <f t="shared" si="87"/>
        <v>42475.875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84"/>
        <v>1</v>
      </c>
      <c r="P1404" s="9">
        <f t="shared" si="85"/>
        <v>100</v>
      </c>
      <c r="Q1404" s="14" t="s">
        <v>8321</v>
      </c>
      <c r="R1404" t="s">
        <v>8343</v>
      </c>
      <c r="S1404" s="18">
        <f t="shared" si="86"/>
        <v>41274.776736111111</v>
      </c>
      <c r="T1404" s="18">
        <f t="shared" si="87"/>
        <v>41298.776736111111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 t="shared" si="84"/>
        <v>2</v>
      </c>
      <c r="P1405" s="9">
        <f t="shared" si="85"/>
        <v>175</v>
      </c>
      <c r="Q1405" s="14" t="s">
        <v>8327</v>
      </c>
      <c r="R1405" t="s">
        <v>8331</v>
      </c>
      <c r="S1405" s="18">
        <f t="shared" si="86"/>
        <v>40996.646921296298</v>
      </c>
      <c r="T1405" s="18">
        <f t="shared" si="87"/>
        <v>41026.646921296298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 t="shared" si="84"/>
        <v>2</v>
      </c>
      <c r="P1406" s="9">
        <f t="shared" si="85"/>
        <v>63</v>
      </c>
      <c r="Q1406" s="14" t="s">
        <v>8327</v>
      </c>
      <c r="R1406" t="s">
        <v>8338</v>
      </c>
      <c r="S1406" s="18">
        <f t="shared" si="86"/>
        <v>40723.068807870368</v>
      </c>
      <c r="T1406" s="18">
        <f t="shared" si="87"/>
        <v>40746.068807870368</v>
      </c>
    </row>
    <row r="1407" spans="1:20" ht="45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4"/>
        <v>1</v>
      </c>
      <c r="P1407" s="9">
        <f t="shared" si="85"/>
        <v>43</v>
      </c>
      <c r="Q1407" s="14" t="s">
        <v>8308</v>
      </c>
      <c r="R1407" t="s">
        <v>8310</v>
      </c>
      <c r="S1407" s="18">
        <f t="shared" si="86"/>
        <v>41877.912187499998</v>
      </c>
      <c r="T1407" s="18">
        <f t="shared" si="87"/>
        <v>41898.912187499998</v>
      </c>
    </row>
    <row r="1408" spans="1:20" ht="45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2">
        <f t="shared" si="84"/>
        <v>1</v>
      </c>
      <c r="P1408" s="9">
        <f t="shared" si="85"/>
        <v>55</v>
      </c>
      <c r="Q1408" s="14" t="s">
        <v>8323</v>
      </c>
      <c r="R1408" t="s">
        <v>8326</v>
      </c>
      <c r="S1408" s="18">
        <f t="shared" si="86"/>
        <v>42261.917395833334</v>
      </c>
      <c r="T1408" s="18">
        <f t="shared" si="87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2">
        <f t="shared" si="84"/>
        <v>1</v>
      </c>
      <c r="P1409" s="9">
        <f t="shared" si="85"/>
        <v>63</v>
      </c>
      <c r="Q1409" s="14" t="s">
        <v>8323</v>
      </c>
      <c r="R1409" t="s">
        <v>8326</v>
      </c>
      <c r="S1409" s="18">
        <f t="shared" si="86"/>
        <v>41839.175706018519</v>
      </c>
      <c r="T1409" s="18">
        <f t="shared" si="87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2">
        <f t="shared" si="84"/>
        <v>1</v>
      </c>
      <c r="P1410" s="9">
        <f t="shared" si="85"/>
        <v>47</v>
      </c>
      <c r="Q1410" s="14" t="s">
        <v>8323</v>
      </c>
      <c r="R1410" t="s">
        <v>8326</v>
      </c>
      <c r="S1410" s="18">
        <f t="shared" si="86"/>
        <v>42115.889652777783</v>
      </c>
      <c r="T1410" s="18">
        <f t="shared" si="87"/>
        <v>42151.114583333328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ref="O1411:O1474" si="88">ROUND(E1411/D1411,0)</f>
        <v>1</v>
      </c>
      <c r="P1411" s="9">
        <f t="shared" ref="P1411:P1474" si="89">IFERROR(ROUND(E1411/L1411,0),0)</f>
        <v>30</v>
      </c>
      <c r="Q1411" s="14" t="s">
        <v>8327</v>
      </c>
      <c r="R1411" t="s">
        <v>8331</v>
      </c>
      <c r="S1411" s="18">
        <f t="shared" ref="S1411:S1474" si="90">(((J1411/60)/60)/24)+DATE(1970,1,1)</f>
        <v>42438.667071759264</v>
      </c>
      <c r="T1411" s="18">
        <f t="shared" ref="T1411:T1474" si="91">(((I1411/60)/60)/24)+DATE(1970,1,1)</f>
        <v>42468.625405092593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88"/>
        <v>0</v>
      </c>
      <c r="P1412" s="9">
        <f t="shared" si="89"/>
        <v>116</v>
      </c>
      <c r="Q1412" s="14" t="s">
        <v>8319</v>
      </c>
      <c r="R1412" t="s">
        <v>8345</v>
      </c>
      <c r="S1412" s="18">
        <f t="shared" si="90"/>
        <v>42394.900462962964</v>
      </c>
      <c r="T1412" s="18">
        <f t="shared" si="91"/>
        <v>42454.858796296292</v>
      </c>
    </row>
    <row r="1413" spans="1:20" ht="45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88"/>
        <v>1</v>
      </c>
      <c r="P1413" s="9">
        <f t="shared" si="89"/>
        <v>46</v>
      </c>
      <c r="Q1413" s="14" t="s">
        <v>8327</v>
      </c>
      <c r="R1413" t="s">
        <v>8328</v>
      </c>
      <c r="S1413" s="18">
        <f t="shared" si="90"/>
        <v>40395.714722222219</v>
      </c>
      <c r="T1413" s="18">
        <f t="shared" si="91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2">
        <f t="shared" si="88"/>
        <v>1</v>
      </c>
      <c r="P1414" s="9">
        <f t="shared" si="89"/>
        <v>31</v>
      </c>
      <c r="Q1414" s="14" t="s">
        <v>8323</v>
      </c>
      <c r="R1414" t="s">
        <v>8326</v>
      </c>
      <c r="S1414" s="18">
        <f t="shared" si="90"/>
        <v>42168.316481481481</v>
      </c>
      <c r="T1414" s="18">
        <f t="shared" si="91"/>
        <v>42198.316481481481</v>
      </c>
    </row>
    <row r="1415" spans="1:20" ht="30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88"/>
        <v>1</v>
      </c>
      <c r="P1415" s="9">
        <f t="shared" si="89"/>
        <v>82</v>
      </c>
      <c r="Q1415" s="14" t="s">
        <v>8327</v>
      </c>
      <c r="R1415" t="s">
        <v>8338</v>
      </c>
      <c r="S1415" s="18">
        <f t="shared" si="90"/>
        <v>40973.72623842593</v>
      </c>
      <c r="T1415" s="18">
        <f t="shared" si="91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88"/>
        <v>2</v>
      </c>
      <c r="P1416" s="9">
        <f t="shared" si="89"/>
        <v>49</v>
      </c>
      <c r="Q1416" s="14" t="s">
        <v>8327</v>
      </c>
      <c r="R1416" t="s">
        <v>8328</v>
      </c>
      <c r="S1416" s="18">
        <f t="shared" si="90"/>
        <v>42043.152650462958</v>
      </c>
      <c r="T1416" s="18">
        <f t="shared" si="91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2">
        <f t="shared" si="88"/>
        <v>1</v>
      </c>
      <c r="P1417" s="9">
        <f t="shared" si="89"/>
        <v>86</v>
      </c>
      <c r="Q1417" s="14" t="s">
        <v>8323</v>
      </c>
      <c r="R1417" t="s">
        <v>8326</v>
      </c>
      <c r="S1417" s="18">
        <f t="shared" si="90"/>
        <v>42165.993125000001</v>
      </c>
      <c r="T1417" s="18">
        <f t="shared" si="91"/>
        <v>42187.993125000001</v>
      </c>
    </row>
    <row r="1418" spans="1:20" ht="45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2">
        <f t="shared" si="88"/>
        <v>0</v>
      </c>
      <c r="P1418" s="9">
        <f t="shared" si="89"/>
        <v>132</v>
      </c>
      <c r="Q1418" s="14" t="s">
        <v>8323</v>
      </c>
      <c r="R1418" t="s">
        <v>8324</v>
      </c>
      <c r="S1418" s="18">
        <f t="shared" si="90"/>
        <v>42800.801817129628</v>
      </c>
      <c r="T1418" s="18">
        <f t="shared" si="91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2">
        <f t="shared" si="88"/>
        <v>1</v>
      </c>
      <c r="P1419" s="9">
        <f t="shared" si="89"/>
        <v>111</v>
      </c>
      <c r="Q1419" s="14" t="s">
        <v>8323</v>
      </c>
      <c r="R1419" t="s">
        <v>8326</v>
      </c>
      <c r="S1419" s="18">
        <f t="shared" si="90"/>
        <v>42430.040798611109</v>
      </c>
      <c r="T1419" s="18">
        <f t="shared" si="91"/>
        <v>42449.999131944445</v>
      </c>
    </row>
    <row r="1420" spans="1:20" ht="60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88"/>
        <v>1</v>
      </c>
      <c r="P1420" s="9">
        <f t="shared" si="89"/>
        <v>104</v>
      </c>
      <c r="Q1420" s="14" t="s">
        <v>8327</v>
      </c>
      <c r="R1420" t="s">
        <v>8328</v>
      </c>
      <c r="S1420" s="18">
        <f t="shared" si="90"/>
        <v>41626.761053240742</v>
      </c>
      <c r="T1420" s="18">
        <f t="shared" si="91"/>
        <v>41654.814583333333</v>
      </c>
    </row>
    <row r="1421" spans="1:20" ht="45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88"/>
        <v>1</v>
      </c>
      <c r="P1421" s="9">
        <f t="shared" si="89"/>
        <v>49</v>
      </c>
      <c r="Q1421" s="14" t="s">
        <v>8327</v>
      </c>
      <c r="R1421" t="s">
        <v>8331</v>
      </c>
      <c r="S1421" s="18">
        <f t="shared" si="90"/>
        <v>40945.845312500001</v>
      </c>
      <c r="T1421" s="18">
        <f t="shared" si="91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88"/>
        <v>0</v>
      </c>
      <c r="P1422" s="9">
        <f t="shared" si="89"/>
        <v>101</v>
      </c>
      <c r="Q1422" s="14" t="s">
        <v>8308</v>
      </c>
      <c r="R1422" t="s">
        <v>8310</v>
      </c>
      <c r="S1422" s="18">
        <f t="shared" si="90"/>
        <v>42569.50409722222</v>
      </c>
      <c r="T1422" s="18">
        <f t="shared" si="91"/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88"/>
        <v>0</v>
      </c>
      <c r="P1423" s="9">
        <f t="shared" si="89"/>
        <v>126</v>
      </c>
      <c r="Q1423" s="14" t="s">
        <v>8308</v>
      </c>
      <c r="R1423" t="s">
        <v>8340</v>
      </c>
      <c r="S1423" s="18">
        <f t="shared" si="90"/>
        <v>41793.029432870368</v>
      </c>
      <c r="T1423" s="18">
        <f t="shared" si="91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88"/>
        <v>0</v>
      </c>
      <c r="P1424" s="9">
        <f t="shared" si="89"/>
        <v>155</v>
      </c>
      <c r="Q1424" s="14" t="s">
        <v>8311</v>
      </c>
      <c r="R1424" t="s">
        <v>8349</v>
      </c>
      <c r="S1424" s="18">
        <f t="shared" si="90"/>
        <v>41962.062326388885</v>
      </c>
      <c r="T1424" s="18">
        <f t="shared" si="91"/>
        <v>41997.062326388885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88"/>
        <v>0</v>
      </c>
      <c r="P1425" s="9">
        <f t="shared" si="89"/>
        <v>114</v>
      </c>
      <c r="Q1425" s="14" t="s">
        <v>8316</v>
      </c>
      <c r="R1425" t="s">
        <v>8334</v>
      </c>
      <c r="S1425" s="18">
        <f t="shared" si="90"/>
        <v>41613.172974537039</v>
      </c>
      <c r="T1425" s="18">
        <f t="shared" si="91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2">
        <f t="shared" si="88"/>
        <v>1</v>
      </c>
      <c r="P1426" s="9">
        <f t="shared" si="89"/>
        <v>114</v>
      </c>
      <c r="Q1426" s="14" t="s">
        <v>8323</v>
      </c>
      <c r="R1426" t="s">
        <v>8326</v>
      </c>
      <c r="S1426" s="18">
        <f t="shared" si="90"/>
        <v>42026.88118055556</v>
      </c>
      <c r="T1426" s="18">
        <f t="shared" si="91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2">
        <f t="shared" si="88"/>
        <v>1</v>
      </c>
      <c r="P1427" s="9">
        <f t="shared" si="89"/>
        <v>486</v>
      </c>
      <c r="Q1427" s="14" t="s">
        <v>8323</v>
      </c>
      <c r="R1427" t="s">
        <v>8326</v>
      </c>
      <c r="S1427" s="18">
        <f t="shared" si="90"/>
        <v>41830.234166666669</v>
      </c>
      <c r="T1427" s="18">
        <f t="shared" si="91"/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88"/>
        <v>1</v>
      </c>
      <c r="P1428" s="9">
        <f t="shared" si="89"/>
        <v>57</v>
      </c>
      <c r="Q1428" s="14" t="s">
        <v>8321</v>
      </c>
      <c r="R1428" t="s">
        <v>8343</v>
      </c>
      <c r="S1428" s="18">
        <f t="shared" si="90"/>
        <v>41214.79483796296</v>
      </c>
      <c r="T1428" s="18">
        <f t="shared" si="91"/>
        <v>41250.979166666664</v>
      </c>
    </row>
    <row r="1429" spans="1:20" ht="45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2">
        <f t="shared" si="88"/>
        <v>1</v>
      </c>
      <c r="P1429" s="9">
        <f t="shared" si="89"/>
        <v>67</v>
      </c>
      <c r="Q1429" s="14" t="s">
        <v>8323</v>
      </c>
      <c r="R1429" t="s">
        <v>8326</v>
      </c>
      <c r="S1429" s="18">
        <f t="shared" si="90"/>
        <v>42072.370381944449</v>
      </c>
      <c r="T1429" s="18">
        <f t="shared" si="91"/>
        <v>42102.370381944449</v>
      </c>
    </row>
    <row r="1430" spans="1:20" ht="45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88"/>
        <v>1</v>
      </c>
      <c r="P1430" s="9">
        <f t="shared" si="89"/>
        <v>92</v>
      </c>
      <c r="Q1430" s="14" t="s">
        <v>8321</v>
      </c>
      <c r="R1430" t="s">
        <v>8343</v>
      </c>
      <c r="S1430" s="18">
        <f t="shared" si="90"/>
        <v>40739.069282407407</v>
      </c>
      <c r="T1430" s="18">
        <f t="shared" si="91"/>
        <v>40768.958333333336</v>
      </c>
    </row>
    <row r="1431" spans="1:20" ht="45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88"/>
        <v>2</v>
      </c>
      <c r="P1431" s="9">
        <f t="shared" si="89"/>
        <v>47</v>
      </c>
      <c r="Q1431" s="14" t="s">
        <v>8308</v>
      </c>
      <c r="R1431" t="s">
        <v>8315</v>
      </c>
      <c r="S1431" s="18">
        <f t="shared" si="90"/>
        <v>42453.49726851852</v>
      </c>
      <c r="T1431" s="18">
        <f t="shared" si="91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2">
        <f t="shared" si="88"/>
        <v>1</v>
      </c>
      <c r="P1432" s="9">
        <f t="shared" si="89"/>
        <v>46</v>
      </c>
      <c r="Q1432" s="14" t="s">
        <v>8323</v>
      </c>
      <c r="R1432" t="s">
        <v>8326</v>
      </c>
      <c r="S1432" s="18">
        <f t="shared" si="90"/>
        <v>42206.835370370376</v>
      </c>
      <c r="T1432" s="18">
        <f t="shared" si="91"/>
        <v>42236.835370370376</v>
      </c>
    </row>
    <row r="1433" spans="1:20" ht="45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88"/>
        <v>1</v>
      </c>
      <c r="P1433" s="9">
        <f t="shared" si="89"/>
        <v>50</v>
      </c>
      <c r="Q1433" s="14" t="s">
        <v>8321</v>
      </c>
      <c r="R1433" t="s">
        <v>8332</v>
      </c>
      <c r="S1433" s="18">
        <f t="shared" si="90"/>
        <v>41841.321770833332</v>
      </c>
      <c r="T1433" s="18">
        <f t="shared" si="91"/>
        <v>41856.321770833332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88"/>
        <v>0</v>
      </c>
      <c r="P1434" s="9">
        <f t="shared" si="89"/>
        <v>89</v>
      </c>
      <c r="Q1434" s="14" t="s">
        <v>8319</v>
      </c>
      <c r="R1434" t="s">
        <v>8345</v>
      </c>
      <c r="S1434" s="18">
        <f t="shared" si="90"/>
        <v>41964.844444444447</v>
      </c>
      <c r="T1434" s="18">
        <f t="shared" si="91"/>
        <v>41998.844444444447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88"/>
        <v>2</v>
      </c>
      <c r="P1435" s="9">
        <f t="shared" si="89"/>
        <v>94</v>
      </c>
      <c r="Q1435" s="14" t="s">
        <v>8327</v>
      </c>
      <c r="R1435" t="s">
        <v>8328</v>
      </c>
      <c r="S1435" s="18">
        <f t="shared" si="90"/>
        <v>40564.081030092595</v>
      </c>
      <c r="T1435" s="18">
        <f t="shared" si="91"/>
        <v>40594.081030092595</v>
      </c>
    </row>
    <row r="1436" spans="1:20" ht="45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2">
        <f t="shared" si="88"/>
        <v>1</v>
      </c>
      <c r="P1436" s="9">
        <f t="shared" si="89"/>
        <v>49</v>
      </c>
      <c r="Q1436" s="14" t="s">
        <v>8323</v>
      </c>
      <c r="R1436" t="s">
        <v>8326</v>
      </c>
      <c r="S1436" s="18">
        <f t="shared" si="90"/>
        <v>42483.015694444446</v>
      </c>
      <c r="T1436" s="18">
        <f t="shared" si="91"/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2">
        <f t="shared" si="88"/>
        <v>1</v>
      </c>
      <c r="P1437" s="9">
        <f t="shared" si="89"/>
        <v>100</v>
      </c>
      <c r="Q1437" s="14" t="s">
        <v>8323</v>
      </c>
      <c r="R1437" t="s">
        <v>8326</v>
      </c>
      <c r="S1437" s="18">
        <f t="shared" si="90"/>
        <v>42627.454097222217</v>
      </c>
      <c r="T1437" s="18">
        <f t="shared" si="91"/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88"/>
        <v>1</v>
      </c>
      <c r="P1438" s="9">
        <f t="shared" si="89"/>
        <v>42</v>
      </c>
      <c r="Q1438" s="14" t="s">
        <v>8327</v>
      </c>
      <c r="R1438" t="s">
        <v>8328</v>
      </c>
      <c r="S1438" s="18">
        <f t="shared" si="90"/>
        <v>41067.949212962965</v>
      </c>
      <c r="T1438" s="18">
        <f t="shared" si="91"/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88"/>
        <v>1</v>
      </c>
      <c r="P1439" s="9">
        <f t="shared" si="89"/>
        <v>59</v>
      </c>
      <c r="Q1439" s="14" t="s">
        <v>8327</v>
      </c>
      <c r="R1439" t="s">
        <v>8331</v>
      </c>
      <c r="S1439" s="18">
        <f t="shared" si="90"/>
        <v>40926.319062499999</v>
      </c>
      <c r="T1439" s="18">
        <f t="shared" si="91"/>
        <v>40971.319062499999</v>
      </c>
    </row>
    <row r="1440" spans="1:20" ht="45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88"/>
        <v>1</v>
      </c>
      <c r="P1440" s="9">
        <f t="shared" si="89"/>
        <v>44</v>
      </c>
      <c r="Q1440" s="14" t="s">
        <v>8311</v>
      </c>
      <c r="R1440" t="s">
        <v>8312</v>
      </c>
      <c r="S1440" s="18">
        <f t="shared" si="90"/>
        <v>41500.727916666663</v>
      </c>
      <c r="T1440" s="18">
        <f t="shared" si="91"/>
        <v>41530.727916666663</v>
      </c>
    </row>
    <row r="1441" spans="1:20" ht="45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2">
        <f t="shared" si="88"/>
        <v>1</v>
      </c>
      <c r="P1441" s="9">
        <f t="shared" si="89"/>
        <v>99</v>
      </c>
      <c r="Q1441" s="14" t="s">
        <v>8323</v>
      </c>
      <c r="R1441" t="s">
        <v>8326</v>
      </c>
      <c r="S1441" s="18">
        <f t="shared" si="90"/>
        <v>42460.335312499999</v>
      </c>
      <c r="T1441" s="18">
        <f t="shared" si="91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2">
        <f t="shared" si="88"/>
        <v>1</v>
      </c>
      <c r="P1442" s="9">
        <f t="shared" si="89"/>
        <v>44</v>
      </c>
      <c r="Q1442" s="14" t="s">
        <v>8323</v>
      </c>
      <c r="R1442" t="s">
        <v>8326</v>
      </c>
      <c r="S1442" s="18">
        <f t="shared" si="90"/>
        <v>42185.267245370371</v>
      </c>
      <c r="T1442" s="18">
        <f t="shared" si="91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88"/>
        <v>1</v>
      </c>
      <c r="P1443" s="9">
        <f t="shared" si="89"/>
        <v>61</v>
      </c>
      <c r="Q1443" s="14" t="s">
        <v>8327</v>
      </c>
      <c r="R1443" t="s">
        <v>8328</v>
      </c>
      <c r="S1443" s="18">
        <f t="shared" si="90"/>
        <v>41913.328356481477</v>
      </c>
      <c r="T1443" s="18">
        <f t="shared" si="91"/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88"/>
        <v>1</v>
      </c>
      <c r="P1444" s="9">
        <f t="shared" si="89"/>
        <v>40</v>
      </c>
      <c r="Q1444" s="14" t="s">
        <v>8321</v>
      </c>
      <c r="R1444" t="s">
        <v>8322</v>
      </c>
      <c r="S1444" s="18">
        <f t="shared" si="90"/>
        <v>42370.571851851855</v>
      </c>
      <c r="T1444" s="18">
        <f t="shared" si="91"/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88"/>
        <v>1</v>
      </c>
      <c r="P1445" s="9">
        <f t="shared" si="89"/>
        <v>68</v>
      </c>
      <c r="Q1445" s="14" t="s">
        <v>8311</v>
      </c>
      <c r="R1445" t="s">
        <v>8333</v>
      </c>
      <c r="S1445" s="18">
        <f t="shared" si="90"/>
        <v>40689.570868055554</v>
      </c>
      <c r="T1445" s="18">
        <f t="shared" si="91"/>
        <v>40719.570868055554</v>
      </c>
    </row>
    <row r="1446" spans="1:20" ht="45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2">
        <f t="shared" si="88"/>
        <v>1</v>
      </c>
      <c r="P1446" s="9">
        <f t="shared" si="89"/>
        <v>146</v>
      </c>
      <c r="Q1446" s="14" t="s">
        <v>8323</v>
      </c>
      <c r="R1446" t="s">
        <v>8326</v>
      </c>
      <c r="S1446" s="18">
        <f t="shared" si="90"/>
        <v>42521.010370370372</v>
      </c>
      <c r="T1446" s="18">
        <f t="shared" si="91"/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2">
        <f t="shared" si="88"/>
        <v>1</v>
      </c>
      <c r="P1447" s="9">
        <f t="shared" si="89"/>
        <v>120</v>
      </c>
      <c r="Q1447" s="14" t="s">
        <v>8323</v>
      </c>
      <c r="R1447" t="s">
        <v>8326</v>
      </c>
      <c r="S1447" s="18">
        <f t="shared" si="90"/>
        <v>42510.798854166671</v>
      </c>
      <c r="T1447" s="18">
        <f t="shared" si="91"/>
        <v>42533.708333333328</v>
      </c>
    </row>
    <row r="1448" spans="1:20" ht="45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88"/>
        <v>1</v>
      </c>
      <c r="P1448" s="9">
        <f t="shared" si="89"/>
        <v>417</v>
      </c>
      <c r="Q1448" s="14" t="s">
        <v>8327</v>
      </c>
      <c r="R1448" t="s">
        <v>8328</v>
      </c>
      <c r="S1448" s="18">
        <f t="shared" si="90"/>
        <v>42323.800138888888</v>
      </c>
      <c r="T1448" s="18">
        <f t="shared" si="91"/>
        <v>42341.895833333328</v>
      </c>
    </row>
    <row r="1449" spans="1:20" ht="45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2">
        <f t="shared" si="88"/>
        <v>1</v>
      </c>
      <c r="P1449" s="9">
        <f t="shared" si="89"/>
        <v>93</v>
      </c>
      <c r="Q1449" s="14" t="s">
        <v>8323</v>
      </c>
      <c r="R1449" t="s">
        <v>8326</v>
      </c>
      <c r="S1449" s="18">
        <f t="shared" si="90"/>
        <v>42447.896666666667</v>
      </c>
      <c r="T1449" s="18">
        <f t="shared" si="91"/>
        <v>42470.166666666672</v>
      </c>
    </row>
    <row r="1450" spans="1:20" ht="45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88"/>
        <v>1</v>
      </c>
      <c r="P1450" s="9">
        <f t="shared" si="89"/>
        <v>29</v>
      </c>
      <c r="Q1450" s="14" t="s">
        <v>8327</v>
      </c>
      <c r="R1450" t="s">
        <v>8328</v>
      </c>
      <c r="S1450" s="18">
        <f t="shared" si="90"/>
        <v>41089.186296296299</v>
      </c>
      <c r="T1450" s="18">
        <f t="shared" si="91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2">
        <f t="shared" si="88"/>
        <v>1</v>
      </c>
      <c r="P1451" s="9">
        <f t="shared" si="89"/>
        <v>64</v>
      </c>
      <c r="Q1451" s="14" t="s">
        <v>8323</v>
      </c>
      <c r="R1451" t="s">
        <v>8326</v>
      </c>
      <c r="S1451" s="18">
        <f t="shared" si="90"/>
        <v>42171.824884259258</v>
      </c>
      <c r="T1451" s="18">
        <f t="shared" si="91"/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88"/>
        <v>0</v>
      </c>
      <c r="P1452" s="9">
        <f t="shared" si="89"/>
        <v>71</v>
      </c>
      <c r="Q1452" s="14" t="s">
        <v>8308</v>
      </c>
      <c r="R1452" t="s">
        <v>8340</v>
      </c>
      <c r="S1452" s="18">
        <f t="shared" si="90"/>
        <v>42344.884143518517</v>
      </c>
      <c r="T1452" s="18">
        <f t="shared" si="91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2">
        <f t="shared" si="88"/>
        <v>1</v>
      </c>
      <c r="P1453" s="9">
        <f t="shared" si="89"/>
        <v>77</v>
      </c>
      <c r="Q1453" s="14" t="s">
        <v>8323</v>
      </c>
      <c r="R1453" t="s">
        <v>8326</v>
      </c>
      <c r="S1453" s="18">
        <f t="shared" si="90"/>
        <v>41974.898599537039</v>
      </c>
      <c r="T1453" s="18">
        <f t="shared" si="91"/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88"/>
        <v>1</v>
      </c>
      <c r="P1454" s="9">
        <f t="shared" si="89"/>
        <v>34</v>
      </c>
      <c r="Q1454" s="14" t="s">
        <v>8311</v>
      </c>
      <c r="R1454" t="s">
        <v>8333</v>
      </c>
      <c r="S1454" s="18">
        <f t="shared" si="90"/>
        <v>41157.042928240742</v>
      </c>
      <c r="T1454" s="18">
        <f t="shared" si="91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88"/>
        <v>0</v>
      </c>
      <c r="P1455" s="9">
        <f t="shared" si="89"/>
        <v>90</v>
      </c>
      <c r="Q1455" s="14" t="s">
        <v>8308</v>
      </c>
      <c r="R1455" t="s">
        <v>8310</v>
      </c>
      <c r="S1455" s="18">
        <f t="shared" si="90"/>
        <v>41936.647164351853</v>
      </c>
      <c r="T1455" s="18">
        <f t="shared" si="91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2">
        <f t="shared" si="88"/>
        <v>1</v>
      </c>
      <c r="P1456" s="9">
        <f t="shared" si="89"/>
        <v>68</v>
      </c>
      <c r="Q1456" s="14" t="s">
        <v>8323</v>
      </c>
      <c r="R1456" t="s">
        <v>8326</v>
      </c>
      <c r="S1456" s="18">
        <f t="shared" si="90"/>
        <v>42171.725416666668</v>
      </c>
      <c r="T1456" s="18">
        <f t="shared" si="91"/>
        <v>42201.725416666668</v>
      </c>
    </row>
    <row r="1457" spans="1:20" ht="45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2">
        <f t="shared" si="88"/>
        <v>1</v>
      </c>
      <c r="P1457" s="9">
        <f t="shared" si="89"/>
        <v>75</v>
      </c>
      <c r="Q1457" s="14" t="s">
        <v>8323</v>
      </c>
      <c r="R1457" t="s">
        <v>8326</v>
      </c>
      <c r="S1457" s="18">
        <f t="shared" si="90"/>
        <v>41781.096203703702</v>
      </c>
      <c r="T1457" s="18">
        <f t="shared" si="91"/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88"/>
        <v>7</v>
      </c>
      <c r="P1458" s="9">
        <f t="shared" si="89"/>
        <v>22</v>
      </c>
      <c r="Q1458" s="14" t="s">
        <v>8308</v>
      </c>
      <c r="R1458" t="s">
        <v>8315</v>
      </c>
      <c r="S1458" s="18">
        <f t="shared" si="90"/>
        <v>41150.902187499996</v>
      </c>
      <c r="T1458" s="18">
        <f t="shared" si="91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88"/>
        <v>1</v>
      </c>
      <c r="P1459" s="9">
        <f t="shared" si="89"/>
        <v>75</v>
      </c>
      <c r="Q1459" s="14" t="s">
        <v>8327</v>
      </c>
      <c r="R1459" t="s">
        <v>8331</v>
      </c>
      <c r="S1459" s="18">
        <f t="shared" si="90"/>
        <v>42111.899537037039</v>
      </c>
      <c r="T1459" s="18">
        <f t="shared" si="91"/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88"/>
        <v>0</v>
      </c>
      <c r="P1460" s="9">
        <f t="shared" si="89"/>
        <v>122</v>
      </c>
      <c r="Q1460" s="14" t="s">
        <v>8316</v>
      </c>
      <c r="R1460" t="s">
        <v>8334</v>
      </c>
      <c r="S1460" s="18">
        <f t="shared" si="90"/>
        <v>40795.713344907403</v>
      </c>
      <c r="T1460" s="18">
        <f t="shared" si="91"/>
        <v>40825.713344907403</v>
      </c>
    </row>
    <row r="1461" spans="1:20" ht="45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2">
        <f t="shared" si="88"/>
        <v>1</v>
      </c>
      <c r="P1461" s="9">
        <f t="shared" si="89"/>
        <v>47</v>
      </c>
      <c r="Q1461" s="14" t="s">
        <v>8323</v>
      </c>
      <c r="R1461" t="s">
        <v>8326</v>
      </c>
      <c r="S1461" s="18">
        <f t="shared" si="90"/>
        <v>42619.935694444444</v>
      </c>
      <c r="T1461" s="18">
        <f t="shared" si="91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88"/>
        <v>1</v>
      </c>
      <c r="P1462" s="9">
        <f t="shared" si="89"/>
        <v>28</v>
      </c>
      <c r="Q1462" s="14" t="s">
        <v>8321</v>
      </c>
      <c r="R1462" t="s">
        <v>8332</v>
      </c>
      <c r="S1462" s="18">
        <f t="shared" si="90"/>
        <v>41719.549131944441</v>
      </c>
      <c r="T1462" s="18">
        <f t="shared" si="91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2">
        <f t="shared" si="88"/>
        <v>1</v>
      </c>
      <c r="P1463" s="9">
        <f t="shared" si="89"/>
        <v>136</v>
      </c>
      <c r="Q1463" s="14" t="s">
        <v>8323</v>
      </c>
      <c r="R1463" t="s">
        <v>8326</v>
      </c>
      <c r="S1463" s="18">
        <f t="shared" si="90"/>
        <v>42219.915856481486</v>
      </c>
      <c r="T1463" s="18">
        <f t="shared" si="91"/>
        <v>42240.083333333328</v>
      </c>
    </row>
    <row r="1464" spans="1:20" ht="45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2">
        <f t="shared" si="88"/>
        <v>1</v>
      </c>
      <c r="P1464" s="9">
        <f t="shared" si="89"/>
        <v>84</v>
      </c>
      <c r="Q1464" s="14" t="s">
        <v>8323</v>
      </c>
      <c r="R1464" t="s">
        <v>8326</v>
      </c>
      <c r="S1464" s="18">
        <f t="shared" si="90"/>
        <v>41829.787083333329</v>
      </c>
      <c r="T1464" s="18">
        <f t="shared" si="91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2">
        <f t="shared" si="88"/>
        <v>1</v>
      </c>
      <c r="P1465" s="9">
        <f t="shared" si="89"/>
        <v>156</v>
      </c>
      <c r="Q1465" s="14" t="s">
        <v>8323</v>
      </c>
      <c r="R1465" t="s">
        <v>8326</v>
      </c>
      <c r="S1465" s="18">
        <f t="shared" si="90"/>
        <v>42524.53800925926</v>
      </c>
      <c r="T1465" s="18">
        <f t="shared" si="91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2">
        <f t="shared" si="88"/>
        <v>1</v>
      </c>
      <c r="P1466" s="9">
        <f t="shared" si="89"/>
        <v>71</v>
      </c>
      <c r="Q1466" s="14" t="s">
        <v>8323</v>
      </c>
      <c r="R1466" t="s">
        <v>8326</v>
      </c>
      <c r="S1466" s="18">
        <f t="shared" si="90"/>
        <v>42323.562222222223</v>
      </c>
      <c r="T1466" s="18">
        <f t="shared" si="91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2">
        <f t="shared" si="88"/>
        <v>1</v>
      </c>
      <c r="P1467" s="9">
        <f t="shared" si="89"/>
        <v>57</v>
      </c>
      <c r="Q1467" s="14" t="s">
        <v>8323</v>
      </c>
      <c r="R1467" t="s">
        <v>8326</v>
      </c>
      <c r="S1467" s="18">
        <f t="shared" si="90"/>
        <v>42143.445219907408</v>
      </c>
      <c r="T1467" s="18">
        <f t="shared" si="91"/>
        <v>42173.445219907408</v>
      </c>
    </row>
    <row r="1468" spans="1:20" ht="45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2">
        <f t="shared" si="88"/>
        <v>1</v>
      </c>
      <c r="P1468" s="9">
        <f t="shared" si="89"/>
        <v>47</v>
      </c>
      <c r="Q1468" s="14" t="s">
        <v>8323</v>
      </c>
      <c r="R1468" t="s">
        <v>8326</v>
      </c>
      <c r="S1468" s="18">
        <f t="shared" si="90"/>
        <v>41868.924050925925</v>
      </c>
      <c r="T1468" s="18">
        <f t="shared" si="91"/>
        <v>41898.875</v>
      </c>
    </row>
    <row r="1469" spans="1:20" ht="45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88"/>
        <v>1</v>
      </c>
      <c r="P1469" s="9">
        <f t="shared" si="89"/>
        <v>53</v>
      </c>
      <c r="Q1469" s="14" t="s">
        <v>8319</v>
      </c>
      <c r="R1469" t="s">
        <v>8320</v>
      </c>
      <c r="S1469" s="18">
        <f t="shared" si="90"/>
        <v>42485.754525462966</v>
      </c>
      <c r="T1469" s="18">
        <f t="shared" si="91"/>
        <v>42515.754525462966</v>
      </c>
    </row>
    <row r="1470" spans="1:20" ht="45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2">
        <f t="shared" si="88"/>
        <v>1</v>
      </c>
      <c r="P1470" s="9">
        <f t="shared" si="89"/>
        <v>86</v>
      </c>
      <c r="Q1470" s="14" t="s">
        <v>8323</v>
      </c>
      <c r="R1470" t="s">
        <v>8335</v>
      </c>
      <c r="S1470" s="18">
        <f t="shared" si="90"/>
        <v>42025.164780092593</v>
      </c>
      <c r="T1470" s="18">
        <f t="shared" si="91"/>
        <v>42056.458333333328</v>
      </c>
    </row>
    <row r="1471" spans="1:20" ht="45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2">
        <f t="shared" si="88"/>
        <v>1</v>
      </c>
      <c r="P1471" s="9">
        <f t="shared" si="89"/>
        <v>81</v>
      </c>
      <c r="Q1471" s="14" t="s">
        <v>8323</v>
      </c>
      <c r="R1471" t="s">
        <v>8326</v>
      </c>
      <c r="S1471" s="18">
        <f t="shared" si="90"/>
        <v>42500.041550925926</v>
      </c>
      <c r="T1471" s="18">
        <f t="shared" si="91"/>
        <v>42527.291666666672</v>
      </c>
    </row>
    <row r="1472" spans="1:20" ht="45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2">
        <f t="shared" si="88"/>
        <v>1</v>
      </c>
      <c r="P1472" s="9">
        <f t="shared" si="89"/>
        <v>136</v>
      </c>
      <c r="Q1472" s="14" t="s">
        <v>8323</v>
      </c>
      <c r="R1472" t="s">
        <v>8326</v>
      </c>
      <c r="S1472" s="18">
        <f t="shared" si="90"/>
        <v>42418.425983796296</v>
      </c>
      <c r="T1472" s="18">
        <f t="shared" si="91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88"/>
        <v>1</v>
      </c>
      <c r="P1473" s="9">
        <f t="shared" si="89"/>
        <v>71</v>
      </c>
      <c r="Q1473" s="14" t="s">
        <v>8327</v>
      </c>
      <c r="R1473" t="s">
        <v>8328</v>
      </c>
      <c r="S1473" s="18">
        <f t="shared" si="90"/>
        <v>41731.833124999997</v>
      </c>
      <c r="T1473" s="18">
        <f t="shared" si="91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88"/>
        <v>1</v>
      </c>
      <c r="P1474" s="9">
        <f t="shared" si="89"/>
        <v>41</v>
      </c>
      <c r="Q1474" s="14" t="s">
        <v>8327</v>
      </c>
      <c r="R1474" t="s">
        <v>8328</v>
      </c>
      <c r="S1474" s="18">
        <f t="shared" si="90"/>
        <v>41716.632847222223</v>
      </c>
      <c r="T1474" s="18">
        <f t="shared" si="91"/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92">ROUND(E1475/D1475,0)</f>
        <v>1</v>
      </c>
      <c r="P1475" s="9">
        <f t="shared" ref="P1475:P1538" si="93">IFERROR(ROUND(E1475/L1475,0),0)</f>
        <v>42</v>
      </c>
      <c r="Q1475" s="14" t="s">
        <v>8327</v>
      </c>
      <c r="R1475" t="s">
        <v>8328</v>
      </c>
      <c r="S1475" s="18">
        <f t="shared" ref="S1475:S1538" si="94">(((J1475/60)/60)/24)+DATE(1970,1,1)</f>
        <v>41593.082002314812</v>
      </c>
      <c r="T1475" s="18">
        <f t="shared" ref="T1475:T1538" si="95">(((I1475/60)/60)/24)+DATE(1970,1,1)</f>
        <v>41623.082002314812</v>
      </c>
    </row>
    <row r="1476" spans="1:20" ht="45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92"/>
        <v>1</v>
      </c>
      <c r="P1476" s="9">
        <f t="shared" si="93"/>
        <v>45</v>
      </c>
      <c r="Q1476" s="14" t="s">
        <v>8327</v>
      </c>
      <c r="R1476" t="s">
        <v>8331</v>
      </c>
      <c r="S1476" s="18">
        <f t="shared" si="94"/>
        <v>40996.994074074071</v>
      </c>
      <c r="T1476" s="18">
        <f t="shared" si="95"/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92"/>
        <v>1</v>
      </c>
      <c r="P1477" s="9">
        <f t="shared" si="93"/>
        <v>39</v>
      </c>
      <c r="Q1477" s="14" t="s">
        <v>8313</v>
      </c>
      <c r="R1477" t="s">
        <v>8314</v>
      </c>
      <c r="S1477" s="18">
        <f t="shared" si="94"/>
        <v>42318.950173611112</v>
      </c>
      <c r="T1477" s="18">
        <f t="shared" si="95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2">
        <f t="shared" si="92"/>
        <v>1</v>
      </c>
      <c r="P1478" s="9">
        <f t="shared" si="93"/>
        <v>77</v>
      </c>
      <c r="Q1478" s="14" t="s">
        <v>8323</v>
      </c>
      <c r="R1478" t="s">
        <v>8324</v>
      </c>
      <c r="S1478" s="18">
        <f t="shared" si="94"/>
        <v>42177.791909722218</v>
      </c>
      <c r="T1478" s="18">
        <f t="shared" si="95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2"/>
        <v>1</v>
      </c>
      <c r="P1479" s="9">
        <f t="shared" si="93"/>
        <v>16</v>
      </c>
      <c r="Q1479" s="14" t="s">
        <v>8316</v>
      </c>
      <c r="R1479" t="s">
        <v>8317</v>
      </c>
      <c r="S1479" s="18">
        <f t="shared" si="94"/>
        <v>42136.75100694444</v>
      </c>
      <c r="T1479" s="18">
        <f t="shared" si="95"/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2"/>
        <v>1</v>
      </c>
      <c r="P1480" s="9">
        <f t="shared" si="93"/>
        <v>170</v>
      </c>
      <c r="Q1480" s="14" t="s">
        <v>8311</v>
      </c>
      <c r="R1480" t="s">
        <v>8333</v>
      </c>
      <c r="S1480" s="18">
        <f t="shared" si="94"/>
        <v>42162.146782407406</v>
      </c>
      <c r="T1480" s="18">
        <f t="shared" si="95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2"/>
        <v>1</v>
      </c>
      <c r="P1481" s="9">
        <f t="shared" si="93"/>
        <v>134</v>
      </c>
      <c r="Q1481" s="14" t="s">
        <v>8327</v>
      </c>
      <c r="R1481" t="s">
        <v>8331</v>
      </c>
      <c r="S1481" s="18">
        <f t="shared" si="94"/>
        <v>40691.788055555553</v>
      </c>
      <c r="T1481" s="18">
        <f t="shared" si="95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92"/>
        <v>0</v>
      </c>
      <c r="P1482" s="9">
        <f t="shared" si="93"/>
        <v>214</v>
      </c>
      <c r="Q1482" s="14" t="s">
        <v>8308</v>
      </c>
      <c r="R1482" t="s">
        <v>8310</v>
      </c>
      <c r="S1482" s="18">
        <f t="shared" si="94"/>
        <v>42780.709039351852</v>
      </c>
      <c r="T1482" s="18">
        <f t="shared" si="95"/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92"/>
        <v>2</v>
      </c>
      <c r="P1483" s="9">
        <f t="shared" si="93"/>
        <v>38</v>
      </c>
      <c r="Q1483" s="14" t="s">
        <v>8313</v>
      </c>
      <c r="R1483" t="s">
        <v>8314</v>
      </c>
      <c r="S1483" s="18">
        <f t="shared" si="94"/>
        <v>42711.700694444444</v>
      </c>
      <c r="T1483" s="18">
        <f t="shared" si="95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2"/>
        <v>1</v>
      </c>
      <c r="P1484" s="9">
        <f t="shared" si="93"/>
        <v>43</v>
      </c>
      <c r="Q1484" s="14" t="s">
        <v>8327</v>
      </c>
      <c r="R1484" t="s">
        <v>8328</v>
      </c>
      <c r="S1484" s="18">
        <f t="shared" si="94"/>
        <v>40687.021597222221</v>
      </c>
      <c r="T1484" s="18">
        <f t="shared" si="95"/>
        <v>40729.021597222221</v>
      </c>
    </row>
    <row r="1485" spans="1:20" ht="45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2">
        <f t="shared" si="92"/>
        <v>1</v>
      </c>
      <c r="P1485" s="9">
        <f t="shared" si="93"/>
        <v>75</v>
      </c>
      <c r="Q1485" s="14" t="s">
        <v>8323</v>
      </c>
      <c r="R1485" t="s">
        <v>8326</v>
      </c>
      <c r="S1485" s="18">
        <f t="shared" si="94"/>
        <v>41852.658310185187</v>
      </c>
      <c r="T1485" s="18">
        <f t="shared" si="95"/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2"/>
        <v>1</v>
      </c>
      <c r="P1486" s="9">
        <f t="shared" si="93"/>
        <v>49</v>
      </c>
      <c r="Q1486" s="14" t="s">
        <v>8327</v>
      </c>
      <c r="R1486" t="s">
        <v>8328</v>
      </c>
      <c r="S1486" s="18">
        <f t="shared" si="94"/>
        <v>40833.633194444446</v>
      </c>
      <c r="T1486" s="18">
        <f t="shared" si="95"/>
        <v>40863.674861111111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92"/>
        <v>0</v>
      </c>
      <c r="P1487" s="9">
        <f t="shared" si="93"/>
        <v>44</v>
      </c>
      <c r="Q1487" s="14" t="s">
        <v>8327</v>
      </c>
      <c r="R1487" t="s">
        <v>8328</v>
      </c>
      <c r="S1487" s="18">
        <f t="shared" si="94"/>
        <v>42218.872986111113</v>
      </c>
      <c r="T1487" s="18">
        <f t="shared" si="95"/>
        <v>42244.166666666672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92"/>
        <v>0</v>
      </c>
      <c r="P1488" s="9">
        <f t="shared" si="93"/>
        <v>640</v>
      </c>
      <c r="Q1488" s="14" t="s">
        <v>8319</v>
      </c>
      <c r="R1488" t="s">
        <v>8345</v>
      </c>
      <c r="S1488" s="18">
        <f t="shared" si="94"/>
        <v>42275.720219907409</v>
      </c>
      <c r="T1488" s="18">
        <f t="shared" si="95"/>
        <v>42305.720219907409</v>
      </c>
    </row>
    <row r="1489" spans="1:20" ht="45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2"/>
        <v>1</v>
      </c>
      <c r="P1489" s="9">
        <f t="shared" si="93"/>
        <v>178</v>
      </c>
      <c r="Q1489" s="14" t="s">
        <v>8327</v>
      </c>
      <c r="R1489" t="s">
        <v>8341</v>
      </c>
      <c r="S1489" s="18">
        <f t="shared" si="94"/>
        <v>42769.809965277775</v>
      </c>
      <c r="T1489" s="18">
        <f t="shared" si="95"/>
        <v>42799.809965277775</v>
      </c>
    </row>
    <row r="1490" spans="1:20" ht="45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2">
        <f t="shared" si="92"/>
        <v>1</v>
      </c>
      <c r="P1490" s="9">
        <f t="shared" si="93"/>
        <v>97</v>
      </c>
      <c r="Q1490" s="14" t="s">
        <v>8323</v>
      </c>
      <c r="R1490" t="s">
        <v>8326</v>
      </c>
      <c r="S1490" s="18">
        <f t="shared" si="94"/>
        <v>41950.859560185185</v>
      </c>
      <c r="T1490" s="18">
        <f t="shared" si="95"/>
        <v>41964.204861111109</v>
      </c>
    </row>
    <row r="1491" spans="1:20" ht="45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2"/>
        <v>2</v>
      </c>
      <c r="P1491" s="9">
        <f t="shared" si="93"/>
        <v>106</v>
      </c>
      <c r="Q1491" s="14" t="s">
        <v>8327</v>
      </c>
      <c r="R1491" t="s">
        <v>8329</v>
      </c>
      <c r="S1491" s="18">
        <f t="shared" si="94"/>
        <v>42127.069548611107</v>
      </c>
      <c r="T1491" s="18">
        <f t="shared" si="95"/>
        <v>42157.032638888893</v>
      </c>
    </row>
    <row r="1492" spans="1:20" ht="45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2">
        <f t="shared" si="92"/>
        <v>0</v>
      </c>
      <c r="P1492" s="9">
        <f t="shared" si="93"/>
        <v>177</v>
      </c>
      <c r="Q1492" s="14" t="s">
        <v>8323</v>
      </c>
      <c r="R1492" t="s">
        <v>8335</v>
      </c>
      <c r="S1492" s="18">
        <f t="shared" si="94"/>
        <v>42701.166365740741</v>
      </c>
      <c r="T1492" s="18">
        <f t="shared" si="95"/>
        <v>42749.165972222225</v>
      </c>
    </row>
    <row r="1493" spans="1:20" ht="45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2">
        <f t="shared" si="92"/>
        <v>1</v>
      </c>
      <c r="P1493" s="9">
        <f t="shared" si="93"/>
        <v>44</v>
      </c>
      <c r="Q1493" s="14" t="s">
        <v>8323</v>
      </c>
      <c r="R1493" t="s">
        <v>8326</v>
      </c>
      <c r="S1493" s="18">
        <f t="shared" si="94"/>
        <v>42422.977418981478</v>
      </c>
      <c r="T1493" s="18">
        <f t="shared" si="95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2">
        <f t="shared" si="92"/>
        <v>1</v>
      </c>
      <c r="P1494" s="9">
        <f t="shared" si="93"/>
        <v>50</v>
      </c>
      <c r="Q1494" s="14" t="s">
        <v>8323</v>
      </c>
      <c r="R1494" t="s">
        <v>8326</v>
      </c>
      <c r="S1494" s="18">
        <f t="shared" si="94"/>
        <v>42458.641724537039</v>
      </c>
      <c r="T1494" s="18">
        <f t="shared" si="95"/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2"/>
        <v>0</v>
      </c>
      <c r="P1495" s="9">
        <f t="shared" si="93"/>
        <v>453</v>
      </c>
      <c r="Q1495" s="14" t="s">
        <v>8313</v>
      </c>
      <c r="R1495" t="s">
        <v>8353</v>
      </c>
      <c r="S1495" s="18">
        <f t="shared" si="94"/>
        <v>41913.790289351848</v>
      </c>
      <c r="T1495" s="18">
        <f t="shared" si="95"/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2"/>
        <v>1</v>
      </c>
      <c r="P1496" s="9">
        <f t="shared" si="93"/>
        <v>58</v>
      </c>
      <c r="Q1496" s="14" t="s">
        <v>8321</v>
      </c>
      <c r="R1496" t="s">
        <v>8322</v>
      </c>
      <c r="S1496" s="18">
        <f t="shared" si="94"/>
        <v>41099.742800925924</v>
      </c>
      <c r="T1496" s="18">
        <f t="shared" si="95"/>
        <v>41115.742800925924</v>
      </c>
    </row>
    <row r="1497" spans="1:20" ht="60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2"/>
        <v>1</v>
      </c>
      <c r="P1497" s="9">
        <f t="shared" si="93"/>
        <v>46</v>
      </c>
      <c r="Q1497" s="14" t="s">
        <v>8308</v>
      </c>
      <c r="R1497" t="s">
        <v>8315</v>
      </c>
      <c r="S1497" s="18">
        <f t="shared" si="94"/>
        <v>42103.160578703704</v>
      </c>
      <c r="T1497" s="18">
        <f t="shared" si="95"/>
        <v>42163.160578703704</v>
      </c>
    </row>
    <row r="1498" spans="1:20" ht="45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2">
        <f t="shared" si="92"/>
        <v>1</v>
      </c>
      <c r="P1498" s="9">
        <f t="shared" si="93"/>
        <v>48</v>
      </c>
      <c r="Q1498" s="14" t="s">
        <v>8323</v>
      </c>
      <c r="R1498" t="s">
        <v>8326</v>
      </c>
      <c r="S1498" s="18">
        <f t="shared" si="94"/>
        <v>42016.938692129625</v>
      </c>
      <c r="T1498" s="18">
        <f t="shared" si="95"/>
        <v>42046.938692129625</v>
      </c>
    </row>
    <row r="1499" spans="1:20" ht="45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2"/>
        <v>2</v>
      </c>
      <c r="P1499" s="9">
        <f t="shared" si="93"/>
        <v>39</v>
      </c>
      <c r="Q1499" s="14" t="s">
        <v>8308</v>
      </c>
      <c r="R1499" t="s">
        <v>8315</v>
      </c>
      <c r="S1499" s="18">
        <f t="shared" si="94"/>
        <v>42524.105462962965</v>
      </c>
      <c r="T1499" s="18">
        <f t="shared" si="95"/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2"/>
        <v>0</v>
      </c>
      <c r="P1500" s="9">
        <f t="shared" si="93"/>
        <v>73</v>
      </c>
      <c r="Q1500" s="14" t="s">
        <v>8308</v>
      </c>
      <c r="R1500" t="s">
        <v>8315</v>
      </c>
      <c r="S1500" s="18">
        <f t="shared" si="94"/>
        <v>42381.866284722222</v>
      </c>
      <c r="T1500" s="18">
        <f t="shared" si="95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2"/>
        <v>1</v>
      </c>
      <c r="P1501" s="9">
        <f t="shared" si="93"/>
        <v>58</v>
      </c>
      <c r="Q1501" s="14" t="s">
        <v>8327</v>
      </c>
      <c r="R1501" t="s">
        <v>8331</v>
      </c>
      <c r="S1501" s="18">
        <f t="shared" si="94"/>
        <v>40690.823055555556</v>
      </c>
      <c r="T1501" s="18">
        <f t="shared" si="95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2">
        <f t="shared" si="92"/>
        <v>1</v>
      </c>
      <c r="P1502" s="9">
        <f t="shared" si="93"/>
        <v>81</v>
      </c>
      <c r="Q1502" s="14" t="s">
        <v>8323</v>
      </c>
      <c r="R1502" t="s">
        <v>8326</v>
      </c>
      <c r="S1502" s="18">
        <f t="shared" si="94"/>
        <v>42545.774189814809</v>
      </c>
      <c r="T1502" s="18">
        <f t="shared" si="95"/>
        <v>42605.774189814809</v>
      </c>
    </row>
    <row r="1503" spans="1:20" ht="45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2">
        <f t="shared" si="92"/>
        <v>1</v>
      </c>
      <c r="P1503" s="9">
        <f t="shared" si="93"/>
        <v>40</v>
      </c>
      <c r="Q1503" s="14" t="s">
        <v>8323</v>
      </c>
      <c r="R1503" t="s">
        <v>8326</v>
      </c>
      <c r="S1503" s="18">
        <f t="shared" si="94"/>
        <v>42156.510393518518</v>
      </c>
      <c r="T1503" s="18">
        <f t="shared" si="95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2">
        <f t="shared" si="92"/>
        <v>1</v>
      </c>
      <c r="P1504" s="9">
        <f t="shared" si="93"/>
        <v>49</v>
      </c>
      <c r="Q1504" s="14" t="s">
        <v>8323</v>
      </c>
      <c r="R1504" t="s">
        <v>8324</v>
      </c>
      <c r="S1504" s="18">
        <f t="shared" si="94"/>
        <v>42622.767476851848</v>
      </c>
      <c r="T1504" s="18">
        <f t="shared" si="95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2">
        <f t="shared" si="92"/>
        <v>1</v>
      </c>
      <c r="P1505" s="9">
        <f t="shared" si="93"/>
        <v>112</v>
      </c>
      <c r="Q1505" s="14" t="s">
        <v>8323</v>
      </c>
      <c r="R1505" t="s">
        <v>8326</v>
      </c>
      <c r="S1505" s="18">
        <f t="shared" si="94"/>
        <v>41937.95344907407</v>
      </c>
      <c r="T1505" s="18">
        <f t="shared" si="95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2"/>
        <v>1</v>
      </c>
      <c r="P1506" s="9">
        <f t="shared" si="93"/>
        <v>46</v>
      </c>
      <c r="Q1506" s="14" t="s">
        <v>8327</v>
      </c>
      <c r="R1506" t="s">
        <v>8331</v>
      </c>
      <c r="S1506" s="18">
        <f t="shared" si="94"/>
        <v>40007.704247685186</v>
      </c>
      <c r="T1506" s="18">
        <f t="shared" si="95"/>
        <v>40057.166666666664</v>
      </c>
    </row>
    <row r="1507" spans="1:20" ht="45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2"/>
        <v>0</v>
      </c>
      <c r="P1507" s="9">
        <f t="shared" si="93"/>
        <v>80</v>
      </c>
      <c r="Q1507" s="14" t="s">
        <v>8327</v>
      </c>
      <c r="R1507" t="s">
        <v>8330</v>
      </c>
      <c r="S1507" s="18">
        <f t="shared" si="94"/>
        <v>42802.046817129631</v>
      </c>
      <c r="T1507" s="18">
        <f t="shared" si="95"/>
        <v>42835.84375</v>
      </c>
    </row>
    <row r="1508" spans="1:20" ht="30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2"/>
        <v>3</v>
      </c>
      <c r="P1508" s="9">
        <f t="shared" si="93"/>
        <v>35</v>
      </c>
      <c r="Q1508" s="14" t="s">
        <v>8313</v>
      </c>
      <c r="R1508" t="s">
        <v>8314</v>
      </c>
      <c r="S1508" s="18">
        <f t="shared" si="94"/>
        <v>42627.253263888888</v>
      </c>
      <c r="T1508" s="18">
        <f t="shared" si="95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2">
        <f t="shared" si="92"/>
        <v>1</v>
      </c>
      <c r="P1509" s="9">
        <f t="shared" si="93"/>
        <v>37</v>
      </c>
      <c r="Q1509" s="14" t="s">
        <v>8323</v>
      </c>
      <c r="R1509" t="s">
        <v>8326</v>
      </c>
      <c r="S1509" s="18">
        <f t="shared" si="94"/>
        <v>42270.582141203704</v>
      </c>
      <c r="T1509" s="18">
        <f t="shared" si="95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2">
        <f t="shared" si="92"/>
        <v>1</v>
      </c>
      <c r="P1510" s="9">
        <f t="shared" si="93"/>
        <v>69</v>
      </c>
      <c r="Q1510" s="14" t="s">
        <v>8323</v>
      </c>
      <c r="R1510" t="s">
        <v>8326</v>
      </c>
      <c r="S1510" s="18">
        <f t="shared" si="94"/>
        <v>42052.949814814812</v>
      </c>
      <c r="T1510" s="18">
        <f t="shared" si="95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2">
        <f t="shared" si="92"/>
        <v>1</v>
      </c>
      <c r="P1511" s="9">
        <f t="shared" si="93"/>
        <v>51</v>
      </c>
      <c r="Q1511" s="14" t="s">
        <v>8323</v>
      </c>
      <c r="R1511" t="s">
        <v>8326</v>
      </c>
      <c r="S1511" s="18">
        <f t="shared" si="94"/>
        <v>41772.105937500004</v>
      </c>
      <c r="T1511" s="18">
        <f t="shared" si="95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2">
        <f t="shared" si="92"/>
        <v>1</v>
      </c>
      <c r="P1512" s="9">
        <f t="shared" si="93"/>
        <v>71</v>
      </c>
      <c r="Q1512" s="14" t="s">
        <v>8323</v>
      </c>
      <c r="R1512" t="s">
        <v>8326</v>
      </c>
      <c r="S1512" s="18">
        <f t="shared" si="94"/>
        <v>42675.832465277781</v>
      </c>
      <c r="T1512" s="18">
        <f t="shared" si="95"/>
        <v>42705.332638888889</v>
      </c>
    </row>
    <row r="1513" spans="1:20" ht="45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 t="shared" si="92"/>
        <v>1</v>
      </c>
      <c r="P1513" s="9">
        <f t="shared" si="93"/>
        <v>89</v>
      </c>
      <c r="Q1513" s="14" t="s">
        <v>8321</v>
      </c>
      <c r="R1513" t="s">
        <v>8343</v>
      </c>
      <c r="S1513" s="18">
        <f t="shared" si="94"/>
        <v>40861.27416666667</v>
      </c>
      <c r="T1513" s="18">
        <f t="shared" si="95"/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 t="shared" si="92"/>
        <v>0</v>
      </c>
      <c r="P1514" s="9">
        <f t="shared" si="93"/>
        <v>129</v>
      </c>
      <c r="Q1514" s="14" t="s">
        <v>8308</v>
      </c>
      <c r="R1514" t="s">
        <v>8310</v>
      </c>
      <c r="S1514" s="18">
        <f t="shared" si="94"/>
        <v>42556.667245370365</v>
      </c>
      <c r="T1514" s="18">
        <f t="shared" si="95"/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2">
        <f t="shared" si="92"/>
        <v>1</v>
      </c>
      <c r="P1515" s="9">
        <f t="shared" si="93"/>
        <v>61</v>
      </c>
      <c r="Q1515" s="14" t="s">
        <v>8323</v>
      </c>
      <c r="R1515" t="s">
        <v>8326</v>
      </c>
      <c r="S1515" s="18">
        <f t="shared" si="94"/>
        <v>42312.792662037042</v>
      </c>
      <c r="T1515" s="18">
        <f t="shared" si="95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2">
        <f t="shared" si="92"/>
        <v>2</v>
      </c>
      <c r="P1516" s="9">
        <f t="shared" si="93"/>
        <v>40</v>
      </c>
      <c r="Q1516" s="14" t="s">
        <v>8323</v>
      </c>
      <c r="R1516" t="s">
        <v>8326</v>
      </c>
      <c r="S1516" s="18">
        <f t="shared" si="94"/>
        <v>41988.617083333331</v>
      </c>
      <c r="T1516" s="18">
        <f t="shared" si="95"/>
        <v>42048.617083333331</v>
      </c>
    </row>
    <row r="1517" spans="1:20" ht="45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2">
        <f t="shared" si="92"/>
        <v>1</v>
      </c>
      <c r="P1517" s="9">
        <f t="shared" si="93"/>
        <v>53</v>
      </c>
      <c r="Q1517" s="14" t="s">
        <v>8323</v>
      </c>
      <c r="R1517" t="s">
        <v>8326</v>
      </c>
      <c r="S1517" s="18">
        <f t="shared" si="94"/>
        <v>42173.970127314817</v>
      </c>
      <c r="T1517" s="18">
        <f t="shared" si="95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2">
        <f t="shared" si="92"/>
        <v>1</v>
      </c>
      <c r="P1518" s="9">
        <f t="shared" si="93"/>
        <v>40</v>
      </c>
      <c r="Q1518" s="14" t="s">
        <v>8323</v>
      </c>
      <c r="R1518" t="s">
        <v>8326</v>
      </c>
      <c r="S1518" s="18">
        <f t="shared" si="94"/>
        <v>41921.375532407408</v>
      </c>
      <c r="T1518" s="18">
        <f t="shared" si="95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2">
        <f t="shared" si="92"/>
        <v>1</v>
      </c>
      <c r="P1519" s="9">
        <f t="shared" si="93"/>
        <v>50</v>
      </c>
      <c r="Q1519" s="14" t="s">
        <v>8323</v>
      </c>
      <c r="R1519" t="s">
        <v>8326</v>
      </c>
      <c r="S1519" s="18">
        <f t="shared" si="94"/>
        <v>42050.008368055554</v>
      </c>
      <c r="T1519" s="18">
        <f t="shared" si="95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2">
        <f t="shared" si="92"/>
        <v>1</v>
      </c>
      <c r="P1520" s="9">
        <f t="shared" si="93"/>
        <v>67</v>
      </c>
      <c r="Q1520" s="14" t="s">
        <v>8323</v>
      </c>
      <c r="R1520" t="s">
        <v>8326</v>
      </c>
      <c r="S1520" s="18">
        <f t="shared" si="94"/>
        <v>42125.772812499999</v>
      </c>
      <c r="T1520" s="18">
        <f t="shared" si="95"/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2">
        <f t="shared" si="92"/>
        <v>1</v>
      </c>
      <c r="P1521" s="9">
        <f t="shared" si="93"/>
        <v>39</v>
      </c>
      <c r="Q1521" s="14" t="s">
        <v>8323</v>
      </c>
      <c r="R1521" t="s">
        <v>8326</v>
      </c>
      <c r="S1521" s="18">
        <f t="shared" si="94"/>
        <v>42157.652511574073</v>
      </c>
      <c r="T1521" s="18">
        <f t="shared" si="95"/>
        <v>42187.652511574073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2"/>
        <v>1</v>
      </c>
      <c r="P1522" s="9">
        <f t="shared" si="93"/>
        <v>25</v>
      </c>
      <c r="Q1522" s="14" t="s">
        <v>8311</v>
      </c>
      <c r="R1522" t="s">
        <v>8333</v>
      </c>
      <c r="S1522" s="18">
        <f t="shared" si="94"/>
        <v>41213.254687499997</v>
      </c>
      <c r="T1522" s="18">
        <f t="shared" si="95"/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2"/>
        <v>2</v>
      </c>
      <c r="P1523" s="9">
        <f t="shared" si="93"/>
        <v>58</v>
      </c>
      <c r="Q1523" s="14" t="s">
        <v>8316</v>
      </c>
      <c r="R1523" t="s">
        <v>8317</v>
      </c>
      <c r="S1523" s="18">
        <f t="shared" si="94"/>
        <v>42773.005243055552</v>
      </c>
      <c r="T1523" s="18">
        <f t="shared" si="95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2">
        <f t="shared" si="92"/>
        <v>1</v>
      </c>
      <c r="P1524" s="9">
        <f t="shared" si="93"/>
        <v>235</v>
      </c>
      <c r="Q1524" s="14" t="s">
        <v>8323</v>
      </c>
      <c r="R1524" t="s">
        <v>8326</v>
      </c>
      <c r="S1524" s="18">
        <f t="shared" si="94"/>
        <v>42055.277199074073</v>
      </c>
      <c r="T1524" s="18">
        <f t="shared" si="95"/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2"/>
        <v>1</v>
      </c>
      <c r="P1525" s="9">
        <f t="shared" si="93"/>
        <v>34</v>
      </c>
      <c r="Q1525" s="14" t="s">
        <v>8327</v>
      </c>
      <c r="R1525" t="s">
        <v>8338</v>
      </c>
      <c r="S1525" s="18">
        <f t="shared" si="94"/>
        <v>40939.761782407404</v>
      </c>
      <c r="T1525" s="18">
        <f t="shared" si="95"/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2"/>
        <v>0</v>
      </c>
      <c r="P1526" s="9">
        <f t="shared" si="93"/>
        <v>191</v>
      </c>
      <c r="Q1526" s="14" t="s">
        <v>8308</v>
      </c>
      <c r="R1526" t="s">
        <v>8310</v>
      </c>
      <c r="S1526" s="18">
        <f t="shared" si="94"/>
        <v>41955.002488425926</v>
      </c>
      <c r="T1526" s="18">
        <f t="shared" si="95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2">
        <f t="shared" si="92"/>
        <v>1</v>
      </c>
      <c r="P1527" s="9">
        <f t="shared" si="93"/>
        <v>56</v>
      </c>
      <c r="Q1527" s="14" t="s">
        <v>8323</v>
      </c>
      <c r="R1527" t="s">
        <v>8326</v>
      </c>
      <c r="S1527" s="18">
        <f t="shared" si="94"/>
        <v>42270.7269212963</v>
      </c>
      <c r="T1527" s="18">
        <f t="shared" si="95"/>
        <v>42306.167361111111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92"/>
        <v>1</v>
      </c>
      <c r="P1528" s="9">
        <f t="shared" si="93"/>
        <v>161</v>
      </c>
      <c r="Q1528" s="14" t="s">
        <v>8327</v>
      </c>
      <c r="R1528" t="s">
        <v>8331</v>
      </c>
      <c r="S1528" s="18">
        <f t="shared" si="94"/>
        <v>42087.803310185183</v>
      </c>
      <c r="T1528" s="18">
        <f t="shared" si="95"/>
        <v>42121.716666666667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2">
        <f t="shared" si="92"/>
        <v>1</v>
      </c>
      <c r="P1529" s="9">
        <f t="shared" si="93"/>
        <v>34</v>
      </c>
      <c r="Q1529" s="14" t="s">
        <v>8323</v>
      </c>
      <c r="R1529" t="s">
        <v>8326</v>
      </c>
      <c r="S1529" s="18">
        <f t="shared" si="94"/>
        <v>42192.64707175926</v>
      </c>
      <c r="T1529" s="18">
        <f t="shared" si="95"/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2">
        <f t="shared" si="92"/>
        <v>1</v>
      </c>
      <c r="P1530" s="9">
        <f t="shared" si="93"/>
        <v>203</v>
      </c>
      <c r="Q1530" s="14" t="s">
        <v>8323</v>
      </c>
      <c r="R1530" t="s">
        <v>8326</v>
      </c>
      <c r="S1530" s="18">
        <f t="shared" si="94"/>
        <v>42380.884872685187</v>
      </c>
      <c r="T1530" s="18">
        <f t="shared" si="95"/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2">
        <f t="shared" si="92"/>
        <v>1</v>
      </c>
      <c r="P1531" s="9">
        <f t="shared" si="93"/>
        <v>53</v>
      </c>
      <c r="Q1531" s="14" t="s">
        <v>8323</v>
      </c>
      <c r="R1531" t="s">
        <v>8326</v>
      </c>
      <c r="S1531" s="18">
        <f t="shared" si="94"/>
        <v>41878.946574074071</v>
      </c>
      <c r="T1531" s="18">
        <f t="shared" si="95"/>
        <v>41908.946574074071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92"/>
        <v>1</v>
      </c>
      <c r="P1532" s="9">
        <f t="shared" si="93"/>
        <v>49</v>
      </c>
      <c r="Q1532" s="14" t="s">
        <v>8327</v>
      </c>
      <c r="R1532" t="s">
        <v>8331</v>
      </c>
      <c r="S1532" s="18">
        <f t="shared" si="94"/>
        <v>41730.998402777775</v>
      </c>
      <c r="T1532" s="18">
        <f t="shared" si="95"/>
        <v>41760.998402777775</v>
      </c>
    </row>
    <row r="1533" spans="1:20" ht="45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2">
        <f t="shared" si="92"/>
        <v>1</v>
      </c>
      <c r="P1533" s="9">
        <f t="shared" si="93"/>
        <v>105</v>
      </c>
      <c r="Q1533" s="14" t="s">
        <v>8323</v>
      </c>
      <c r="R1533" t="s">
        <v>8326</v>
      </c>
      <c r="S1533" s="18">
        <f t="shared" si="94"/>
        <v>41829.734259259261</v>
      </c>
      <c r="T1533" s="18">
        <f t="shared" si="95"/>
        <v>41874.734259259261</v>
      </c>
    </row>
    <row r="1534" spans="1:20" ht="45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2">
        <f t="shared" si="92"/>
        <v>1</v>
      </c>
      <c r="P1534" s="9">
        <f t="shared" si="93"/>
        <v>179</v>
      </c>
      <c r="Q1534" s="14" t="s">
        <v>8323</v>
      </c>
      <c r="R1534" t="s">
        <v>8326</v>
      </c>
      <c r="S1534" s="18">
        <f t="shared" si="94"/>
        <v>42235.117476851854</v>
      </c>
      <c r="T1534" s="18">
        <f t="shared" si="95"/>
        <v>42275.117476851854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2"/>
        <v>1</v>
      </c>
      <c r="P1535" s="9">
        <f t="shared" si="93"/>
        <v>55</v>
      </c>
      <c r="Q1535" s="14" t="s">
        <v>8321</v>
      </c>
      <c r="R1535" t="s">
        <v>8322</v>
      </c>
      <c r="S1535" s="18">
        <f t="shared" si="94"/>
        <v>41674.08494212963</v>
      </c>
      <c r="T1535" s="18">
        <f t="shared" si="95"/>
        <v>41704.08494212963</v>
      </c>
    </row>
    <row r="1536" spans="1:20" ht="45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2"/>
        <v>1</v>
      </c>
      <c r="P1536" s="9">
        <f t="shared" si="93"/>
        <v>98</v>
      </c>
      <c r="Q1536" s="14" t="s">
        <v>8321</v>
      </c>
      <c r="R1536" t="s">
        <v>8322</v>
      </c>
      <c r="S1536" s="18">
        <f t="shared" si="94"/>
        <v>42047.128564814819</v>
      </c>
      <c r="T1536" s="18">
        <f t="shared" si="95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2">
        <f t="shared" si="92"/>
        <v>1</v>
      </c>
      <c r="P1537" s="9">
        <f t="shared" si="93"/>
        <v>126</v>
      </c>
      <c r="Q1537" s="14" t="s">
        <v>8323</v>
      </c>
      <c r="R1537" t="s">
        <v>8326</v>
      </c>
      <c r="S1537" s="18">
        <f t="shared" si="94"/>
        <v>42056.013124999998</v>
      </c>
      <c r="T1537" s="18">
        <f t="shared" si="95"/>
        <v>42075.166666666672</v>
      </c>
    </row>
    <row r="1538" spans="1:20" ht="45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2">
        <f t="shared" si="92"/>
        <v>1</v>
      </c>
      <c r="P1538" s="9">
        <f t="shared" si="93"/>
        <v>179</v>
      </c>
      <c r="Q1538" s="14" t="s">
        <v>8323</v>
      </c>
      <c r="R1538" t="s">
        <v>8324</v>
      </c>
      <c r="S1538" s="18">
        <f t="shared" si="94"/>
        <v>42398.849259259259</v>
      </c>
      <c r="T1538" s="18">
        <f t="shared" si="95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2">
        <f t="shared" ref="O1539:O1602" si="96">ROUND(E1539/D1539,0)</f>
        <v>1</v>
      </c>
      <c r="P1539" s="9">
        <f t="shared" ref="P1539:P1602" si="97">IFERROR(ROUND(E1539/L1539,0),0)</f>
        <v>117</v>
      </c>
      <c r="Q1539" s="14" t="s">
        <v>8323</v>
      </c>
      <c r="R1539" t="s">
        <v>8324</v>
      </c>
      <c r="S1539" s="18">
        <f t="shared" ref="S1539:S1602" si="98">(((J1539/60)/60)/24)+DATE(1970,1,1)</f>
        <v>42360.212025462963</v>
      </c>
      <c r="T1539" s="18">
        <f t="shared" ref="T1539:T1602" si="99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2">
        <f t="shared" si="96"/>
        <v>1</v>
      </c>
      <c r="P1540" s="9">
        <f t="shared" si="97"/>
        <v>132</v>
      </c>
      <c r="Q1540" s="14" t="s">
        <v>8323</v>
      </c>
      <c r="R1540" t="s">
        <v>8326</v>
      </c>
      <c r="S1540" s="18">
        <f t="shared" si="98"/>
        <v>41862.864675925928</v>
      </c>
      <c r="T1540" s="18">
        <f t="shared" si="99"/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96"/>
        <v>0</v>
      </c>
      <c r="P1541" s="9">
        <f t="shared" si="97"/>
        <v>92</v>
      </c>
      <c r="Q1541" s="14" t="s">
        <v>8321</v>
      </c>
      <c r="R1541" t="s">
        <v>8325</v>
      </c>
      <c r="S1541" s="18">
        <f t="shared" si="98"/>
        <v>42249.064722222218</v>
      </c>
      <c r="T1541" s="18">
        <f t="shared" si="99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2">
        <f t="shared" si="96"/>
        <v>1</v>
      </c>
      <c r="P1542" s="9">
        <f t="shared" si="97"/>
        <v>84</v>
      </c>
      <c r="Q1542" s="14" t="s">
        <v>8323</v>
      </c>
      <c r="R1542" t="s">
        <v>8326</v>
      </c>
      <c r="S1542" s="18">
        <f t="shared" si="98"/>
        <v>42205.710879629631</v>
      </c>
      <c r="T1542" s="18">
        <f t="shared" si="99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2">
        <f t="shared" si="96"/>
        <v>1</v>
      </c>
      <c r="P1543" s="9">
        <f t="shared" si="97"/>
        <v>64</v>
      </c>
      <c r="Q1543" s="14" t="s">
        <v>8323</v>
      </c>
      <c r="R1543" t="s">
        <v>8326</v>
      </c>
      <c r="S1543" s="18">
        <f t="shared" si="98"/>
        <v>42053.671666666662</v>
      </c>
      <c r="T1543" s="18">
        <f t="shared" si="99"/>
        <v>42083.630000000005</v>
      </c>
    </row>
    <row r="1544" spans="1:20" ht="45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6"/>
        <v>1</v>
      </c>
      <c r="P1544" s="9">
        <f t="shared" si="97"/>
        <v>63</v>
      </c>
      <c r="Q1544" s="14" t="s">
        <v>8327</v>
      </c>
      <c r="R1544" t="s">
        <v>8331</v>
      </c>
      <c r="S1544" s="18">
        <f t="shared" si="98"/>
        <v>40978.125046296293</v>
      </c>
      <c r="T1544" s="18">
        <f t="shared" si="99"/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6"/>
        <v>1</v>
      </c>
      <c r="P1545" s="9">
        <f t="shared" si="97"/>
        <v>80</v>
      </c>
      <c r="Q1545" s="14" t="s">
        <v>8327</v>
      </c>
      <c r="R1545" t="s">
        <v>8331</v>
      </c>
      <c r="S1545" s="18">
        <f t="shared" si="98"/>
        <v>42094.236481481479</v>
      </c>
      <c r="T1545" s="18">
        <f t="shared" si="99"/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6"/>
        <v>1</v>
      </c>
      <c r="P1546" s="9">
        <f t="shared" si="97"/>
        <v>144</v>
      </c>
      <c r="Q1546" s="14" t="s">
        <v>8308</v>
      </c>
      <c r="R1546" t="s">
        <v>8310</v>
      </c>
      <c r="S1546" s="18">
        <f t="shared" si="98"/>
        <v>42209.593692129631</v>
      </c>
      <c r="T1546" s="18">
        <f t="shared" si="99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2">
        <f t="shared" si="96"/>
        <v>1</v>
      </c>
      <c r="P1547" s="9">
        <f t="shared" si="97"/>
        <v>89</v>
      </c>
      <c r="Q1547" s="14" t="s">
        <v>8323</v>
      </c>
      <c r="R1547" t="s">
        <v>8326</v>
      </c>
      <c r="S1547" s="18">
        <f t="shared" si="98"/>
        <v>42754.693842592591</v>
      </c>
      <c r="T1547" s="18">
        <f t="shared" si="99"/>
        <v>42782.958333333328</v>
      </c>
    </row>
    <row r="1548" spans="1:20" ht="45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6"/>
        <v>1</v>
      </c>
      <c r="P1548" s="9">
        <f t="shared" si="97"/>
        <v>86</v>
      </c>
      <c r="Q1548" s="14" t="s">
        <v>8321</v>
      </c>
      <c r="R1548" t="s">
        <v>8322</v>
      </c>
      <c r="S1548" s="18">
        <f t="shared" si="98"/>
        <v>40638.162465277775</v>
      </c>
      <c r="T1548" s="18">
        <f t="shared" si="99"/>
        <v>40672.249305555553</v>
      </c>
    </row>
    <row r="1549" spans="1:20" ht="45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96"/>
        <v>1</v>
      </c>
      <c r="P1549" s="9">
        <f t="shared" si="97"/>
        <v>159</v>
      </c>
      <c r="Q1549" s="14" t="s">
        <v>8321</v>
      </c>
      <c r="R1549" t="s">
        <v>8332</v>
      </c>
      <c r="S1549" s="18">
        <f t="shared" si="98"/>
        <v>41780.068043981482</v>
      </c>
      <c r="T1549" s="18">
        <f t="shared" si="99"/>
        <v>41815.068043981482</v>
      </c>
    </row>
    <row r="1550" spans="1:20" ht="45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2">
        <f t="shared" si="96"/>
        <v>2</v>
      </c>
      <c r="P1550" s="9">
        <f t="shared" si="97"/>
        <v>101</v>
      </c>
      <c r="Q1550" s="14" t="s">
        <v>8323</v>
      </c>
      <c r="R1550" t="s">
        <v>8335</v>
      </c>
      <c r="S1550" s="18">
        <f t="shared" si="98"/>
        <v>42548.63853009259</v>
      </c>
      <c r="T1550" s="18">
        <f t="shared" si="99"/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6"/>
        <v>1</v>
      </c>
      <c r="P1551" s="9">
        <f t="shared" si="97"/>
        <v>108</v>
      </c>
      <c r="Q1551" s="14" t="s">
        <v>8308</v>
      </c>
      <c r="R1551" t="s">
        <v>8310</v>
      </c>
      <c r="S1551" s="18">
        <f t="shared" si="98"/>
        <v>42675.690393518518</v>
      </c>
      <c r="T1551" s="18">
        <f t="shared" si="99"/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6"/>
        <v>1</v>
      </c>
      <c r="P1552" s="9">
        <f t="shared" si="97"/>
        <v>18</v>
      </c>
      <c r="Q1552" s="14" t="s">
        <v>8311</v>
      </c>
      <c r="R1552" t="s">
        <v>8333</v>
      </c>
      <c r="S1552" s="18">
        <f t="shared" si="98"/>
        <v>41598.420046296298</v>
      </c>
      <c r="T1552" s="18">
        <f t="shared" si="99"/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6"/>
        <v>1</v>
      </c>
      <c r="P1553" s="9">
        <f t="shared" si="97"/>
        <v>49</v>
      </c>
      <c r="Q1553" s="14" t="s">
        <v>8327</v>
      </c>
      <c r="R1553" t="s">
        <v>8328</v>
      </c>
      <c r="S1553" s="18">
        <f t="shared" si="98"/>
        <v>41453.076319444444</v>
      </c>
      <c r="T1553" s="18">
        <f t="shared" si="99"/>
        <v>41488.076319444444</v>
      </c>
    </row>
    <row r="1554" spans="1:20" ht="45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2">
        <f t="shared" si="96"/>
        <v>2</v>
      </c>
      <c r="P1554" s="9">
        <f t="shared" si="97"/>
        <v>143</v>
      </c>
      <c r="Q1554" s="14" t="s">
        <v>8323</v>
      </c>
      <c r="R1554" t="s">
        <v>8326</v>
      </c>
      <c r="S1554" s="18">
        <f t="shared" si="98"/>
        <v>42429.991724537031</v>
      </c>
      <c r="T1554" s="18">
        <f t="shared" si="99"/>
        <v>42459.950057870374</v>
      </c>
    </row>
    <row r="1555" spans="1:20" ht="45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6"/>
        <v>1</v>
      </c>
      <c r="P1555" s="9">
        <f t="shared" si="97"/>
        <v>143</v>
      </c>
      <c r="Q1555" s="14" t="s">
        <v>8327</v>
      </c>
      <c r="R1555" t="s">
        <v>8341</v>
      </c>
      <c r="S1555" s="18">
        <f t="shared" si="98"/>
        <v>42039.951087962967</v>
      </c>
      <c r="T1555" s="18">
        <f t="shared" si="99"/>
        <v>42069.951087962967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6"/>
        <v>1</v>
      </c>
      <c r="P1556" s="9">
        <f t="shared" si="97"/>
        <v>75</v>
      </c>
      <c r="Q1556" s="14" t="s">
        <v>8327</v>
      </c>
      <c r="R1556" t="s">
        <v>8331</v>
      </c>
      <c r="S1556" s="18">
        <f t="shared" si="98"/>
        <v>41626.916284722225</v>
      </c>
      <c r="T1556" s="18">
        <f t="shared" si="99"/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2">
        <f t="shared" si="96"/>
        <v>0</v>
      </c>
      <c r="P1557" s="9">
        <f t="shared" si="97"/>
        <v>33</v>
      </c>
      <c r="Q1557" s="14" t="s">
        <v>8323</v>
      </c>
      <c r="R1557" t="s">
        <v>8326</v>
      </c>
      <c r="S1557" s="18">
        <f t="shared" si="98"/>
        <v>42436.509108796294</v>
      </c>
      <c r="T1557" s="18">
        <f t="shared" si="99"/>
        <v>42471.467442129629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96"/>
        <v>1</v>
      </c>
      <c r="P1558" s="9">
        <f t="shared" si="97"/>
        <v>3000</v>
      </c>
      <c r="Q1558" s="14" t="s">
        <v>8321</v>
      </c>
      <c r="R1558" t="s">
        <v>8325</v>
      </c>
      <c r="S1558" s="18">
        <f t="shared" si="98"/>
        <v>42721.075949074075</v>
      </c>
      <c r="T1558" s="18">
        <f t="shared" si="99"/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96"/>
        <v>1</v>
      </c>
      <c r="P1559" s="9">
        <f t="shared" si="97"/>
        <v>136</v>
      </c>
      <c r="Q1559" s="14" t="s">
        <v>8327</v>
      </c>
      <c r="R1559" t="s">
        <v>8331</v>
      </c>
      <c r="S1559" s="18">
        <f t="shared" si="98"/>
        <v>41864.76866898148</v>
      </c>
      <c r="T1559" s="18">
        <f t="shared" si="99"/>
        <v>41894.76866898148</v>
      </c>
    </row>
    <row r="1560" spans="1:20" ht="45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96"/>
        <v>1</v>
      </c>
      <c r="P1560" s="9">
        <f t="shared" si="97"/>
        <v>79</v>
      </c>
      <c r="Q1560" s="14" t="s">
        <v>8327</v>
      </c>
      <c r="R1560" t="s">
        <v>8328</v>
      </c>
      <c r="S1560" s="18">
        <f t="shared" si="98"/>
        <v>40818.58489583333</v>
      </c>
      <c r="T1560" s="18">
        <f t="shared" si="99"/>
        <v>40878.626562500001</v>
      </c>
    </row>
    <row r="1561" spans="1:20" ht="30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2">
        <f t="shared" si="96"/>
        <v>1</v>
      </c>
      <c r="P1561" s="9">
        <f t="shared" si="97"/>
        <v>273</v>
      </c>
      <c r="Q1561" s="14" t="s">
        <v>8323</v>
      </c>
      <c r="R1561" t="s">
        <v>8326</v>
      </c>
      <c r="S1561" s="18">
        <f t="shared" si="98"/>
        <v>41758.839675925927</v>
      </c>
      <c r="T1561" s="18">
        <f t="shared" si="99"/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2">
        <f t="shared" si="96"/>
        <v>1</v>
      </c>
      <c r="P1562" s="9">
        <f t="shared" si="97"/>
        <v>176</v>
      </c>
      <c r="Q1562" s="14" t="s">
        <v>8323</v>
      </c>
      <c r="R1562" t="s">
        <v>8326</v>
      </c>
      <c r="S1562" s="18">
        <f t="shared" si="98"/>
        <v>41765.610798611109</v>
      </c>
      <c r="T1562" s="18">
        <f t="shared" si="99"/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2">
        <f t="shared" si="96"/>
        <v>1</v>
      </c>
      <c r="P1563" s="9">
        <f t="shared" si="97"/>
        <v>115</v>
      </c>
      <c r="Q1563" s="14" t="s">
        <v>8323</v>
      </c>
      <c r="R1563" t="s">
        <v>8326</v>
      </c>
      <c r="S1563" s="18">
        <f t="shared" si="98"/>
        <v>41879.959050925929</v>
      </c>
      <c r="T1563" s="18">
        <f t="shared" si="99"/>
        <v>41909.959050925929</v>
      </c>
    </row>
    <row r="1564" spans="1:20" ht="30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2">
        <f t="shared" si="96"/>
        <v>1</v>
      </c>
      <c r="P1564" s="9">
        <f t="shared" si="97"/>
        <v>88</v>
      </c>
      <c r="Q1564" s="14" t="s">
        <v>8323</v>
      </c>
      <c r="R1564" t="s">
        <v>8326</v>
      </c>
      <c r="S1564" s="18">
        <f t="shared" si="98"/>
        <v>41828.736921296295</v>
      </c>
      <c r="T1564" s="18">
        <f t="shared" si="99"/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2">
        <f t="shared" si="96"/>
        <v>1</v>
      </c>
      <c r="P1565" s="9">
        <f t="shared" si="97"/>
        <v>111</v>
      </c>
      <c r="Q1565" s="14" t="s">
        <v>8323</v>
      </c>
      <c r="R1565" t="s">
        <v>8335</v>
      </c>
      <c r="S1565" s="18">
        <f t="shared" si="98"/>
        <v>41808.881215277775</v>
      </c>
      <c r="T1565" s="18">
        <f t="shared" si="99"/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2">
        <f t="shared" si="96"/>
        <v>1</v>
      </c>
      <c r="P1566" s="9">
        <f t="shared" si="97"/>
        <v>100</v>
      </c>
      <c r="Q1566" s="14" t="s">
        <v>8323</v>
      </c>
      <c r="R1566" t="s">
        <v>8335</v>
      </c>
      <c r="S1566" s="18">
        <f t="shared" si="98"/>
        <v>42166.219733796301</v>
      </c>
      <c r="T1566" s="18">
        <f t="shared" si="99"/>
        <v>42198.837499999994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6"/>
        <v>0</v>
      </c>
      <c r="P1567" s="9">
        <f t="shared" si="97"/>
        <v>136</v>
      </c>
      <c r="Q1567" s="14" t="s">
        <v>8321</v>
      </c>
      <c r="R1567" t="s">
        <v>8339</v>
      </c>
      <c r="S1567" s="18">
        <f t="shared" si="98"/>
        <v>40858.762141203704</v>
      </c>
      <c r="T1567" s="18">
        <f t="shared" si="99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2">
        <f t="shared" si="96"/>
        <v>0</v>
      </c>
      <c r="P1568" s="9">
        <f t="shared" si="97"/>
        <v>83</v>
      </c>
      <c r="Q1568" s="14" t="s">
        <v>8323</v>
      </c>
      <c r="R1568" t="s">
        <v>8326</v>
      </c>
      <c r="S1568" s="18">
        <f t="shared" si="98"/>
        <v>41939.8122337963</v>
      </c>
      <c r="T1568" s="18">
        <f t="shared" si="99"/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6"/>
        <v>1</v>
      </c>
      <c r="P1569" s="9">
        <f t="shared" si="97"/>
        <v>30</v>
      </c>
      <c r="Q1569" s="14" t="s">
        <v>8316</v>
      </c>
      <c r="R1569" t="s">
        <v>8317</v>
      </c>
      <c r="S1569" s="18">
        <f t="shared" si="98"/>
        <v>41663.500659722224</v>
      </c>
      <c r="T1569" s="18">
        <f t="shared" si="99"/>
        <v>41693.500659722224</v>
      </c>
    </row>
    <row r="1570" spans="1:20" ht="45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6"/>
        <v>0</v>
      </c>
      <c r="P1570" s="9">
        <f t="shared" si="97"/>
        <v>80</v>
      </c>
      <c r="Q1570" s="14" t="s">
        <v>8316</v>
      </c>
      <c r="R1570" t="s">
        <v>8334</v>
      </c>
      <c r="S1570" s="18">
        <f t="shared" si="98"/>
        <v>41771.40996527778</v>
      </c>
      <c r="T1570" s="18">
        <f t="shared" si="99"/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6"/>
        <v>1</v>
      </c>
      <c r="P1571" s="9">
        <f t="shared" si="97"/>
        <v>71</v>
      </c>
      <c r="Q1571" s="14" t="s">
        <v>8308</v>
      </c>
      <c r="R1571" t="s">
        <v>8318</v>
      </c>
      <c r="S1571" s="18">
        <f t="shared" si="98"/>
        <v>42129.226388888885</v>
      </c>
      <c r="T1571" s="18">
        <f t="shared" si="99"/>
        <v>42159.226388888885</v>
      </c>
    </row>
    <row r="1572" spans="1:20" ht="45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6"/>
        <v>0</v>
      </c>
      <c r="P1572" s="9">
        <f t="shared" si="97"/>
        <v>135</v>
      </c>
      <c r="Q1572" s="14" t="s">
        <v>8308</v>
      </c>
      <c r="R1572" t="s">
        <v>8310</v>
      </c>
      <c r="S1572" s="18">
        <f t="shared" si="98"/>
        <v>42325.684189814812</v>
      </c>
      <c r="T1572" s="18">
        <f t="shared" si="99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2">
        <f t="shared" si="96"/>
        <v>1</v>
      </c>
      <c r="P1573" s="9">
        <f t="shared" si="97"/>
        <v>45</v>
      </c>
      <c r="Q1573" s="14" t="s">
        <v>8323</v>
      </c>
      <c r="R1573" t="s">
        <v>8326</v>
      </c>
      <c r="S1573" s="18">
        <f t="shared" si="98"/>
        <v>42193.723912037036</v>
      </c>
      <c r="T1573" s="18">
        <f t="shared" si="99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2">
        <f t="shared" si="96"/>
        <v>1</v>
      </c>
      <c r="P1574" s="9">
        <f t="shared" si="97"/>
        <v>40</v>
      </c>
      <c r="Q1574" s="14" t="s">
        <v>8323</v>
      </c>
      <c r="R1574" t="s">
        <v>8326</v>
      </c>
      <c r="S1574" s="18">
        <f t="shared" si="98"/>
        <v>41815.569212962961</v>
      </c>
      <c r="T1574" s="18">
        <f t="shared" si="99"/>
        <v>41829.569212962961</v>
      </c>
    </row>
    <row r="1575" spans="1:20" ht="45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6"/>
        <v>1</v>
      </c>
      <c r="P1575" s="9">
        <f t="shared" si="97"/>
        <v>89</v>
      </c>
      <c r="Q1575" s="14" t="s">
        <v>8313</v>
      </c>
      <c r="R1575" t="s">
        <v>8314</v>
      </c>
      <c r="S1575" s="18">
        <f t="shared" si="98"/>
        <v>42419.603703703702</v>
      </c>
      <c r="T1575" s="18">
        <f t="shared" si="99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2">
        <f t="shared" si="96"/>
        <v>1</v>
      </c>
      <c r="P1576" s="9">
        <f t="shared" si="97"/>
        <v>58</v>
      </c>
      <c r="Q1576" s="14" t="s">
        <v>8323</v>
      </c>
      <c r="R1576" t="s">
        <v>8326</v>
      </c>
      <c r="S1576" s="18">
        <f t="shared" si="98"/>
        <v>41781.666770833333</v>
      </c>
      <c r="T1576" s="18">
        <f t="shared" si="99"/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6"/>
        <v>1</v>
      </c>
      <c r="P1577" s="9">
        <f t="shared" si="97"/>
        <v>92</v>
      </c>
      <c r="Q1577" s="14" t="s">
        <v>8327</v>
      </c>
      <c r="R1577" t="s">
        <v>8331</v>
      </c>
      <c r="S1577" s="18">
        <f t="shared" si="98"/>
        <v>41933.838171296295</v>
      </c>
      <c r="T1577" s="18">
        <f t="shared" si="99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6"/>
        <v>2</v>
      </c>
      <c r="P1578" s="9">
        <f t="shared" si="97"/>
        <v>27</v>
      </c>
      <c r="Q1578" s="14" t="s">
        <v>8327</v>
      </c>
      <c r="R1578" t="s">
        <v>8328</v>
      </c>
      <c r="S1578" s="18">
        <f t="shared" si="98"/>
        <v>40456.954351851848</v>
      </c>
      <c r="T1578" s="18">
        <f t="shared" si="99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2">
        <f t="shared" si="96"/>
        <v>1</v>
      </c>
      <c r="P1579" s="9">
        <f t="shared" si="97"/>
        <v>64</v>
      </c>
      <c r="Q1579" s="14" t="s">
        <v>8323</v>
      </c>
      <c r="R1579" t="s">
        <v>8326</v>
      </c>
      <c r="S1579" s="18">
        <f t="shared" si="98"/>
        <v>42448.821585648147</v>
      </c>
      <c r="T1579" s="18">
        <f t="shared" si="99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6"/>
        <v>3</v>
      </c>
      <c r="P1580" s="9">
        <f t="shared" si="97"/>
        <v>37</v>
      </c>
      <c r="Q1580" s="14" t="s">
        <v>8321</v>
      </c>
      <c r="R1580" t="s">
        <v>8322</v>
      </c>
      <c r="S1580" s="18">
        <f t="shared" si="98"/>
        <v>41333.837187500001</v>
      </c>
      <c r="T1580" s="18">
        <f t="shared" si="99"/>
        <v>41353.795520833337</v>
      </c>
    </row>
    <row r="1581" spans="1:20" ht="45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2">
        <f t="shared" si="96"/>
        <v>1</v>
      </c>
      <c r="P1581" s="9">
        <f t="shared" si="97"/>
        <v>84</v>
      </c>
      <c r="Q1581" s="14" t="s">
        <v>8323</v>
      </c>
      <c r="R1581" t="s">
        <v>8326</v>
      </c>
      <c r="S1581" s="18">
        <f t="shared" si="98"/>
        <v>41792.542986111112</v>
      </c>
      <c r="T1581" s="18">
        <f t="shared" si="99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2">
        <f t="shared" si="96"/>
        <v>1</v>
      </c>
      <c r="P1582" s="9">
        <f t="shared" si="97"/>
        <v>84</v>
      </c>
      <c r="Q1582" s="14" t="s">
        <v>8323</v>
      </c>
      <c r="R1582" t="s">
        <v>8326</v>
      </c>
      <c r="S1582" s="18">
        <f t="shared" si="98"/>
        <v>42268.127696759257</v>
      </c>
      <c r="T1582" s="18">
        <f t="shared" si="99"/>
        <v>42288.083333333328</v>
      </c>
    </row>
    <row r="1583" spans="1:20" ht="45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6"/>
        <v>1</v>
      </c>
      <c r="P1583" s="9">
        <f t="shared" si="97"/>
        <v>48</v>
      </c>
      <c r="Q1583" s="14" t="s">
        <v>8327</v>
      </c>
      <c r="R1583" t="s">
        <v>8331</v>
      </c>
      <c r="S1583" s="18">
        <f t="shared" si="98"/>
        <v>40895.897974537038</v>
      </c>
      <c r="T1583" s="18">
        <f t="shared" si="99"/>
        <v>40925.897974537038</v>
      </c>
    </row>
    <row r="1584" spans="1:20" ht="45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6"/>
        <v>0</v>
      </c>
      <c r="P1584" s="9">
        <f t="shared" si="97"/>
        <v>161</v>
      </c>
      <c r="Q1584" s="14" t="s">
        <v>8308</v>
      </c>
      <c r="R1584" t="s">
        <v>8310</v>
      </c>
      <c r="S1584" s="18">
        <f t="shared" si="98"/>
        <v>42185.058993055558</v>
      </c>
      <c r="T1584" s="18">
        <f t="shared" si="99"/>
        <v>42230.058993055558</v>
      </c>
    </row>
    <row r="1585" spans="1:20" ht="45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6"/>
        <v>2</v>
      </c>
      <c r="P1585" s="9">
        <f t="shared" si="97"/>
        <v>24</v>
      </c>
      <c r="Q1585" s="14" t="s">
        <v>8308</v>
      </c>
      <c r="R1585" t="s">
        <v>8309</v>
      </c>
      <c r="S1585" s="18">
        <f t="shared" si="98"/>
        <v>41737.097499999996</v>
      </c>
      <c r="T1585" s="18">
        <f t="shared" si="99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6"/>
        <v>1</v>
      </c>
      <c r="P1586" s="9">
        <f t="shared" si="97"/>
        <v>32</v>
      </c>
      <c r="Q1586" s="14" t="s">
        <v>8327</v>
      </c>
      <c r="R1586" t="s">
        <v>8338</v>
      </c>
      <c r="S1586" s="18">
        <f t="shared" si="98"/>
        <v>40592.704652777778</v>
      </c>
      <c r="T1586" s="18">
        <f t="shared" si="99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2">
        <f t="shared" si="96"/>
        <v>3</v>
      </c>
      <c r="P1587" s="9">
        <f t="shared" si="97"/>
        <v>63</v>
      </c>
      <c r="Q1587" s="14" t="s">
        <v>8323</v>
      </c>
      <c r="R1587" t="s">
        <v>8326</v>
      </c>
      <c r="S1587" s="18">
        <f t="shared" si="98"/>
        <v>42462.140868055561</v>
      </c>
      <c r="T1587" s="18">
        <f t="shared" si="99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2">
        <f t="shared" si="96"/>
        <v>1</v>
      </c>
      <c r="P1588" s="9">
        <f t="shared" si="97"/>
        <v>58</v>
      </c>
      <c r="Q1588" s="14" t="s">
        <v>8323</v>
      </c>
      <c r="R1588" t="s">
        <v>8326</v>
      </c>
      <c r="S1588" s="18">
        <f t="shared" si="98"/>
        <v>42590.472685185188</v>
      </c>
      <c r="T1588" s="18">
        <f t="shared" si="99"/>
        <v>42620.472685185188</v>
      </c>
    </row>
    <row r="1589" spans="1:20" ht="45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6"/>
        <v>0</v>
      </c>
      <c r="P1589" s="9">
        <f t="shared" si="97"/>
        <v>359</v>
      </c>
      <c r="Q1589" s="14" t="s">
        <v>8319</v>
      </c>
      <c r="R1589" t="s">
        <v>8345</v>
      </c>
      <c r="S1589" s="18">
        <f t="shared" si="98"/>
        <v>42150.485439814816</v>
      </c>
      <c r="T1589" s="18">
        <f t="shared" si="99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2">
        <f t="shared" si="96"/>
        <v>3</v>
      </c>
      <c r="P1590" s="9">
        <f t="shared" si="97"/>
        <v>59</v>
      </c>
      <c r="Q1590" s="14" t="s">
        <v>8323</v>
      </c>
      <c r="R1590" t="s">
        <v>8326</v>
      </c>
      <c r="S1590" s="18">
        <f t="shared" si="98"/>
        <v>42451.095856481479</v>
      </c>
      <c r="T1590" s="18">
        <f t="shared" si="99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2">
        <f t="shared" si="96"/>
        <v>1</v>
      </c>
      <c r="P1591" s="9">
        <f t="shared" si="97"/>
        <v>30</v>
      </c>
      <c r="Q1591" s="14" t="s">
        <v>8323</v>
      </c>
      <c r="R1591" t="s">
        <v>8326</v>
      </c>
      <c r="S1591" s="18">
        <f t="shared" si="98"/>
        <v>41938.709421296298</v>
      </c>
      <c r="T1591" s="18">
        <f t="shared" si="99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2">
        <f t="shared" si="96"/>
        <v>1</v>
      </c>
      <c r="P1592" s="9">
        <f t="shared" si="97"/>
        <v>49</v>
      </c>
      <c r="Q1592" s="14" t="s">
        <v>8323</v>
      </c>
      <c r="R1592" t="s">
        <v>8335</v>
      </c>
      <c r="S1592" s="18">
        <f t="shared" si="98"/>
        <v>41887.111354166671</v>
      </c>
      <c r="T1592" s="18">
        <f t="shared" si="99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2">
        <f t="shared" si="96"/>
        <v>1</v>
      </c>
      <c r="P1593" s="9">
        <f t="shared" si="97"/>
        <v>77</v>
      </c>
      <c r="Q1593" s="14" t="s">
        <v>8323</v>
      </c>
      <c r="R1593" t="s">
        <v>8326</v>
      </c>
      <c r="S1593" s="18">
        <f t="shared" si="98"/>
        <v>41898.168125000004</v>
      </c>
      <c r="T1593" s="18">
        <f t="shared" si="99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2">
        <f t="shared" si="96"/>
        <v>1</v>
      </c>
      <c r="P1594" s="9">
        <f t="shared" si="97"/>
        <v>65</v>
      </c>
      <c r="Q1594" s="14" t="s">
        <v>8323</v>
      </c>
      <c r="R1594" t="s">
        <v>8326</v>
      </c>
      <c r="S1594" s="18">
        <f t="shared" si="98"/>
        <v>42506.760405092587</v>
      </c>
      <c r="T1594" s="18">
        <f t="shared" si="99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96"/>
        <v>0</v>
      </c>
      <c r="P1595" s="9">
        <f t="shared" si="97"/>
        <v>75</v>
      </c>
      <c r="Q1595" s="14" t="s">
        <v>8308</v>
      </c>
      <c r="R1595" t="s">
        <v>8310</v>
      </c>
      <c r="S1595" s="18">
        <f t="shared" si="98"/>
        <v>42422.107129629629</v>
      </c>
      <c r="T1595" s="18">
        <f t="shared" si="99"/>
        <v>42467.065462962957</v>
      </c>
    </row>
    <row r="1596" spans="1:20" ht="45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96"/>
        <v>2</v>
      </c>
      <c r="P1596" s="9">
        <f t="shared" si="97"/>
        <v>43</v>
      </c>
      <c r="Q1596" s="14" t="s">
        <v>8327</v>
      </c>
      <c r="R1596" t="s">
        <v>8331</v>
      </c>
      <c r="S1596" s="18">
        <f t="shared" si="98"/>
        <v>42424.161898148144</v>
      </c>
      <c r="T1596" s="18">
        <f t="shared" si="99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6"/>
        <v>1</v>
      </c>
      <c r="P1597" s="9">
        <f t="shared" si="97"/>
        <v>27</v>
      </c>
      <c r="Q1597" s="14" t="s">
        <v>8327</v>
      </c>
      <c r="R1597" t="s">
        <v>8331</v>
      </c>
      <c r="S1597" s="18">
        <f t="shared" si="98"/>
        <v>42401.154930555553</v>
      </c>
      <c r="T1597" s="18">
        <f t="shared" si="99"/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6"/>
        <v>0</v>
      </c>
      <c r="P1598" s="9">
        <f t="shared" si="97"/>
        <v>34</v>
      </c>
      <c r="Q1598" s="14" t="s">
        <v>8308</v>
      </c>
      <c r="R1598" t="s">
        <v>8340</v>
      </c>
      <c r="S1598" s="18">
        <f t="shared" si="98"/>
        <v>41962.749027777783</v>
      </c>
      <c r="T1598" s="18">
        <f t="shared" si="99"/>
        <v>41992.818055555559</v>
      </c>
    </row>
    <row r="1599" spans="1:20" ht="45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6"/>
        <v>1</v>
      </c>
      <c r="P1599" s="9">
        <f t="shared" si="97"/>
        <v>75</v>
      </c>
      <c r="Q1599" s="14" t="s">
        <v>8327</v>
      </c>
      <c r="R1599" t="s">
        <v>8331</v>
      </c>
      <c r="S1599" s="18">
        <f t="shared" si="98"/>
        <v>40665.949976851851</v>
      </c>
      <c r="T1599" s="18">
        <f t="shared" si="99"/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6"/>
        <v>1</v>
      </c>
      <c r="P1600" s="9">
        <f t="shared" si="97"/>
        <v>66</v>
      </c>
      <c r="Q1600" s="14" t="s">
        <v>8321</v>
      </c>
      <c r="R1600" t="s">
        <v>8322</v>
      </c>
      <c r="S1600" s="18">
        <f t="shared" si="98"/>
        <v>42292.539548611108</v>
      </c>
      <c r="T1600" s="18">
        <f t="shared" si="99"/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6"/>
        <v>1</v>
      </c>
      <c r="P1601" s="9">
        <f t="shared" si="97"/>
        <v>88</v>
      </c>
      <c r="Q1601" s="14" t="s">
        <v>8327</v>
      </c>
      <c r="R1601" t="s">
        <v>8338</v>
      </c>
      <c r="S1601" s="18">
        <f t="shared" si="98"/>
        <v>41526.435613425929</v>
      </c>
      <c r="T1601" s="18">
        <f t="shared" si="99"/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96"/>
        <v>1</v>
      </c>
      <c r="P1602" s="9">
        <f t="shared" si="97"/>
        <v>88</v>
      </c>
      <c r="Q1602" s="14" t="s">
        <v>8327</v>
      </c>
      <c r="R1602" t="s">
        <v>8331</v>
      </c>
      <c r="S1602" s="18">
        <f t="shared" si="98"/>
        <v>41442.741249999999</v>
      </c>
      <c r="T1602" s="18">
        <f t="shared" si="99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2">
        <f t="shared" ref="O1603:O1666" si="100">ROUND(E1603/D1603,0)</f>
        <v>0</v>
      </c>
      <c r="P1603" s="9">
        <f t="shared" ref="P1603:P1666" si="101">IFERROR(ROUND(E1603/L1603,0),0)</f>
        <v>166</v>
      </c>
      <c r="Q1603" s="14" t="s">
        <v>8323</v>
      </c>
      <c r="R1603" t="s">
        <v>8326</v>
      </c>
      <c r="S1603" s="18">
        <f t="shared" ref="S1603:S1666" si="102">(((J1603/60)/60)/24)+DATE(1970,1,1)</f>
        <v>41804.937083333331</v>
      </c>
      <c r="T1603" s="18">
        <f t="shared" ref="T1603:T1666" si="103">(((I1603/60)/60)/24)+DATE(1970,1,1)</f>
        <v>41821.9375</v>
      </c>
    </row>
    <row r="1604" spans="1:20" ht="30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2">
        <f t="shared" si="100"/>
        <v>1</v>
      </c>
      <c r="P1604" s="9">
        <f t="shared" si="101"/>
        <v>41</v>
      </c>
      <c r="Q1604" s="14" t="s">
        <v>8323</v>
      </c>
      <c r="R1604" t="s">
        <v>8326</v>
      </c>
      <c r="S1604" s="18">
        <f t="shared" si="102"/>
        <v>42284.516064814816</v>
      </c>
      <c r="T1604" s="18">
        <f t="shared" si="103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2">
        <f t="shared" si="100"/>
        <v>1</v>
      </c>
      <c r="P1605" s="9">
        <f t="shared" si="101"/>
        <v>51</v>
      </c>
      <c r="Q1605" s="14" t="s">
        <v>8323</v>
      </c>
      <c r="R1605" t="s">
        <v>8326</v>
      </c>
      <c r="S1605" s="18">
        <f t="shared" si="102"/>
        <v>42016.706678240742</v>
      </c>
      <c r="T1605" s="18">
        <f t="shared" si="103"/>
        <v>42047.249305555553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00"/>
        <v>1</v>
      </c>
      <c r="P1606" s="9">
        <f t="shared" si="101"/>
        <v>56</v>
      </c>
      <c r="Q1606" s="14" t="s">
        <v>8308</v>
      </c>
      <c r="R1606" t="s">
        <v>8315</v>
      </c>
      <c r="S1606" s="18">
        <f t="shared" si="102"/>
        <v>42128.628113425926</v>
      </c>
      <c r="T1606" s="18">
        <f t="shared" si="103"/>
        <v>42158.628113425926</v>
      </c>
    </row>
    <row r="1607" spans="1:20" ht="45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2">
        <f t="shared" si="100"/>
        <v>0</v>
      </c>
      <c r="P1607" s="9">
        <f t="shared" si="101"/>
        <v>97</v>
      </c>
      <c r="Q1607" s="14" t="s">
        <v>8323</v>
      </c>
      <c r="R1607" t="s">
        <v>8326</v>
      </c>
      <c r="S1607" s="18">
        <f t="shared" si="102"/>
        <v>42192.905694444446</v>
      </c>
      <c r="T1607" s="18">
        <f t="shared" si="103"/>
        <v>42236.711805555555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0"/>
        <v>1</v>
      </c>
      <c r="P1608" s="9">
        <f t="shared" si="101"/>
        <v>54</v>
      </c>
      <c r="Q1608" s="14" t="s">
        <v>8327</v>
      </c>
      <c r="R1608" t="s">
        <v>8338</v>
      </c>
      <c r="S1608" s="18">
        <f t="shared" si="102"/>
        <v>42461.885138888887</v>
      </c>
      <c r="T1608" s="18">
        <f t="shared" si="103"/>
        <v>42521.885138888887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0"/>
        <v>0</v>
      </c>
      <c r="P1609" s="9">
        <f t="shared" si="101"/>
        <v>58</v>
      </c>
      <c r="Q1609" s="14" t="s">
        <v>8316</v>
      </c>
      <c r="R1609" t="s">
        <v>8344</v>
      </c>
      <c r="S1609" s="18">
        <f t="shared" si="102"/>
        <v>41733.716435185182</v>
      </c>
      <c r="T1609" s="18">
        <f t="shared" si="103"/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2">
        <f t="shared" si="100"/>
        <v>1</v>
      </c>
      <c r="P1610" s="9">
        <f t="shared" si="101"/>
        <v>81</v>
      </c>
      <c r="Q1610" s="14" t="s">
        <v>8323</v>
      </c>
      <c r="R1610" t="s">
        <v>8326</v>
      </c>
      <c r="S1610" s="18">
        <f t="shared" si="102"/>
        <v>41901.282025462962</v>
      </c>
      <c r="T1610" s="18">
        <f t="shared" si="103"/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0"/>
        <v>1</v>
      </c>
      <c r="P1611" s="9">
        <f t="shared" si="101"/>
        <v>42</v>
      </c>
      <c r="Q1611" s="14" t="s">
        <v>8321</v>
      </c>
      <c r="R1611" t="s">
        <v>8332</v>
      </c>
      <c r="S1611" s="18">
        <f t="shared" si="102"/>
        <v>41375.057222222218</v>
      </c>
      <c r="T1611" s="18">
        <f t="shared" si="103"/>
        <v>41405.057222222218</v>
      </c>
    </row>
    <row r="1612" spans="1:20" ht="45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2">
        <f t="shared" si="100"/>
        <v>1</v>
      </c>
      <c r="P1612" s="9">
        <f t="shared" si="101"/>
        <v>125</v>
      </c>
      <c r="Q1612" s="14" t="s">
        <v>8323</v>
      </c>
      <c r="R1612" t="s">
        <v>8326</v>
      </c>
      <c r="S1612" s="18">
        <f t="shared" si="102"/>
        <v>42442.623344907406</v>
      </c>
      <c r="T1612" s="18">
        <f t="shared" si="103"/>
        <v>42470.833333333328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00"/>
        <v>0</v>
      </c>
      <c r="P1613" s="9">
        <f t="shared" si="101"/>
        <v>39</v>
      </c>
      <c r="Q1613" s="14" t="s">
        <v>8321</v>
      </c>
      <c r="R1613" t="s">
        <v>8339</v>
      </c>
      <c r="S1613" s="18">
        <f t="shared" si="102"/>
        <v>41218.391446759262</v>
      </c>
      <c r="T1613" s="18">
        <f t="shared" si="103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2">
        <f t="shared" si="100"/>
        <v>1</v>
      </c>
      <c r="P1614" s="9">
        <f t="shared" si="101"/>
        <v>61</v>
      </c>
      <c r="Q1614" s="14" t="s">
        <v>8323</v>
      </c>
      <c r="R1614" t="s">
        <v>8326</v>
      </c>
      <c r="S1614" s="18">
        <f t="shared" si="102"/>
        <v>42264.29178240741</v>
      </c>
      <c r="T1614" s="18">
        <f t="shared" si="103"/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0"/>
        <v>1</v>
      </c>
      <c r="P1615" s="9">
        <f t="shared" si="101"/>
        <v>67</v>
      </c>
      <c r="Q1615" s="14" t="s">
        <v>8311</v>
      </c>
      <c r="R1615" t="s">
        <v>8333</v>
      </c>
      <c r="S1615" s="18">
        <f t="shared" si="102"/>
        <v>40909.649201388893</v>
      </c>
      <c r="T1615" s="18">
        <f t="shared" si="103"/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0"/>
        <v>1</v>
      </c>
      <c r="P1616" s="9">
        <f t="shared" si="101"/>
        <v>51</v>
      </c>
      <c r="Q1616" s="14" t="s">
        <v>8327</v>
      </c>
      <c r="R1616" t="s">
        <v>8328</v>
      </c>
      <c r="S1616" s="18">
        <f t="shared" si="102"/>
        <v>41160.871886574074</v>
      </c>
      <c r="T1616" s="18">
        <f t="shared" si="103"/>
        <v>41188.415972222225</v>
      </c>
    </row>
    <row r="1617" spans="1:20" ht="45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0"/>
        <v>1</v>
      </c>
      <c r="P1617" s="9">
        <f t="shared" si="101"/>
        <v>24</v>
      </c>
      <c r="Q1617" s="14" t="s">
        <v>8327</v>
      </c>
      <c r="R1617" t="s">
        <v>8331</v>
      </c>
      <c r="S1617" s="18">
        <f t="shared" si="102"/>
        <v>42065.053368055553</v>
      </c>
      <c r="T1617" s="18">
        <f t="shared" si="103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2">
        <f t="shared" si="100"/>
        <v>1</v>
      </c>
      <c r="P1618" s="9">
        <f t="shared" si="101"/>
        <v>109</v>
      </c>
      <c r="Q1618" s="14" t="s">
        <v>8323</v>
      </c>
      <c r="R1618" t="s">
        <v>8335</v>
      </c>
      <c r="S1618" s="18">
        <f t="shared" si="102"/>
        <v>42293.853541666671</v>
      </c>
      <c r="T1618" s="18">
        <f t="shared" si="103"/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00"/>
        <v>0</v>
      </c>
      <c r="P1619" s="9">
        <f t="shared" si="101"/>
        <v>389</v>
      </c>
      <c r="Q1619" s="14" t="s">
        <v>8308</v>
      </c>
      <c r="R1619" t="s">
        <v>8342</v>
      </c>
      <c r="S1619" s="18">
        <f t="shared" si="102"/>
        <v>42080.757326388892</v>
      </c>
      <c r="T1619" s="18">
        <f t="shared" si="103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2">
        <f t="shared" si="100"/>
        <v>1</v>
      </c>
      <c r="P1620" s="9">
        <f t="shared" si="101"/>
        <v>40</v>
      </c>
      <c r="Q1620" s="14" t="s">
        <v>8323</v>
      </c>
      <c r="R1620" t="s">
        <v>8326</v>
      </c>
      <c r="S1620" s="18">
        <f t="shared" si="102"/>
        <v>41491.79478009259</v>
      </c>
      <c r="T1620" s="18">
        <f t="shared" si="103"/>
        <v>41509.79478009259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0"/>
        <v>0</v>
      </c>
      <c r="P1621" s="9">
        <f t="shared" si="101"/>
        <v>49</v>
      </c>
      <c r="Q1621" s="14" t="s">
        <v>8316</v>
      </c>
      <c r="R1621" t="s">
        <v>8334</v>
      </c>
      <c r="S1621" s="18">
        <f t="shared" si="102"/>
        <v>41927.295694444445</v>
      </c>
      <c r="T1621" s="18">
        <f t="shared" si="103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0"/>
        <v>2</v>
      </c>
      <c r="P1622" s="9">
        <f t="shared" si="101"/>
        <v>40</v>
      </c>
      <c r="Q1622" s="14" t="s">
        <v>8319</v>
      </c>
      <c r="R1622" t="s">
        <v>8320</v>
      </c>
      <c r="S1622" s="18">
        <f t="shared" si="102"/>
        <v>42761.961099537039</v>
      </c>
      <c r="T1622" s="18">
        <f t="shared" si="103"/>
        <v>42791.961099537039</v>
      </c>
    </row>
    <row r="1623" spans="1:20" ht="45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0"/>
        <v>1</v>
      </c>
      <c r="P1623" s="9">
        <f t="shared" si="101"/>
        <v>54</v>
      </c>
      <c r="Q1623" s="14" t="s">
        <v>8327</v>
      </c>
      <c r="R1623" t="s">
        <v>8328</v>
      </c>
      <c r="S1623" s="18">
        <f t="shared" si="102"/>
        <v>41773.932534722226</v>
      </c>
      <c r="T1623" s="18">
        <f t="shared" si="103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0"/>
        <v>1</v>
      </c>
      <c r="P1624" s="9">
        <f t="shared" si="101"/>
        <v>48</v>
      </c>
      <c r="Q1624" s="14" t="s">
        <v>8327</v>
      </c>
      <c r="R1624" t="s">
        <v>8331</v>
      </c>
      <c r="S1624" s="18">
        <f t="shared" si="102"/>
        <v>40638.092974537038</v>
      </c>
      <c r="T1624" s="18">
        <f t="shared" si="103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2">
        <f t="shared" si="100"/>
        <v>1</v>
      </c>
      <c r="P1625" s="9">
        <f t="shared" si="101"/>
        <v>47</v>
      </c>
      <c r="Q1625" s="14" t="s">
        <v>8323</v>
      </c>
      <c r="R1625" t="s">
        <v>8326</v>
      </c>
      <c r="S1625" s="18">
        <f t="shared" si="102"/>
        <v>41759.13962962963</v>
      </c>
      <c r="T1625" s="18">
        <f t="shared" si="103"/>
        <v>41791.165972222225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 t="shared" si="100"/>
        <v>0</v>
      </c>
      <c r="P1626" s="9">
        <f t="shared" si="101"/>
        <v>34</v>
      </c>
      <c r="Q1626" s="14" t="s">
        <v>8327</v>
      </c>
      <c r="R1626" t="s">
        <v>8350</v>
      </c>
      <c r="S1626" s="18">
        <f t="shared" si="102"/>
        <v>41541.106921296298</v>
      </c>
      <c r="T1626" s="18">
        <f t="shared" si="103"/>
        <v>41563.415972222225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2">
        <f t="shared" si="100"/>
        <v>1</v>
      </c>
      <c r="P1627" s="9">
        <f t="shared" si="101"/>
        <v>73</v>
      </c>
      <c r="Q1627" s="14" t="s">
        <v>8323</v>
      </c>
      <c r="R1627" t="s">
        <v>8335</v>
      </c>
      <c r="S1627" s="18">
        <f t="shared" si="102"/>
        <v>41775.636157407411</v>
      </c>
      <c r="T1627" s="18">
        <f t="shared" si="103"/>
        <v>41805.636157407411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2">
        <f t="shared" si="100"/>
        <v>0</v>
      </c>
      <c r="P1628" s="9">
        <f t="shared" si="101"/>
        <v>450</v>
      </c>
      <c r="Q1628" s="14" t="s">
        <v>8323</v>
      </c>
      <c r="R1628" t="s">
        <v>8326</v>
      </c>
      <c r="S1628" s="18">
        <f t="shared" si="102"/>
        <v>42785.270370370374</v>
      </c>
      <c r="T1628" s="18">
        <f t="shared" si="103"/>
        <v>42819.189583333333</v>
      </c>
    </row>
    <row r="1629" spans="1:20" ht="45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0"/>
        <v>1</v>
      </c>
      <c r="P1629" s="9">
        <f t="shared" si="101"/>
        <v>299</v>
      </c>
      <c r="Q1629" s="14" t="s">
        <v>8313</v>
      </c>
      <c r="R1629" t="s">
        <v>8314</v>
      </c>
      <c r="S1629" s="18">
        <f t="shared" si="102"/>
        <v>42161.770833333328</v>
      </c>
      <c r="T1629" s="18">
        <f t="shared" si="103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0"/>
        <v>1</v>
      </c>
      <c r="P1630" s="9">
        <f t="shared" si="101"/>
        <v>46</v>
      </c>
      <c r="Q1630" s="14" t="s">
        <v>8327</v>
      </c>
      <c r="R1630" t="s">
        <v>8338</v>
      </c>
      <c r="S1630" s="18">
        <f t="shared" si="102"/>
        <v>42039.878379629634</v>
      </c>
      <c r="T1630" s="18">
        <f t="shared" si="103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2">
        <f t="shared" si="100"/>
        <v>1</v>
      </c>
      <c r="P1631" s="9">
        <f t="shared" si="101"/>
        <v>71</v>
      </c>
      <c r="Q1631" s="14" t="s">
        <v>8323</v>
      </c>
      <c r="R1631" t="s">
        <v>8326</v>
      </c>
      <c r="S1631" s="18">
        <f t="shared" si="102"/>
        <v>42545.478333333333</v>
      </c>
      <c r="T1631" s="18">
        <f t="shared" si="103"/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00"/>
        <v>1</v>
      </c>
      <c r="P1632" s="9">
        <f t="shared" si="101"/>
        <v>71</v>
      </c>
      <c r="Q1632" s="14" t="s">
        <v>8327</v>
      </c>
      <c r="R1632" t="s">
        <v>8331</v>
      </c>
      <c r="S1632" s="18">
        <f t="shared" si="102"/>
        <v>41768.841921296298</v>
      </c>
      <c r="T1632" s="18">
        <f t="shared" si="103"/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2">
        <f t="shared" si="100"/>
        <v>1</v>
      </c>
      <c r="P1633" s="9">
        <f t="shared" si="101"/>
        <v>81</v>
      </c>
      <c r="Q1633" s="14" t="s">
        <v>8323</v>
      </c>
      <c r="R1633" t="s">
        <v>8335</v>
      </c>
      <c r="S1633" s="18">
        <f t="shared" si="102"/>
        <v>41982.773356481484</v>
      </c>
      <c r="T1633" s="18">
        <f t="shared" si="103"/>
        <v>42022.773356481484</v>
      </c>
    </row>
    <row r="1634" spans="1:20" ht="45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00"/>
        <v>0</v>
      </c>
      <c r="P1634" s="9">
        <f t="shared" si="101"/>
        <v>107</v>
      </c>
      <c r="Q1634" s="14" t="s">
        <v>8308</v>
      </c>
      <c r="R1634" t="s">
        <v>8318</v>
      </c>
      <c r="S1634" s="18">
        <f t="shared" si="102"/>
        <v>42116.54315972222</v>
      </c>
      <c r="T1634" s="18">
        <f t="shared" si="103"/>
        <v>42146.541666666672</v>
      </c>
    </row>
    <row r="1635" spans="1:20" ht="45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2">
        <f t="shared" si="100"/>
        <v>1</v>
      </c>
      <c r="P1635" s="9">
        <f t="shared" si="101"/>
        <v>37</v>
      </c>
      <c r="Q1635" s="14" t="s">
        <v>8323</v>
      </c>
      <c r="R1635" t="s">
        <v>8326</v>
      </c>
      <c r="S1635" s="18">
        <f t="shared" si="102"/>
        <v>42318.593703703707</v>
      </c>
      <c r="T1635" s="18">
        <f t="shared" si="103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2">
        <f t="shared" si="100"/>
        <v>1</v>
      </c>
      <c r="P1636" s="9">
        <f t="shared" si="101"/>
        <v>38</v>
      </c>
      <c r="Q1636" s="14" t="s">
        <v>8323</v>
      </c>
      <c r="R1636" t="s">
        <v>8326</v>
      </c>
      <c r="S1636" s="18">
        <f t="shared" si="102"/>
        <v>41766.80572916667</v>
      </c>
      <c r="T1636" s="18">
        <f t="shared" si="103"/>
        <v>41799.80572916667</v>
      </c>
    </row>
    <row r="1637" spans="1:20" ht="45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2">
        <f t="shared" si="100"/>
        <v>1</v>
      </c>
      <c r="P1637" s="9">
        <f t="shared" si="101"/>
        <v>35</v>
      </c>
      <c r="Q1637" s="14" t="s">
        <v>8323</v>
      </c>
      <c r="R1637" t="s">
        <v>8326</v>
      </c>
      <c r="S1637" s="18">
        <f t="shared" si="102"/>
        <v>42495.434236111112</v>
      </c>
      <c r="T1637" s="18">
        <f t="shared" si="103"/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0"/>
        <v>4</v>
      </c>
      <c r="P1638" s="9">
        <f t="shared" si="101"/>
        <v>34</v>
      </c>
      <c r="Q1638" s="14" t="s">
        <v>8316</v>
      </c>
      <c r="R1638" t="s">
        <v>8317</v>
      </c>
      <c r="S1638" s="18">
        <f t="shared" si="102"/>
        <v>41965.616655092599</v>
      </c>
      <c r="T1638" s="18">
        <f t="shared" si="103"/>
        <v>41995.616655092599</v>
      </c>
    </row>
    <row r="1639" spans="1:20" ht="45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2">
        <f t="shared" si="100"/>
        <v>1</v>
      </c>
      <c r="P1639" s="9">
        <f t="shared" si="101"/>
        <v>65</v>
      </c>
      <c r="Q1639" s="14" t="s">
        <v>8323</v>
      </c>
      <c r="R1639" t="s">
        <v>8326</v>
      </c>
      <c r="S1639" s="18">
        <f t="shared" si="102"/>
        <v>42170.910231481481</v>
      </c>
      <c r="T1639" s="18">
        <f t="shared" si="103"/>
        <v>42205.165972222225</v>
      </c>
    </row>
    <row r="1640" spans="1:20" ht="45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2">
        <f t="shared" si="100"/>
        <v>1</v>
      </c>
      <c r="P1640" s="9">
        <f t="shared" si="101"/>
        <v>46</v>
      </c>
      <c r="Q1640" s="14" t="s">
        <v>8323</v>
      </c>
      <c r="R1640" t="s">
        <v>8326</v>
      </c>
      <c r="S1640" s="18">
        <f t="shared" si="102"/>
        <v>42167.434166666666</v>
      </c>
      <c r="T1640" s="18">
        <f t="shared" si="103"/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0"/>
        <v>1</v>
      </c>
      <c r="P1641" s="9">
        <f t="shared" si="101"/>
        <v>105</v>
      </c>
      <c r="Q1641" s="14" t="s">
        <v>8313</v>
      </c>
      <c r="R1641" t="s">
        <v>8314</v>
      </c>
      <c r="S1641" s="18">
        <f t="shared" si="102"/>
        <v>42104.840335648143</v>
      </c>
      <c r="T1641" s="18">
        <f t="shared" si="103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2">
        <f t="shared" si="100"/>
        <v>1</v>
      </c>
      <c r="P1642" s="9">
        <f t="shared" si="101"/>
        <v>293</v>
      </c>
      <c r="Q1642" s="14" t="s">
        <v>8323</v>
      </c>
      <c r="R1642" t="s">
        <v>8326</v>
      </c>
      <c r="S1642" s="18">
        <f t="shared" si="102"/>
        <v>41822.57503472222</v>
      </c>
      <c r="T1642" s="18">
        <f t="shared" si="103"/>
        <v>41825.041666666664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 t="shared" si="100"/>
        <v>1</v>
      </c>
      <c r="P1643" s="9">
        <f t="shared" si="101"/>
        <v>77</v>
      </c>
      <c r="Q1643" s="14" t="s">
        <v>8327</v>
      </c>
      <c r="R1643" t="s">
        <v>8328</v>
      </c>
      <c r="S1643" s="18">
        <f t="shared" si="102"/>
        <v>41371.648078703707</v>
      </c>
      <c r="T1643" s="18">
        <f t="shared" si="103"/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 t="shared" si="100"/>
        <v>0</v>
      </c>
      <c r="P1644" s="9">
        <f t="shared" si="101"/>
        <v>97</v>
      </c>
      <c r="Q1644" s="14" t="s">
        <v>8308</v>
      </c>
      <c r="R1644" t="s">
        <v>8342</v>
      </c>
      <c r="S1644" s="18">
        <f t="shared" si="102"/>
        <v>42268.531631944439</v>
      </c>
      <c r="T1644" s="18">
        <f t="shared" si="103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2">
        <f t="shared" si="100"/>
        <v>2</v>
      </c>
      <c r="P1645" s="9">
        <f t="shared" si="101"/>
        <v>49</v>
      </c>
      <c r="Q1645" s="14" t="s">
        <v>8323</v>
      </c>
      <c r="R1645" t="s">
        <v>8326</v>
      </c>
      <c r="S1645" s="18">
        <f t="shared" si="102"/>
        <v>42493.219236111108</v>
      </c>
      <c r="T1645" s="18">
        <f t="shared" si="103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2">
        <f t="shared" si="100"/>
        <v>1</v>
      </c>
      <c r="P1646" s="9">
        <f t="shared" si="101"/>
        <v>41</v>
      </c>
      <c r="Q1646" s="14" t="s">
        <v>8323</v>
      </c>
      <c r="R1646" t="s">
        <v>8326</v>
      </c>
      <c r="S1646" s="18">
        <f t="shared" si="102"/>
        <v>42462.893495370372</v>
      </c>
      <c r="T1646" s="18">
        <f t="shared" si="103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0"/>
        <v>1</v>
      </c>
      <c r="P1647" s="9">
        <f t="shared" si="101"/>
        <v>32</v>
      </c>
      <c r="Q1647" s="14" t="s">
        <v>8327</v>
      </c>
      <c r="R1647" t="s">
        <v>8328</v>
      </c>
      <c r="S1647" s="18">
        <f t="shared" si="102"/>
        <v>40310.287673611114</v>
      </c>
      <c r="T1647" s="18">
        <f t="shared" si="103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2">
        <f t="shared" si="100"/>
        <v>2</v>
      </c>
      <c r="P1648" s="9">
        <f t="shared" si="101"/>
        <v>69</v>
      </c>
      <c r="Q1648" s="14" t="s">
        <v>8323</v>
      </c>
      <c r="R1648" t="s">
        <v>8326</v>
      </c>
      <c r="S1648" s="18">
        <f t="shared" si="102"/>
        <v>42440.416504629626</v>
      </c>
      <c r="T1648" s="18">
        <f t="shared" si="103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0"/>
        <v>1</v>
      </c>
      <c r="P1649" s="9">
        <f t="shared" si="101"/>
        <v>105</v>
      </c>
      <c r="Q1649" s="14" t="s">
        <v>8321</v>
      </c>
      <c r="R1649" t="s">
        <v>8343</v>
      </c>
      <c r="S1649" s="18">
        <f t="shared" si="102"/>
        <v>40322.53938657407</v>
      </c>
      <c r="T1649" s="18">
        <f t="shared" si="103"/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0"/>
        <v>1</v>
      </c>
      <c r="P1650" s="9">
        <f t="shared" si="101"/>
        <v>37</v>
      </c>
      <c r="Q1650" s="14" t="s">
        <v>8327</v>
      </c>
      <c r="R1650" t="s">
        <v>8336</v>
      </c>
      <c r="S1650" s="18">
        <f t="shared" si="102"/>
        <v>42522.880243055552</v>
      </c>
      <c r="T1650" s="18">
        <f t="shared" si="103"/>
        <v>42582.822916666672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00"/>
        <v>1</v>
      </c>
      <c r="P1651" s="9">
        <f t="shared" si="101"/>
        <v>67</v>
      </c>
      <c r="Q1651" s="14" t="s">
        <v>8327</v>
      </c>
      <c r="R1651" t="s">
        <v>8336</v>
      </c>
      <c r="S1651" s="18">
        <f t="shared" si="102"/>
        <v>41526.592395833337</v>
      </c>
      <c r="T1651" s="18">
        <f t="shared" si="103"/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2">
        <f t="shared" si="100"/>
        <v>1</v>
      </c>
      <c r="P1652" s="9">
        <f t="shared" si="101"/>
        <v>49</v>
      </c>
      <c r="Q1652" s="14" t="s">
        <v>8323</v>
      </c>
      <c r="R1652" t="s">
        <v>8335</v>
      </c>
      <c r="S1652" s="18">
        <f t="shared" si="102"/>
        <v>41858.761782407404</v>
      </c>
      <c r="T1652" s="18">
        <f t="shared" si="103"/>
        <v>41888.875</v>
      </c>
    </row>
    <row r="1653" spans="1:20" ht="45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0"/>
        <v>0</v>
      </c>
      <c r="P1653" s="9">
        <f t="shared" si="101"/>
        <v>109</v>
      </c>
      <c r="Q1653" s="14" t="s">
        <v>8308</v>
      </c>
      <c r="R1653" t="s">
        <v>8310</v>
      </c>
      <c r="S1653" s="18">
        <f t="shared" si="102"/>
        <v>42489.696585648147</v>
      </c>
      <c r="T1653" s="18">
        <f t="shared" si="103"/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0"/>
        <v>1</v>
      </c>
      <c r="P1654" s="9">
        <f t="shared" si="101"/>
        <v>27</v>
      </c>
      <c r="Q1654" s="14" t="s">
        <v>8327</v>
      </c>
      <c r="R1654" t="s">
        <v>8331</v>
      </c>
      <c r="S1654" s="18">
        <f t="shared" si="102"/>
        <v>41766.970648148148</v>
      </c>
      <c r="T1654" s="18">
        <f t="shared" si="103"/>
        <v>41799.165972222225</v>
      </c>
    </row>
    <row r="1655" spans="1:20" ht="45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2">
        <f t="shared" si="100"/>
        <v>1</v>
      </c>
      <c r="P1655" s="9">
        <f t="shared" si="101"/>
        <v>186</v>
      </c>
      <c r="Q1655" s="14" t="s">
        <v>8323</v>
      </c>
      <c r="R1655" t="s">
        <v>8326</v>
      </c>
      <c r="S1655" s="18">
        <f t="shared" si="102"/>
        <v>42100.927858796291</v>
      </c>
      <c r="T1655" s="18">
        <f t="shared" si="103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0"/>
        <v>1</v>
      </c>
      <c r="P1656" s="9">
        <f t="shared" si="101"/>
        <v>58</v>
      </c>
      <c r="Q1656" s="14" t="s">
        <v>8327</v>
      </c>
      <c r="R1656" t="s">
        <v>8328</v>
      </c>
      <c r="S1656" s="18">
        <f t="shared" si="102"/>
        <v>40632.94195601852</v>
      </c>
      <c r="T1656" s="18">
        <f t="shared" si="103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2">
        <f t="shared" si="100"/>
        <v>1</v>
      </c>
      <c r="P1657" s="9">
        <f t="shared" si="101"/>
        <v>20</v>
      </c>
      <c r="Q1657" s="14" t="s">
        <v>8323</v>
      </c>
      <c r="R1657" t="s">
        <v>8326</v>
      </c>
      <c r="S1657" s="18">
        <f t="shared" si="102"/>
        <v>42060.035636574074</v>
      </c>
      <c r="T1657" s="18">
        <f t="shared" si="103"/>
        <v>42081.708333333328</v>
      </c>
    </row>
    <row r="1658" spans="1:20" ht="45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2">
        <f t="shared" si="100"/>
        <v>1</v>
      </c>
      <c r="P1658" s="9">
        <f t="shared" si="101"/>
        <v>867</v>
      </c>
      <c r="Q1658" s="14" t="s">
        <v>8323</v>
      </c>
      <c r="R1658" t="s">
        <v>8326</v>
      </c>
      <c r="S1658" s="18">
        <f t="shared" si="102"/>
        <v>42321.101759259262</v>
      </c>
      <c r="T1658" s="18">
        <f t="shared" si="103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0"/>
        <v>2</v>
      </c>
      <c r="P1659" s="9">
        <f t="shared" si="101"/>
        <v>32</v>
      </c>
      <c r="Q1659" s="14" t="s">
        <v>8311</v>
      </c>
      <c r="R1659" t="s">
        <v>8333</v>
      </c>
      <c r="S1659" s="18">
        <f t="shared" si="102"/>
        <v>41095.900694444441</v>
      </c>
      <c r="T1659" s="18">
        <f t="shared" si="103"/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0"/>
        <v>1</v>
      </c>
      <c r="P1660" s="9">
        <f t="shared" si="101"/>
        <v>54</v>
      </c>
      <c r="Q1660" s="14" t="s">
        <v>8321</v>
      </c>
      <c r="R1660" t="s">
        <v>8322</v>
      </c>
      <c r="S1660" s="18">
        <f t="shared" si="102"/>
        <v>42576.452731481477</v>
      </c>
      <c r="T1660" s="18">
        <f t="shared" si="103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2">
        <f t="shared" si="100"/>
        <v>1</v>
      </c>
      <c r="P1661" s="9">
        <f t="shared" si="101"/>
        <v>67</v>
      </c>
      <c r="Q1661" s="14" t="s">
        <v>8323</v>
      </c>
      <c r="R1661" t="s">
        <v>8326</v>
      </c>
      <c r="S1661" s="18">
        <f t="shared" si="102"/>
        <v>41760.935706018521</v>
      </c>
      <c r="T1661" s="18">
        <f t="shared" si="103"/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0"/>
        <v>1</v>
      </c>
      <c r="P1662" s="9">
        <f t="shared" si="101"/>
        <v>96</v>
      </c>
      <c r="Q1662" s="14" t="s">
        <v>8327</v>
      </c>
      <c r="R1662" t="s">
        <v>8341</v>
      </c>
      <c r="S1662" s="18">
        <f t="shared" si="102"/>
        <v>40785.675011574072</v>
      </c>
      <c r="T1662" s="18">
        <f t="shared" si="103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2">
        <f t="shared" si="100"/>
        <v>1</v>
      </c>
      <c r="P1663" s="9">
        <f t="shared" si="101"/>
        <v>76</v>
      </c>
      <c r="Q1663" s="14" t="s">
        <v>8323</v>
      </c>
      <c r="R1663" t="s">
        <v>8326</v>
      </c>
      <c r="S1663" s="18">
        <f t="shared" si="102"/>
        <v>42124.848414351851</v>
      </c>
      <c r="T1663" s="18">
        <f t="shared" si="103"/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0"/>
        <v>2</v>
      </c>
      <c r="P1664" s="9">
        <f t="shared" si="101"/>
        <v>78</v>
      </c>
      <c r="Q1664" s="14" t="s">
        <v>8313</v>
      </c>
      <c r="R1664" t="s">
        <v>8314</v>
      </c>
      <c r="S1664" s="18">
        <f t="shared" si="102"/>
        <v>40254.450335648151</v>
      </c>
      <c r="T1664" s="18">
        <f t="shared" si="103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2">
        <f t="shared" si="100"/>
        <v>2</v>
      </c>
      <c r="P1665" s="9">
        <f t="shared" si="101"/>
        <v>33</v>
      </c>
      <c r="Q1665" s="14" t="s">
        <v>8323</v>
      </c>
      <c r="R1665" t="s">
        <v>8326</v>
      </c>
      <c r="S1665" s="18">
        <f t="shared" si="102"/>
        <v>41806.605034722219</v>
      </c>
      <c r="T1665" s="18">
        <f t="shared" si="103"/>
        <v>41836.605034722219</v>
      </c>
    </row>
    <row r="1666" spans="1:20" ht="30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2">
        <f t="shared" si="100"/>
        <v>1</v>
      </c>
      <c r="P1666" s="9">
        <f t="shared" si="101"/>
        <v>53</v>
      </c>
      <c r="Q1666" s="14" t="s">
        <v>8323</v>
      </c>
      <c r="R1666" t="s">
        <v>8326</v>
      </c>
      <c r="S1666" s="18">
        <f t="shared" si="102"/>
        <v>42016.800208333334</v>
      </c>
      <c r="T1666" s="18">
        <f t="shared" si="103"/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2">
        <f t="shared" ref="O1667:O1730" si="104">ROUND(E1667/D1667,0)</f>
        <v>1</v>
      </c>
      <c r="P1667" s="9">
        <f t="shared" ref="P1667:P1730" si="105">IFERROR(ROUND(E1667/L1667,0),0)</f>
        <v>48</v>
      </c>
      <c r="Q1667" s="14" t="s">
        <v>8323</v>
      </c>
      <c r="R1667" t="s">
        <v>8335</v>
      </c>
      <c r="S1667" s="18">
        <f t="shared" ref="S1667:S1730" si="106">(((J1667/60)/60)/24)+DATE(1970,1,1)</f>
        <v>42495.956631944442</v>
      </c>
      <c r="T1667" s="18">
        <f t="shared" ref="T1667:T1730" si="107">(((I1667/60)/60)/24)+DATE(1970,1,1)</f>
        <v>42525.956631944442</v>
      </c>
    </row>
    <row r="1668" spans="1:20" ht="45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2">
        <f t="shared" si="104"/>
        <v>1</v>
      </c>
      <c r="P1668" s="9">
        <f t="shared" si="105"/>
        <v>31</v>
      </c>
      <c r="Q1668" s="14" t="s">
        <v>8323</v>
      </c>
      <c r="R1668" t="s">
        <v>8326</v>
      </c>
      <c r="S1668" s="18">
        <f t="shared" si="106"/>
        <v>42571.420601851853</v>
      </c>
      <c r="T1668" s="18">
        <f t="shared" si="107"/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4"/>
        <v>1</v>
      </c>
      <c r="P1669" s="9">
        <f t="shared" si="105"/>
        <v>40</v>
      </c>
      <c r="Q1669" s="14" t="s">
        <v>8327</v>
      </c>
      <c r="R1669" t="s">
        <v>8328</v>
      </c>
      <c r="S1669" s="18">
        <f t="shared" si="106"/>
        <v>41004.72619212963</v>
      </c>
      <c r="T1669" s="18">
        <f t="shared" si="107"/>
        <v>41034.72619212963</v>
      </c>
    </row>
    <row r="1670" spans="1:20" ht="45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2">
        <f t="shared" si="104"/>
        <v>1</v>
      </c>
      <c r="P1670" s="9">
        <f t="shared" si="105"/>
        <v>60</v>
      </c>
      <c r="Q1670" s="14" t="s">
        <v>8323</v>
      </c>
      <c r="R1670" t="s">
        <v>8326</v>
      </c>
      <c r="S1670" s="18">
        <f t="shared" si="106"/>
        <v>42294.429641203707</v>
      </c>
      <c r="T1670" s="18">
        <f t="shared" si="107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2">
        <f t="shared" si="104"/>
        <v>1</v>
      </c>
      <c r="P1671" s="9">
        <f t="shared" si="105"/>
        <v>78</v>
      </c>
      <c r="Q1671" s="14" t="s">
        <v>8323</v>
      </c>
      <c r="R1671" t="s">
        <v>8326</v>
      </c>
      <c r="S1671" s="18">
        <f t="shared" si="106"/>
        <v>42417.585532407407</v>
      </c>
      <c r="T1671" s="18">
        <f t="shared" si="107"/>
        <v>42432.249305555553</v>
      </c>
    </row>
    <row r="1672" spans="1:20" ht="45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2">
        <f t="shared" si="104"/>
        <v>1</v>
      </c>
      <c r="P1672" s="9">
        <f t="shared" si="105"/>
        <v>122</v>
      </c>
      <c r="Q1672" s="14" t="s">
        <v>8323</v>
      </c>
      <c r="R1672" t="s">
        <v>8326</v>
      </c>
      <c r="S1672" s="18">
        <f t="shared" si="106"/>
        <v>42451.496817129635</v>
      </c>
      <c r="T1672" s="18">
        <f t="shared" si="107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2">
        <f t="shared" si="104"/>
        <v>1</v>
      </c>
      <c r="P1673" s="9">
        <f t="shared" si="105"/>
        <v>61</v>
      </c>
      <c r="Q1673" s="14" t="s">
        <v>8323</v>
      </c>
      <c r="R1673" t="s">
        <v>8326</v>
      </c>
      <c r="S1673" s="18">
        <f t="shared" si="106"/>
        <v>42590.90425925926</v>
      </c>
      <c r="T1673" s="18">
        <f t="shared" si="107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2">
        <f t="shared" si="104"/>
        <v>1</v>
      </c>
      <c r="P1674" s="9">
        <f t="shared" si="105"/>
        <v>47</v>
      </c>
      <c r="Q1674" s="14" t="s">
        <v>8323</v>
      </c>
      <c r="R1674" t="s">
        <v>8326</v>
      </c>
      <c r="S1674" s="18">
        <f t="shared" si="106"/>
        <v>42203.680300925931</v>
      </c>
      <c r="T1674" s="18">
        <f t="shared" si="107"/>
        <v>42221.774999999994</v>
      </c>
    </row>
    <row r="1675" spans="1:20" ht="45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2">
        <f t="shared" si="104"/>
        <v>2</v>
      </c>
      <c r="P1675" s="9">
        <f t="shared" si="105"/>
        <v>45</v>
      </c>
      <c r="Q1675" s="14" t="s">
        <v>8323</v>
      </c>
      <c r="R1675" t="s">
        <v>8326</v>
      </c>
      <c r="S1675" s="18">
        <f t="shared" si="106"/>
        <v>42283.864351851851</v>
      </c>
      <c r="T1675" s="18">
        <f t="shared" si="107"/>
        <v>42313.906018518523</v>
      </c>
    </row>
    <row r="1676" spans="1:20" ht="45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04"/>
        <v>1</v>
      </c>
      <c r="P1676" s="9">
        <f t="shared" si="105"/>
        <v>82</v>
      </c>
      <c r="Q1676" s="14" t="s">
        <v>8311</v>
      </c>
      <c r="R1676" t="s">
        <v>8333</v>
      </c>
      <c r="S1676" s="18">
        <f t="shared" si="106"/>
        <v>42040.638020833328</v>
      </c>
      <c r="T1676" s="18">
        <f t="shared" si="107"/>
        <v>42070.638020833328</v>
      </c>
    </row>
    <row r="1677" spans="1:20" ht="45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2">
        <f t="shared" si="104"/>
        <v>1</v>
      </c>
      <c r="P1677" s="9">
        <f t="shared" si="105"/>
        <v>39</v>
      </c>
      <c r="Q1677" s="14" t="s">
        <v>8323</v>
      </c>
      <c r="R1677" t="s">
        <v>8326</v>
      </c>
      <c r="S1677" s="18">
        <f t="shared" si="106"/>
        <v>42149.940416666665</v>
      </c>
      <c r="T1677" s="18">
        <f t="shared" si="107"/>
        <v>42179.940416666665</v>
      </c>
    </row>
    <row r="1678" spans="1:20" ht="30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04"/>
        <v>1</v>
      </c>
      <c r="P1678" s="9">
        <f t="shared" si="105"/>
        <v>134</v>
      </c>
      <c r="Q1678" s="14" t="s">
        <v>8311</v>
      </c>
      <c r="R1678" t="s">
        <v>8333</v>
      </c>
      <c r="S1678" s="18">
        <f t="shared" si="106"/>
        <v>40429.836435185185</v>
      </c>
      <c r="T1678" s="18">
        <f t="shared" si="107"/>
        <v>40459.836435185185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 t="shared" si="104"/>
        <v>0</v>
      </c>
      <c r="P1679" s="9">
        <f t="shared" si="105"/>
        <v>111</v>
      </c>
      <c r="Q1679" s="14" t="s">
        <v>8308</v>
      </c>
      <c r="R1679" t="s">
        <v>8310</v>
      </c>
      <c r="S1679" s="18">
        <f t="shared" si="106"/>
        <v>42324.767361111109</v>
      </c>
      <c r="T1679" s="18">
        <f t="shared" si="107"/>
        <v>42379</v>
      </c>
    </row>
    <row r="1680" spans="1:20" ht="45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2">
        <f t="shared" si="104"/>
        <v>0</v>
      </c>
      <c r="P1680" s="9">
        <f t="shared" si="105"/>
        <v>71</v>
      </c>
      <c r="Q1680" s="14" t="s">
        <v>8323</v>
      </c>
      <c r="R1680" t="s">
        <v>8335</v>
      </c>
      <c r="S1680" s="18">
        <f t="shared" si="106"/>
        <v>42057.277858796297</v>
      </c>
      <c r="T1680" s="18">
        <f t="shared" si="107"/>
        <v>42117.236192129625</v>
      </c>
    </row>
    <row r="1681" spans="1:20" ht="45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2">
        <f t="shared" si="104"/>
        <v>1</v>
      </c>
      <c r="P1681" s="9">
        <f t="shared" si="105"/>
        <v>40</v>
      </c>
      <c r="Q1681" s="14" t="s">
        <v>8323</v>
      </c>
      <c r="R1681" t="s">
        <v>8326</v>
      </c>
      <c r="S1681" s="18">
        <f t="shared" si="106"/>
        <v>42184.572881944448</v>
      </c>
      <c r="T1681" s="18">
        <f t="shared" si="107"/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4"/>
        <v>1</v>
      </c>
      <c r="P1682" s="9">
        <f t="shared" si="105"/>
        <v>37</v>
      </c>
      <c r="Q1682" s="14" t="s">
        <v>8311</v>
      </c>
      <c r="R1682" t="s">
        <v>8333</v>
      </c>
      <c r="S1682" s="18">
        <f t="shared" si="106"/>
        <v>41383.605057870373</v>
      </c>
      <c r="T1682" s="18">
        <f t="shared" si="107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2">
        <f t="shared" si="104"/>
        <v>1</v>
      </c>
      <c r="P1683" s="9">
        <f t="shared" si="105"/>
        <v>73</v>
      </c>
      <c r="Q1683" s="14" t="s">
        <v>8323</v>
      </c>
      <c r="R1683" t="s">
        <v>8326</v>
      </c>
      <c r="S1683" s="18">
        <f t="shared" si="106"/>
        <v>41988.829942129625</v>
      </c>
      <c r="T1683" s="18">
        <f t="shared" si="107"/>
        <v>42046.207638888889</v>
      </c>
    </row>
    <row r="1684" spans="1:20" ht="45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4"/>
        <v>0</v>
      </c>
      <c r="P1684" s="9">
        <f t="shared" si="105"/>
        <v>53</v>
      </c>
      <c r="Q1684" s="14" t="s">
        <v>8327</v>
      </c>
      <c r="R1684" t="s">
        <v>8350</v>
      </c>
      <c r="S1684" s="18">
        <f t="shared" si="106"/>
        <v>41570.482789351852</v>
      </c>
      <c r="T1684" s="18">
        <f t="shared" si="107"/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4"/>
        <v>1</v>
      </c>
      <c r="P1685" s="9">
        <f t="shared" si="105"/>
        <v>75</v>
      </c>
      <c r="Q1685" s="14" t="s">
        <v>8327</v>
      </c>
      <c r="R1685" t="s">
        <v>8354</v>
      </c>
      <c r="S1685" s="18">
        <f t="shared" si="106"/>
        <v>41923.837731481479</v>
      </c>
      <c r="T1685" s="18">
        <f t="shared" si="107"/>
        <v>41946.249305555553</v>
      </c>
    </row>
    <row r="1686" spans="1:20" ht="45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4"/>
        <v>1</v>
      </c>
      <c r="P1686" s="9">
        <f t="shared" si="105"/>
        <v>72</v>
      </c>
      <c r="Q1686" s="14" t="s">
        <v>8311</v>
      </c>
      <c r="R1686" t="s">
        <v>8333</v>
      </c>
      <c r="S1686" s="18">
        <f t="shared" si="106"/>
        <v>41346.042673611111</v>
      </c>
      <c r="T1686" s="18">
        <f t="shared" si="107"/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4"/>
        <v>1</v>
      </c>
      <c r="P1687" s="9">
        <f t="shared" si="105"/>
        <v>98</v>
      </c>
      <c r="Q1687" s="14" t="s">
        <v>8327</v>
      </c>
      <c r="R1687" t="s">
        <v>8338</v>
      </c>
      <c r="S1687" s="18">
        <f t="shared" si="106"/>
        <v>41962.596574074079</v>
      </c>
      <c r="T1687" s="18">
        <f t="shared" si="107"/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2">
        <f t="shared" si="104"/>
        <v>1</v>
      </c>
      <c r="P1688" s="9">
        <f t="shared" si="105"/>
        <v>45</v>
      </c>
      <c r="Q1688" s="14" t="s">
        <v>8323</v>
      </c>
      <c r="R1688" t="s">
        <v>8324</v>
      </c>
      <c r="S1688" s="18">
        <f t="shared" si="106"/>
        <v>42431.500069444446</v>
      </c>
      <c r="T1688" s="18">
        <f t="shared" si="107"/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4"/>
        <v>0</v>
      </c>
      <c r="P1689" s="9">
        <f t="shared" si="105"/>
        <v>115</v>
      </c>
      <c r="Q1689" s="14" t="s">
        <v>8327</v>
      </c>
      <c r="R1689" t="s">
        <v>8330</v>
      </c>
      <c r="S1689" s="18">
        <f t="shared" si="106"/>
        <v>42805.032962962956</v>
      </c>
      <c r="T1689" s="18">
        <f t="shared" si="107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2">
        <f t="shared" si="104"/>
        <v>1</v>
      </c>
      <c r="P1690" s="9">
        <f t="shared" si="105"/>
        <v>66</v>
      </c>
      <c r="Q1690" s="14" t="s">
        <v>8323</v>
      </c>
      <c r="R1690" t="s">
        <v>8326</v>
      </c>
      <c r="S1690" s="18">
        <f t="shared" si="106"/>
        <v>42513.045798611114</v>
      </c>
      <c r="T1690" s="18">
        <f t="shared" si="107"/>
        <v>42543.045798611114</v>
      </c>
    </row>
    <row r="1691" spans="1:20" ht="45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2">
        <f t="shared" si="104"/>
        <v>0</v>
      </c>
      <c r="P1691" s="9">
        <f t="shared" si="105"/>
        <v>316</v>
      </c>
      <c r="Q1691" s="14" t="s">
        <v>8323</v>
      </c>
      <c r="R1691" t="s">
        <v>8326</v>
      </c>
      <c r="S1691" s="18">
        <f t="shared" si="106"/>
        <v>42171.758611111116</v>
      </c>
      <c r="T1691" s="18">
        <f t="shared" si="107"/>
        <v>42231.758611111116</v>
      </c>
    </row>
    <row r="1692" spans="1:20" ht="45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04"/>
        <v>0</v>
      </c>
      <c r="P1692" s="9">
        <f t="shared" si="105"/>
        <v>57</v>
      </c>
      <c r="Q1692" s="14" t="s">
        <v>8311</v>
      </c>
      <c r="R1692" t="s">
        <v>8352</v>
      </c>
      <c r="S1692" s="18">
        <f t="shared" si="106"/>
        <v>41901.542638888888</v>
      </c>
      <c r="T1692" s="18">
        <f t="shared" si="107"/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2">
        <f t="shared" si="104"/>
        <v>1</v>
      </c>
      <c r="P1693" s="9">
        <f t="shared" si="105"/>
        <v>70</v>
      </c>
      <c r="Q1693" s="14" t="s">
        <v>8323</v>
      </c>
      <c r="R1693" t="s">
        <v>8335</v>
      </c>
      <c r="S1693" s="18">
        <f t="shared" si="106"/>
        <v>41989.819212962961</v>
      </c>
      <c r="T1693" s="18">
        <f t="shared" si="107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2">
        <f t="shared" si="104"/>
        <v>1</v>
      </c>
      <c r="P1694" s="9">
        <f t="shared" si="105"/>
        <v>35</v>
      </c>
      <c r="Q1694" s="14" t="s">
        <v>8323</v>
      </c>
      <c r="R1694" t="s">
        <v>8326</v>
      </c>
      <c r="S1694" s="18">
        <f t="shared" si="106"/>
        <v>42144.041851851856</v>
      </c>
      <c r="T1694" s="18">
        <f t="shared" si="107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2">
        <f t="shared" si="104"/>
        <v>1</v>
      </c>
      <c r="P1695" s="9">
        <f t="shared" si="105"/>
        <v>63</v>
      </c>
      <c r="Q1695" s="14" t="s">
        <v>8323</v>
      </c>
      <c r="R1695" t="s">
        <v>8326</v>
      </c>
      <c r="S1695" s="18">
        <f t="shared" si="106"/>
        <v>41897.602037037039</v>
      </c>
      <c r="T1695" s="18">
        <f t="shared" si="107"/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2">
        <f t="shared" si="104"/>
        <v>1</v>
      </c>
      <c r="P1696" s="9">
        <f t="shared" si="105"/>
        <v>79</v>
      </c>
      <c r="Q1696" s="14" t="s">
        <v>8323</v>
      </c>
      <c r="R1696" t="s">
        <v>8326</v>
      </c>
      <c r="S1696" s="18">
        <f t="shared" si="106"/>
        <v>42431.302002314813</v>
      </c>
      <c r="T1696" s="18">
        <f t="shared" si="107"/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4"/>
        <v>1</v>
      </c>
      <c r="P1697" s="9">
        <f t="shared" si="105"/>
        <v>42</v>
      </c>
      <c r="Q1697" s="14" t="s">
        <v>8327</v>
      </c>
      <c r="R1697" t="s">
        <v>8331</v>
      </c>
      <c r="S1697" s="18">
        <f t="shared" si="106"/>
        <v>41555.873645833337</v>
      </c>
      <c r="T1697" s="18">
        <f t="shared" si="107"/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4"/>
        <v>1</v>
      </c>
      <c r="P1698" s="9">
        <f t="shared" si="105"/>
        <v>39</v>
      </c>
      <c r="Q1698" s="14" t="s">
        <v>8311</v>
      </c>
      <c r="R1698" t="s">
        <v>8333</v>
      </c>
      <c r="S1698" s="18">
        <f t="shared" si="106"/>
        <v>41304.962233796294</v>
      </c>
      <c r="T1698" s="18">
        <f t="shared" si="107"/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4"/>
        <v>1</v>
      </c>
      <c r="P1699" s="9">
        <f t="shared" si="105"/>
        <v>68</v>
      </c>
      <c r="Q1699" s="14" t="s">
        <v>8327</v>
      </c>
      <c r="R1699" t="s">
        <v>8331</v>
      </c>
      <c r="S1699" s="18">
        <f t="shared" si="106"/>
        <v>42502.868761574078</v>
      </c>
      <c r="T1699" s="18">
        <f t="shared" si="107"/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4"/>
        <v>1</v>
      </c>
      <c r="P1700" s="9">
        <f t="shared" si="105"/>
        <v>119</v>
      </c>
      <c r="Q1700" s="14" t="s">
        <v>8327</v>
      </c>
      <c r="R1700" t="s">
        <v>8331</v>
      </c>
      <c r="S1700" s="18">
        <f t="shared" si="106"/>
        <v>42031.631724537037</v>
      </c>
      <c r="T1700" s="18">
        <f t="shared" si="107"/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4"/>
        <v>1</v>
      </c>
      <c r="P1701" s="9">
        <f t="shared" si="105"/>
        <v>66</v>
      </c>
      <c r="Q1701" s="14" t="s">
        <v>8327</v>
      </c>
      <c r="R1701" t="s">
        <v>8331</v>
      </c>
      <c r="S1701" s="18">
        <f t="shared" si="106"/>
        <v>42502.250775462962</v>
      </c>
      <c r="T1701" s="18">
        <f t="shared" si="107"/>
        <v>42527.250775462962</v>
      </c>
    </row>
    <row r="1702" spans="1:20" ht="45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4"/>
        <v>1</v>
      </c>
      <c r="P1702" s="9">
        <f t="shared" si="105"/>
        <v>44</v>
      </c>
      <c r="Q1702" s="14" t="s">
        <v>8316</v>
      </c>
      <c r="R1702" t="s">
        <v>8317</v>
      </c>
      <c r="S1702" s="18">
        <f t="shared" si="106"/>
        <v>42221.79178240741</v>
      </c>
      <c r="T1702" s="18">
        <f t="shared" si="107"/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04"/>
        <v>0</v>
      </c>
      <c r="P1703" s="9">
        <f t="shared" si="105"/>
        <v>69</v>
      </c>
      <c r="Q1703" s="14" t="s">
        <v>8319</v>
      </c>
      <c r="R1703" t="s">
        <v>8345</v>
      </c>
      <c r="S1703" s="18">
        <f t="shared" si="106"/>
        <v>41893.028877314813</v>
      </c>
      <c r="T1703" s="18">
        <f t="shared" si="107"/>
        <v>41953.070543981477</v>
      </c>
    </row>
    <row r="1704" spans="1:20" ht="45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2">
        <f t="shared" si="104"/>
        <v>1</v>
      </c>
      <c r="P1704" s="9">
        <f t="shared" si="105"/>
        <v>61</v>
      </c>
      <c r="Q1704" s="14" t="s">
        <v>8323</v>
      </c>
      <c r="R1704" t="s">
        <v>8326</v>
      </c>
      <c r="S1704" s="18">
        <f t="shared" si="106"/>
        <v>42664.809560185182</v>
      </c>
      <c r="T1704" s="18">
        <f t="shared" si="107"/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4"/>
        <v>2</v>
      </c>
      <c r="P1705" s="9">
        <f t="shared" si="105"/>
        <v>76</v>
      </c>
      <c r="Q1705" s="14" t="s">
        <v>8327</v>
      </c>
      <c r="R1705" t="s">
        <v>8331</v>
      </c>
      <c r="S1705" s="18">
        <f t="shared" si="106"/>
        <v>40516.087627314817</v>
      </c>
      <c r="T1705" s="18">
        <f t="shared" si="107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2">
        <f t="shared" si="104"/>
        <v>1</v>
      </c>
      <c r="P1706" s="9">
        <f t="shared" si="105"/>
        <v>50</v>
      </c>
      <c r="Q1706" s="14" t="s">
        <v>8323</v>
      </c>
      <c r="R1706" t="s">
        <v>8326</v>
      </c>
      <c r="S1706" s="18">
        <f t="shared" si="106"/>
        <v>42675.057997685188</v>
      </c>
      <c r="T1706" s="18">
        <f t="shared" si="107"/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04"/>
        <v>1</v>
      </c>
      <c r="P1707" s="9">
        <f t="shared" si="105"/>
        <v>114</v>
      </c>
      <c r="Q1707" s="14" t="s">
        <v>8327</v>
      </c>
      <c r="R1707" t="s">
        <v>8328</v>
      </c>
      <c r="S1707" s="18">
        <f t="shared" si="106"/>
        <v>40758.733483796292</v>
      </c>
      <c r="T1707" s="18">
        <f t="shared" si="107"/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04"/>
        <v>1</v>
      </c>
      <c r="P1708" s="9">
        <f t="shared" si="105"/>
        <v>48</v>
      </c>
      <c r="Q1708" s="14" t="s">
        <v>8327</v>
      </c>
      <c r="R1708" t="s">
        <v>8328</v>
      </c>
      <c r="S1708" s="18">
        <f t="shared" si="106"/>
        <v>41373.102465277778</v>
      </c>
      <c r="T1708" s="18">
        <f t="shared" si="107"/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2">
        <f t="shared" si="104"/>
        <v>1</v>
      </c>
      <c r="P1709" s="9">
        <f t="shared" si="105"/>
        <v>74</v>
      </c>
      <c r="Q1709" s="14" t="s">
        <v>8323</v>
      </c>
      <c r="R1709" t="s">
        <v>8326</v>
      </c>
      <c r="S1709" s="18">
        <f t="shared" si="106"/>
        <v>42311.750324074077</v>
      </c>
      <c r="T1709" s="18">
        <f t="shared" si="107"/>
        <v>42336.750324074077</v>
      </c>
    </row>
    <row r="1710" spans="1:20" ht="45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2">
        <f t="shared" si="104"/>
        <v>1</v>
      </c>
      <c r="P1710" s="9">
        <f t="shared" si="105"/>
        <v>227</v>
      </c>
      <c r="Q1710" s="14" t="s">
        <v>8323</v>
      </c>
      <c r="R1710" t="s">
        <v>8326</v>
      </c>
      <c r="S1710" s="18">
        <f t="shared" si="106"/>
        <v>41856.010069444441</v>
      </c>
      <c r="T1710" s="18">
        <f t="shared" si="107"/>
        <v>41890.125</v>
      </c>
    </row>
    <row r="1711" spans="1:20" ht="30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2">
        <f t="shared" si="104"/>
        <v>1</v>
      </c>
      <c r="P1711" s="9">
        <f t="shared" si="105"/>
        <v>104</v>
      </c>
      <c r="Q1711" s="14" t="s">
        <v>8323</v>
      </c>
      <c r="R1711" t="s">
        <v>8326</v>
      </c>
      <c r="S1711" s="18">
        <f t="shared" si="106"/>
        <v>42040.831678240742</v>
      </c>
      <c r="T1711" s="18">
        <f t="shared" si="107"/>
        <v>42070.831678240742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2">
        <f t="shared" si="104"/>
        <v>1</v>
      </c>
      <c r="P1712" s="9">
        <f t="shared" si="105"/>
        <v>100</v>
      </c>
      <c r="Q1712" s="14" t="s">
        <v>8323</v>
      </c>
      <c r="R1712" t="s">
        <v>8335</v>
      </c>
      <c r="S1712" s="18">
        <f t="shared" si="106"/>
        <v>42087.792303240742</v>
      </c>
      <c r="T1712" s="18">
        <f t="shared" si="107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2">
        <f t="shared" si="104"/>
        <v>0</v>
      </c>
      <c r="P1713" s="9">
        <f t="shared" si="105"/>
        <v>1250</v>
      </c>
      <c r="Q1713" s="14" t="s">
        <v>8323</v>
      </c>
      <c r="R1713" t="s">
        <v>8326</v>
      </c>
      <c r="S1713" s="18">
        <f t="shared" si="106"/>
        <v>42144.231527777782</v>
      </c>
      <c r="T1713" s="18">
        <f t="shared" si="107"/>
        <v>42203.125</v>
      </c>
    </row>
    <row r="1714" spans="1:20" ht="45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4"/>
        <v>0</v>
      </c>
      <c r="P1714" s="9">
        <f t="shared" si="105"/>
        <v>42</v>
      </c>
      <c r="Q1714" s="14" t="s">
        <v>8308</v>
      </c>
      <c r="R1714" t="s">
        <v>8340</v>
      </c>
      <c r="S1714" s="18">
        <f t="shared" si="106"/>
        <v>41821.020601851851</v>
      </c>
      <c r="T1714" s="18">
        <f t="shared" si="107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2">
        <f t="shared" si="104"/>
        <v>1</v>
      </c>
      <c r="P1715" s="9">
        <f t="shared" si="105"/>
        <v>249</v>
      </c>
      <c r="Q1715" s="14" t="s">
        <v>8323</v>
      </c>
      <c r="R1715" t="s">
        <v>8326</v>
      </c>
      <c r="S1715" s="18">
        <f t="shared" si="106"/>
        <v>42534.631481481483</v>
      </c>
      <c r="T1715" s="18">
        <f t="shared" si="107"/>
        <v>42562.631481481483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04"/>
        <v>0</v>
      </c>
      <c r="P1716" s="9">
        <f t="shared" si="105"/>
        <v>155</v>
      </c>
      <c r="Q1716" s="14" t="s">
        <v>8308</v>
      </c>
      <c r="R1716" t="s">
        <v>8310</v>
      </c>
      <c r="S1716" s="18">
        <f t="shared" si="106"/>
        <v>42732.872986111113</v>
      </c>
      <c r="T1716" s="18">
        <f t="shared" si="107"/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04"/>
        <v>0</v>
      </c>
      <c r="P1717" s="9">
        <f t="shared" si="105"/>
        <v>48</v>
      </c>
      <c r="Q1717" s="14" t="s">
        <v>8311</v>
      </c>
      <c r="R1717" t="s">
        <v>8349</v>
      </c>
      <c r="S1717" s="18">
        <f t="shared" si="106"/>
        <v>42438.813449074078</v>
      </c>
      <c r="T1717" s="18">
        <f t="shared" si="107"/>
        <v>42468.771782407406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2">
        <f t="shared" si="104"/>
        <v>0</v>
      </c>
      <c r="P1718" s="9">
        <f t="shared" si="105"/>
        <v>80</v>
      </c>
      <c r="Q1718" s="14" t="s">
        <v>8323</v>
      </c>
      <c r="R1718" t="s">
        <v>8324</v>
      </c>
      <c r="S1718" s="18">
        <f t="shared" si="106"/>
        <v>41876.718935185185</v>
      </c>
      <c r="T1718" s="18">
        <f t="shared" si="107"/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4"/>
        <v>0</v>
      </c>
      <c r="P1719" s="9">
        <f t="shared" si="105"/>
        <v>73</v>
      </c>
      <c r="Q1719" s="14" t="s">
        <v>8308</v>
      </c>
      <c r="R1719" t="s">
        <v>8310</v>
      </c>
      <c r="S1719" s="18">
        <f t="shared" si="106"/>
        <v>42579.634733796294</v>
      </c>
      <c r="T1719" s="18">
        <f t="shared" si="107"/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4"/>
        <v>1</v>
      </c>
      <c r="P1720" s="9">
        <f t="shared" si="105"/>
        <v>32</v>
      </c>
      <c r="Q1720" s="14" t="s">
        <v>8327</v>
      </c>
      <c r="R1720" t="s">
        <v>8329</v>
      </c>
      <c r="S1720" s="18">
        <f t="shared" si="106"/>
        <v>41127.812303240738</v>
      </c>
      <c r="T1720" s="18">
        <f t="shared" si="107"/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4"/>
        <v>1</v>
      </c>
      <c r="P1721" s="9">
        <f t="shared" si="105"/>
        <v>24</v>
      </c>
      <c r="Q1721" s="14" t="s">
        <v>8313</v>
      </c>
      <c r="R1721" t="s">
        <v>8314</v>
      </c>
      <c r="S1721" s="18">
        <f t="shared" si="106"/>
        <v>42680.47555555556</v>
      </c>
      <c r="T1721" s="18">
        <f t="shared" si="107"/>
        <v>42708</v>
      </c>
    </row>
    <row r="1722" spans="1:20" ht="45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4"/>
        <v>0</v>
      </c>
      <c r="P1722" s="9">
        <f t="shared" si="105"/>
        <v>144</v>
      </c>
      <c r="Q1722" s="14" t="s">
        <v>8327</v>
      </c>
      <c r="R1722" t="s">
        <v>8328</v>
      </c>
      <c r="S1722" s="18">
        <f t="shared" si="106"/>
        <v>40304.20003472222</v>
      </c>
      <c r="T1722" s="18">
        <f t="shared" si="107"/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2">
        <f t="shared" si="104"/>
        <v>1</v>
      </c>
      <c r="P1723" s="9">
        <f t="shared" si="105"/>
        <v>34</v>
      </c>
      <c r="Q1723" s="14" t="s">
        <v>8323</v>
      </c>
      <c r="R1723" t="s">
        <v>8326</v>
      </c>
      <c r="S1723" s="18">
        <f t="shared" si="106"/>
        <v>42775.51494212963</v>
      </c>
      <c r="T1723" s="18">
        <f t="shared" si="107"/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4"/>
        <v>1</v>
      </c>
      <c r="P1724" s="9">
        <f t="shared" si="105"/>
        <v>48</v>
      </c>
      <c r="Q1724" s="14" t="s">
        <v>8327</v>
      </c>
      <c r="R1724" t="s">
        <v>8328</v>
      </c>
      <c r="S1724" s="18">
        <f t="shared" si="106"/>
        <v>41037.892465277779</v>
      </c>
      <c r="T1724" s="18">
        <f t="shared" si="107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2">
        <f t="shared" si="104"/>
        <v>1</v>
      </c>
      <c r="P1725" s="9">
        <f t="shared" si="105"/>
        <v>41</v>
      </c>
      <c r="Q1725" s="14" t="s">
        <v>8323</v>
      </c>
      <c r="R1725" t="s">
        <v>8326</v>
      </c>
      <c r="S1725" s="18">
        <f t="shared" si="106"/>
        <v>42282.768414351856</v>
      </c>
      <c r="T1725" s="18">
        <f t="shared" si="107"/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4"/>
        <v>1</v>
      </c>
      <c r="P1726" s="9">
        <f t="shared" si="105"/>
        <v>141</v>
      </c>
      <c r="Q1726" s="14" t="s">
        <v>8327</v>
      </c>
      <c r="R1726" t="s">
        <v>8331</v>
      </c>
      <c r="S1726" s="18">
        <f t="shared" si="106"/>
        <v>41774.599930555552</v>
      </c>
      <c r="T1726" s="18">
        <f t="shared" si="107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2">
        <f t="shared" si="104"/>
        <v>1</v>
      </c>
      <c r="P1727" s="9">
        <f t="shared" si="105"/>
        <v>105</v>
      </c>
      <c r="Q1727" s="14" t="s">
        <v>8323</v>
      </c>
      <c r="R1727" t="s">
        <v>8326</v>
      </c>
      <c r="S1727" s="18">
        <f t="shared" si="106"/>
        <v>42494.683634259258</v>
      </c>
      <c r="T1727" s="18">
        <f t="shared" si="107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2">
        <f t="shared" si="104"/>
        <v>1</v>
      </c>
      <c r="P1728" s="9">
        <f t="shared" si="105"/>
        <v>45</v>
      </c>
      <c r="Q1728" s="14" t="s">
        <v>8323</v>
      </c>
      <c r="R1728" t="s">
        <v>8326</v>
      </c>
      <c r="S1728" s="18">
        <f t="shared" si="106"/>
        <v>41842.607592592591</v>
      </c>
      <c r="T1728" s="18">
        <f t="shared" si="107"/>
        <v>41864.916666666664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4"/>
        <v>1</v>
      </c>
      <c r="P1729" s="9">
        <f t="shared" si="105"/>
        <v>171</v>
      </c>
      <c r="Q1729" s="14" t="s">
        <v>8327</v>
      </c>
      <c r="R1729" t="s">
        <v>8330</v>
      </c>
      <c r="S1729" s="18">
        <f t="shared" si="106"/>
        <v>42780.942476851851</v>
      </c>
      <c r="T1729" s="18">
        <f t="shared" si="107"/>
        <v>42810.900810185187</v>
      </c>
    </row>
    <row r="1730" spans="1:20" ht="45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2">
        <f t="shared" si="104"/>
        <v>1</v>
      </c>
      <c r="P1730" s="9">
        <f t="shared" si="105"/>
        <v>171</v>
      </c>
      <c r="Q1730" s="14" t="s">
        <v>8323</v>
      </c>
      <c r="R1730" t="s">
        <v>8326</v>
      </c>
      <c r="S1730" s="18">
        <f t="shared" si="106"/>
        <v>42661.442060185189</v>
      </c>
      <c r="T1730" s="18">
        <f t="shared" si="107"/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108">ROUND(E1731/D1731,0)</f>
        <v>2</v>
      </c>
      <c r="P1731" s="9">
        <f t="shared" ref="P1731:P1794" si="109">IFERROR(ROUND(E1731/L1731,0),0)</f>
        <v>25</v>
      </c>
      <c r="Q1731" s="14" t="s">
        <v>8327</v>
      </c>
      <c r="R1731" t="s">
        <v>8331</v>
      </c>
      <c r="S1731" s="18">
        <f t="shared" ref="S1731:S1794" si="110">(((J1731/60)/60)/24)+DATE(1970,1,1)</f>
        <v>41080.960243055553</v>
      </c>
      <c r="T1731" s="18">
        <f t="shared" ref="T1731:T1794" si="111">(((I1731/60)/60)/24)+DATE(1970,1,1)</f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08"/>
        <v>0</v>
      </c>
      <c r="P1732" s="9">
        <f t="shared" si="109"/>
        <v>159</v>
      </c>
      <c r="Q1732" s="14" t="s">
        <v>8327</v>
      </c>
      <c r="R1732" t="s">
        <v>8330</v>
      </c>
      <c r="S1732" s="18">
        <f t="shared" si="110"/>
        <v>42788.151238425926</v>
      </c>
      <c r="T1732" s="18">
        <f t="shared" si="111"/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2">
        <f t="shared" si="108"/>
        <v>1</v>
      </c>
      <c r="P1733" s="9">
        <f t="shared" si="109"/>
        <v>109</v>
      </c>
      <c r="Q1733" s="14" t="s">
        <v>8323</v>
      </c>
      <c r="R1733" t="s">
        <v>8326</v>
      </c>
      <c r="S1733" s="18">
        <f t="shared" si="110"/>
        <v>42484.551550925928</v>
      </c>
      <c r="T1733" s="18">
        <f t="shared" si="111"/>
        <v>42498.875</v>
      </c>
    </row>
    <row r="1734" spans="1:20" ht="45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08"/>
        <v>1</v>
      </c>
      <c r="P1734" s="9">
        <f t="shared" si="109"/>
        <v>58</v>
      </c>
      <c r="Q1734" s="14" t="s">
        <v>8321</v>
      </c>
      <c r="R1734" t="s">
        <v>8343</v>
      </c>
      <c r="S1734" s="18">
        <f t="shared" si="110"/>
        <v>41208.010196759256</v>
      </c>
      <c r="T1734" s="18">
        <f t="shared" si="111"/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08"/>
        <v>1</v>
      </c>
      <c r="P1735" s="9">
        <f t="shared" si="109"/>
        <v>91</v>
      </c>
      <c r="Q1735" s="14" t="s">
        <v>8321</v>
      </c>
      <c r="R1735" t="s">
        <v>8343</v>
      </c>
      <c r="S1735" s="18">
        <f t="shared" si="110"/>
        <v>42539.849768518514</v>
      </c>
      <c r="T1735" s="18">
        <f t="shared" si="111"/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08"/>
        <v>1</v>
      </c>
      <c r="P1736" s="9">
        <f t="shared" si="109"/>
        <v>103</v>
      </c>
      <c r="Q1736" s="14" t="s">
        <v>8321</v>
      </c>
      <c r="R1736" t="s">
        <v>8332</v>
      </c>
      <c r="S1736" s="18">
        <f t="shared" si="110"/>
        <v>42097.778946759259</v>
      </c>
      <c r="T1736" s="18">
        <f t="shared" si="111"/>
        <v>42124.638888888891</v>
      </c>
    </row>
    <row r="1737" spans="1:20" ht="45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2">
        <f t="shared" si="108"/>
        <v>2</v>
      </c>
      <c r="P1737" s="9">
        <f t="shared" si="109"/>
        <v>158</v>
      </c>
      <c r="Q1737" s="14" t="s">
        <v>8323</v>
      </c>
      <c r="R1737" t="s">
        <v>8324</v>
      </c>
      <c r="S1737" s="18">
        <f t="shared" si="110"/>
        <v>41996.832395833335</v>
      </c>
      <c r="T1737" s="18">
        <f t="shared" si="111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2">
        <f t="shared" si="108"/>
        <v>0</v>
      </c>
      <c r="P1738" s="9">
        <f t="shared" si="109"/>
        <v>61</v>
      </c>
      <c r="Q1738" s="14" t="s">
        <v>8323</v>
      </c>
      <c r="R1738" t="s">
        <v>8326</v>
      </c>
      <c r="S1738" s="18">
        <f t="shared" si="110"/>
        <v>42103.016585648147</v>
      </c>
      <c r="T1738" s="18">
        <f t="shared" si="111"/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08"/>
        <v>1</v>
      </c>
      <c r="P1739" s="9">
        <f t="shared" si="109"/>
        <v>39</v>
      </c>
      <c r="Q1739" s="14" t="s">
        <v>8321</v>
      </c>
      <c r="R1739" t="s">
        <v>8343</v>
      </c>
      <c r="S1739" s="18">
        <f t="shared" si="110"/>
        <v>42485.724768518514</v>
      </c>
      <c r="T1739" s="18">
        <f t="shared" si="111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2">
        <f t="shared" si="108"/>
        <v>1</v>
      </c>
      <c r="P1740" s="9">
        <f t="shared" si="109"/>
        <v>41</v>
      </c>
      <c r="Q1740" s="14" t="s">
        <v>8323</v>
      </c>
      <c r="R1740" t="s">
        <v>8326</v>
      </c>
      <c r="S1740" s="18">
        <f t="shared" si="110"/>
        <v>41891.665324074071</v>
      </c>
      <c r="T1740" s="18">
        <f t="shared" si="111"/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08"/>
        <v>0</v>
      </c>
      <c r="P1741" s="9">
        <f t="shared" si="109"/>
        <v>74</v>
      </c>
      <c r="Q1741" s="14" t="s">
        <v>8327</v>
      </c>
      <c r="R1741" t="s">
        <v>8328</v>
      </c>
      <c r="S1741" s="18">
        <f t="shared" si="110"/>
        <v>41887.784062500003</v>
      </c>
      <c r="T1741" s="18">
        <f t="shared" si="111"/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2">
        <f t="shared" si="108"/>
        <v>0</v>
      </c>
      <c r="P1742" s="9">
        <f t="shared" si="109"/>
        <v>59</v>
      </c>
      <c r="Q1742" s="14" t="s">
        <v>8323</v>
      </c>
      <c r="R1742" t="s">
        <v>8335</v>
      </c>
      <c r="S1742" s="18">
        <f t="shared" si="110"/>
        <v>42403.971851851849</v>
      </c>
      <c r="T1742" s="18">
        <f t="shared" si="111"/>
        <v>42433.971851851849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08"/>
        <v>0</v>
      </c>
      <c r="P1743" s="9">
        <f t="shared" si="109"/>
        <v>64</v>
      </c>
      <c r="Q1743" s="14" t="s">
        <v>8313</v>
      </c>
      <c r="R1743" t="s">
        <v>8314</v>
      </c>
      <c r="S1743" s="18">
        <f t="shared" si="110"/>
        <v>42321.660509259258</v>
      </c>
      <c r="T1743" s="18">
        <f t="shared" si="111"/>
        <v>42353.506944444445</v>
      </c>
    </row>
    <row r="1744" spans="1:20" ht="45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08"/>
        <v>1</v>
      </c>
      <c r="P1744" s="9">
        <f t="shared" si="109"/>
        <v>54</v>
      </c>
      <c r="Q1744" s="14" t="s">
        <v>8327</v>
      </c>
      <c r="R1744" t="s">
        <v>8328</v>
      </c>
      <c r="S1744" s="18">
        <f t="shared" si="110"/>
        <v>41270.21497685185</v>
      </c>
      <c r="T1744" s="18">
        <f t="shared" si="111"/>
        <v>41300.21497685185</v>
      </c>
    </row>
    <row r="1745" spans="1:20" ht="45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2">
        <f t="shared" si="108"/>
        <v>1</v>
      </c>
      <c r="P1745" s="9">
        <f t="shared" si="109"/>
        <v>112</v>
      </c>
      <c r="Q1745" s="14" t="s">
        <v>8323</v>
      </c>
      <c r="R1745" t="s">
        <v>8335</v>
      </c>
      <c r="S1745" s="18">
        <f t="shared" si="110"/>
        <v>41806.669317129628</v>
      </c>
      <c r="T1745" s="18">
        <f t="shared" si="111"/>
        <v>41835.208333333336</v>
      </c>
    </row>
    <row r="1746" spans="1:20" ht="45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08"/>
        <v>1</v>
      </c>
      <c r="P1746" s="9">
        <f t="shared" si="109"/>
        <v>59</v>
      </c>
      <c r="Q1746" s="14" t="s">
        <v>8327</v>
      </c>
      <c r="R1746" t="s">
        <v>8331</v>
      </c>
      <c r="S1746" s="18">
        <f t="shared" si="110"/>
        <v>41005.45784722222</v>
      </c>
      <c r="T1746" s="18">
        <f t="shared" si="111"/>
        <v>41048.125</v>
      </c>
    </row>
    <row r="1747" spans="1:20" ht="45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08"/>
        <v>1</v>
      </c>
      <c r="P1747" s="9">
        <f t="shared" si="109"/>
        <v>75</v>
      </c>
      <c r="Q1747" s="14" t="s">
        <v>8327</v>
      </c>
      <c r="R1747" t="s">
        <v>8331</v>
      </c>
      <c r="S1747" s="18">
        <f t="shared" si="110"/>
        <v>40838.043391203704</v>
      </c>
      <c r="T1747" s="18">
        <f t="shared" si="111"/>
        <v>40883.085057870368</v>
      </c>
    </row>
    <row r="1748" spans="1:20" ht="45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08"/>
        <v>1</v>
      </c>
      <c r="P1748" s="9">
        <f t="shared" si="109"/>
        <v>62</v>
      </c>
      <c r="Q1748" s="14" t="s">
        <v>8327</v>
      </c>
      <c r="R1748" t="s">
        <v>8331</v>
      </c>
      <c r="S1748" s="18">
        <f t="shared" si="110"/>
        <v>41205.707048611112</v>
      </c>
      <c r="T1748" s="18">
        <f t="shared" si="111"/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08"/>
        <v>0</v>
      </c>
      <c r="P1749" s="9">
        <f t="shared" si="109"/>
        <v>83</v>
      </c>
      <c r="Q1749" s="14" t="s">
        <v>8313</v>
      </c>
      <c r="R1749" t="s">
        <v>8353</v>
      </c>
      <c r="S1749" s="18">
        <f t="shared" si="110"/>
        <v>42034.639768518522</v>
      </c>
      <c r="T1749" s="18">
        <f t="shared" si="111"/>
        <v>42064.639768518522</v>
      </c>
    </row>
    <row r="1750" spans="1:20" ht="45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2">
        <f t="shared" si="108"/>
        <v>1</v>
      </c>
      <c r="P1750" s="9">
        <f t="shared" si="109"/>
        <v>42</v>
      </c>
      <c r="Q1750" s="14" t="s">
        <v>8323</v>
      </c>
      <c r="R1750" t="s">
        <v>8335</v>
      </c>
      <c r="S1750" s="18">
        <f t="shared" si="110"/>
        <v>42050.019641203704</v>
      </c>
      <c r="T1750" s="18">
        <f t="shared" si="111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08"/>
        <v>2</v>
      </c>
      <c r="P1751" s="9">
        <f t="shared" si="109"/>
        <v>39</v>
      </c>
      <c r="Q1751" s="14" t="s">
        <v>8327</v>
      </c>
      <c r="R1751" t="s">
        <v>8341</v>
      </c>
      <c r="S1751" s="18">
        <f t="shared" si="110"/>
        <v>41113.199155092596</v>
      </c>
      <c r="T1751" s="18">
        <f t="shared" si="111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2">
        <f t="shared" si="108"/>
        <v>1</v>
      </c>
      <c r="P1752" s="9">
        <f t="shared" si="109"/>
        <v>35</v>
      </c>
      <c r="Q1752" s="14" t="s">
        <v>8323</v>
      </c>
      <c r="R1752" t="s">
        <v>8326</v>
      </c>
      <c r="S1752" s="18">
        <f t="shared" si="110"/>
        <v>41550.867673611108</v>
      </c>
      <c r="T1752" s="18">
        <f t="shared" si="111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08"/>
        <v>1</v>
      </c>
      <c r="P1753" s="9">
        <f t="shared" si="109"/>
        <v>116</v>
      </c>
      <c r="Q1753" s="14" t="s">
        <v>8321</v>
      </c>
      <c r="R1753" t="s">
        <v>8343</v>
      </c>
      <c r="S1753" s="18">
        <f t="shared" si="110"/>
        <v>41075.583379629628</v>
      </c>
      <c r="T1753" s="18">
        <f t="shared" si="111"/>
        <v>41105.583379629628</v>
      </c>
    </row>
    <row r="1754" spans="1:2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08"/>
        <v>1</v>
      </c>
      <c r="P1754" s="9">
        <f t="shared" si="109"/>
        <v>31</v>
      </c>
      <c r="Q1754" s="14" t="s">
        <v>8327</v>
      </c>
      <c r="R1754" t="s">
        <v>8328</v>
      </c>
      <c r="S1754" s="18">
        <f t="shared" si="110"/>
        <v>41341.111400462964</v>
      </c>
      <c r="T1754" s="18">
        <f t="shared" si="111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2">
        <f t="shared" si="108"/>
        <v>1</v>
      </c>
      <c r="P1755" s="9">
        <f t="shared" si="109"/>
        <v>80</v>
      </c>
      <c r="Q1755" s="14" t="s">
        <v>8323</v>
      </c>
      <c r="R1755" t="s">
        <v>8326</v>
      </c>
      <c r="S1755" s="18">
        <f t="shared" si="110"/>
        <v>42382.244409722218</v>
      </c>
      <c r="T1755" s="18">
        <f t="shared" si="111"/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08"/>
        <v>0</v>
      </c>
      <c r="P1756" s="9">
        <f t="shared" si="109"/>
        <v>20</v>
      </c>
      <c r="Q1756" s="14" t="s">
        <v>8308</v>
      </c>
      <c r="R1756" t="s">
        <v>8310</v>
      </c>
      <c r="S1756" s="18">
        <f t="shared" si="110"/>
        <v>42388.523020833338</v>
      </c>
      <c r="T1756" s="18">
        <f t="shared" si="111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08"/>
        <v>1</v>
      </c>
      <c r="P1757" s="9">
        <f t="shared" si="109"/>
        <v>36</v>
      </c>
      <c r="Q1757" s="14" t="s">
        <v>8327</v>
      </c>
      <c r="R1757" t="s">
        <v>8328</v>
      </c>
      <c r="S1757" s="18">
        <f t="shared" si="110"/>
        <v>41590.255868055552</v>
      </c>
      <c r="T1757" s="18">
        <f t="shared" si="111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2">
        <f t="shared" si="108"/>
        <v>1</v>
      </c>
      <c r="P1758" s="9">
        <f t="shared" si="109"/>
        <v>51</v>
      </c>
      <c r="Q1758" s="14" t="s">
        <v>8323</v>
      </c>
      <c r="R1758" t="s">
        <v>8326</v>
      </c>
      <c r="S1758" s="18">
        <f t="shared" si="110"/>
        <v>41960.119085648148</v>
      </c>
      <c r="T1758" s="18">
        <f t="shared" si="111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2">
        <f t="shared" si="108"/>
        <v>1</v>
      </c>
      <c r="P1759" s="9">
        <f t="shared" si="109"/>
        <v>79</v>
      </c>
      <c r="Q1759" s="14" t="s">
        <v>8323</v>
      </c>
      <c r="R1759" t="s">
        <v>8326</v>
      </c>
      <c r="S1759" s="18">
        <f t="shared" si="110"/>
        <v>40923.729953703703</v>
      </c>
      <c r="T1759" s="18">
        <f t="shared" si="111"/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2">
        <f t="shared" si="108"/>
        <v>0</v>
      </c>
      <c r="P1760" s="9">
        <f t="shared" si="109"/>
        <v>383</v>
      </c>
      <c r="Q1760" s="14" t="s">
        <v>8323</v>
      </c>
      <c r="R1760" t="s">
        <v>8326</v>
      </c>
      <c r="S1760" s="18">
        <f t="shared" si="110"/>
        <v>42697.010520833333</v>
      </c>
      <c r="T1760" s="18">
        <f t="shared" si="111"/>
        <v>42730.010520833333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08"/>
        <v>5</v>
      </c>
      <c r="P1761" s="9">
        <f t="shared" si="109"/>
        <v>12</v>
      </c>
      <c r="Q1761" s="14" t="s">
        <v>8316</v>
      </c>
      <c r="R1761" t="s">
        <v>8317</v>
      </c>
      <c r="S1761" s="18">
        <f t="shared" si="110"/>
        <v>42752.647777777776</v>
      </c>
      <c r="T1761" s="18">
        <f t="shared" si="111"/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08"/>
        <v>1</v>
      </c>
      <c r="P1762" s="9">
        <f t="shared" si="109"/>
        <v>31</v>
      </c>
      <c r="Q1762" s="14" t="s">
        <v>8327</v>
      </c>
      <c r="R1762" t="s">
        <v>8329</v>
      </c>
      <c r="S1762" s="18">
        <f t="shared" si="110"/>
        <v>42111.646724537044</v>
      </c>
      <c r="T1762" s="18">
        <f t="shared" si="111"/>
        <v>42141.646724537044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08"/>
        <v>0</v>
      </c>
      <c r="P1763" s="9">
        <f t="shared" si="109"/>
        <v>164</v>
      </c>
      <c r="Q1763" s="14" t="s">
        <v>8308</v>
      </c>
      <c r="R1763" t="s">
        <v>8310</v>
      </c>
      <c r="S1763" s="18">
        <f t="shared" si="110"/>
        <v>42721.220520833333</v>
      </c>
      <c r="T1763" s="18">
        <f t="shared" si="111"/>
        <v>42758.207638888889</v>
      </c>
    </row>
    <row r="1764" spans="1:20" ht="45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08"/>
        <v>0</v>
      </c>
      <c r="P1764" s="9">
        <f t="shared" si="109"/>
        <v>65</v>
      </c>
      <c r="Q1764" s="14" t="s">
        <v>8311</v>
      </c>
      <c r="R1764" t="s">
        <v>8349</v>
      </c>
      <c r="S1764" s="18">
        <f t="shared" si="110"/>
        <v>41799.524259259262</v>
      </c>
      <c r="T1764" s="18">
        <f t="shared" si="111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2">
        <f t="shared" si="108"/>
        <v>0</v>
      </c>
      <c r="P1765" s="9">
        <f t="shared" si="109"/>
        <v>57</v>
      </c>
      <c r="Q1765" s="14" t="s">
        <v>8323</v>
      </c>
      <c r="R1765" t="s">
        <v>8326</v>
      </c>
      <c r="S1765" s="18">
        <f t="shared" si="110"/>
        <v>41786.959745370368</v>
      </c>
      <c r="T1765" s="18">
        <f t="shared" si="111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2">
        <f t="shared" si="108"/>
        <v>1</v>
      </c>
      <c r="P1766" s="9">
        <f t="shared" si="109"/>
        <v>88</v>
      </c>
      <c r="Q1766" s="14" t="s">
        <v>8323</v>
      </c>
      <c r="R1766" t="s">
        <v>8326</v>
      </c>
      <c r="S1766" s="18">
        <f t="shared" si="110"/>
        <v>41976.331979166673</v>
      </c>
      <c r="T1766" s="18">
        <f t="shared" si="111"/>
        <v>42004.291666666672</v>
      </c>
    </row>
    <row r="1767" spans="1:20" ht="30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08"/>
        <v>0</v>
      </c>
      <c r="P1767" s="9">
        <f t="shared" si="109"/>
        <v>59</v>
      </c>
      <c r="Q1767" s="14" t="s">
        <v>8313</v>
      </c>
      <c r="R1767" t="s">
        <v>8314</v>
      </c>
      <c r="S1767" s="18">
        <f t="shared" si="110"/>
        <v>41824.658379629633</v>
      </c>
      <c r="T1767" s="18">
        <f t="shared" si="111"/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08"/>
        <v>2</v>
      </c>
      <c r="P1768" s="9">
        <f t="shared" si="109"/>
        <v>41</v>
      </c>
      <c r="Q1768" s="14" t="s">
        <v>8327</v>
      </c>
      <c r="R1768" t="s">
        <v>8331</v>
      </c>
      <c r="S1768" s="18">
        <f t="shared" si="110"/>
        <v>41863.433495370373</v>
      </c>
      <c r="T1768" s="18">
        <f t="shared" si="111"/>
        <v>41893.433495370373</v>
      </c>
    </row>
    <row r="1769" spans="1:20" ht="45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08"/>
        <v>1</v>
      </c>
      <c r="P1769" s="9">
        <f t="shared" si="109"/>
        <v>37</v>
      </c>
      <c r="Q1769" s="14" t="s">
        <v>8308</v>
      </c>
      <c r="R1769" t="s">
        <v>8315</v>
      </c>
      <c r="S1769" s="18">
        <f t="shared" si="110"/>
        <v>42692.256550925929</v>
      </c>
      <c r="T1769" s="18">
        <f t="shared" si="111"/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08"/>
        <v>1</v>
      </c>
      <c r="P1770" s="9">
        <f t="shared" si="109"/>
        <v>35</v>
      </c>
      <c r="Q1770" s="14" t="s">
        <v>8321</v>
      </c>
      <c r="R1770" t="s">
        <v>8343</v>
      </c>
      <c r="S1770" s="18">
        <f t="shared" si="110"/>
        <v>41612.912187499998</v>
      </c>
      <c r="T1770" s="18">
        <f t="shared" si="111"/>
        <v>41636.207638888889</v>
      </c>
    </row>
    <row r="1771" spans="1:20" ht="45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08"/>
        <v>1</v>
      </c>
      <c r="P1771" s="9">
        <f t="shared" si="109"/>
        <v>51</v>
      </c>
      <c r="Q1771" s="14" t="s">
        <v>8327</v>
      </c>
      <c r="R1771" t="s">
        <v>8328</v>
      </c>
      <c r="S1771" s="18">
        <f t="shared" si="110"/>
        <v>40892.149467592593</v>
      </c>
      <c r="T1771" s="18">
        <f t="shared" si="111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2">
        <f t="shared" si="108"/>
        <v>1</v>
      </c>
      <c r="P1772" s="9">
        <f t="shared" si="109"/>
        <v>40</v>
      </c>
      <c r="Q1772" s="14" t="s">
        <v>8323</v>
      </c>
      <c r="R1772" t="s">
        <v>8326</v>
      </c>
      <c r="S1772" s="18">
        <f t="shared" si="110"/>
        <v>42053.916921296302</v>
      </c>
      <c r="T1772" s="18">
        <f t="shared" si="111"/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08"/>
        <v>0</v>
      </c>
      <c r="P1773" s="9">
        <f t="shared" si="109"/>
        <v>80</v>
      </c>
      <c r="Q1773" s="14" t="s">
        <v>8308</v>
      </c>
      <c r="R1773" t="s">
        <v>8310</v>
      </c>
      <c r="S1773" s="18">
        <f t="shared" si="110"/>
        <v>42734.787986111114</v>
      </c>
      <c r="T1773" s="18">
        <f t="shared" si="111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2">
        <f t="shared" si="108"/>
        <v>1</v>
      </c>
      <c r="P1774" s="9">
        <f t="shared" si="109"/>
        <v>32</v>
      </c>
      <c r="Q1774" s="14" t="s">
        <v>8323</v>
      </c>
      <c r="R1774" t="s">
        <v>8326</v>
      </c>
      <c r="S1774" s="18">
        <f t="shared" si="110"/>
        <v>41789.080370370371</v>
      </c>
      <c r="T1774" s="18">
        <f t="shared" si="111"/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08"/>
        <v>1</v>
      </c>
      <c r="P1775" s="9">
        <f t="shared" si="109"/>
        <v>70</v>
      </c>
      <c r="Q1775" s="14" t="s">
        <v>8321</v>
      </c>
      <c r="R1775" t="s">
        <v>8343</v>
      </c>
      <c r="S1775" s="18">
        <f t="shared" si="110"/>
        <v>40997.271493055552</v>
      </c>
      <c r="T1775" s="18">
        <f t="shared" si="111"/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08"/>
        <v>1</v>
      </c>
      <c r="P1776" s="9">
        <f t="shared" si="109"/>
        <v>44</v>
      </c>
      <c r="Q1776" s="14" t="s">
        <v>8327</v>
      </c>
      <c r="R1776" t="s">
        <v>8331</v>
      </c>
      <c r="S1776" s="18">
        <f t="shared" si="110"/>
        <v>40695.795370370368</v>
      </c>
      <c r="T1776" s="18">
        <f t="shared" si="111"/>
        <v>40725.795370370368</v>
      </c>
    </row>
    <row r="1777" spans="1:20" ht="45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08"/>
        <v>0</v>
      </c>
      <c r="P1777" s="9">
        <f t="shared" si="109"/>
        <v>186</v>
      </c>
      <c r="Q1777" s="14" t="s">
        <v>8321</v>
      </c>
      <c r="R1777" t="s">
        <v>8325</v>
      </c>
      <c r="S1777" s="18">
        <f t="shared" si="110"/>
        <v>42236.159918981488</v>
      </c>
      <c r="T1777" s="18">
        <f t="shared" si="111"/>
        <v>42266.159918981488</v>
      </c>
    </row>
    <row r="1778" spans="1:20" ht="45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08"/>
        <v>1</v>
      </c>
      <c r="P1778" s="9">
        <f t="shared" si="109"/>
        <v>63</v>
      </c>
      <c r="Q1778" s="14" t="s">
        <v>8327</v>
      </c>
      <c r="R1778" t="s">
        <v>8331</v>
      </c>
      <c r="S1778" s="18">
        <f t="shared" si="110"/>
        <v>40987.773715277777</v>
      </c>
      <c r="T1778" s="18">
        <f t="shared" si="111"/>
        <v>41026.916666666664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08"/>
        <v>1</v>
      </c>
      <c r="P1779" s="9">
        <f t="shared" si="109"/>
        <v>52</v>
      </c>
      <c r="Q1779" s="14" t="s">
        <v>8327</v>
      </c>
      <c r="R1779" t="s">
        <v>8328</v>
      </c>
      <c r="S1779" s="18">
        <f t="shared" si="110"/>
        <v>42248.90042824074</v>
      </c>
      <c r="T1779" s="18">
        <f t="shared" si="111"/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2">
        <f t="shared" si="108"/>
        <v>1</v>
      </c>
      <c r="P1780" s="9">
        <f t="shared" si="109"/>
        <v>111</v>
      </c>
      <c r="Q1780" s="14" t="s">
        <v>8323</v>
      </c>
      <c r="R1780" t="s">
        <v>8326</v>
      </c>
      <c r="S1780" s="18">
        <f t="shared" si="110"/>
        <v>42499.629849537043</v>
      </c>
      <c r="T1780" s="18">
        <f t="shared" si="111"/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2">
        <f t="shared" si="108"/>
        <v>1</v>
      </c>
      <c r="P1781" s="9">
        <f t="shared" si="109"/>
        <v>147</v>
      </c>
      <c r="Q1781" s="14" t="s">
        <v>8323</v>
      </c>
      <c r="R1781" t="s">
        <v>8326</v>
      </c>
      <c r="S1781" s="18">
        <f t="shared" si="110"/>
        <v>42489.619525462964</v>
      </c>
      <c r="T1781" s="18">
        <f t="shared" si="111"/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2">
        <f t="shared" si="108"/>
        <v>1</v>
      </c>
      <c r="P1782" s="9">
        <f t="shared" si="109"/>
        <v>111</v>
      </c>
      <c r="Q1782" s="14" t="s">
        <v>8323</v>
      </c>
      <c r="R1782" t="s">
        <v>8326</v>
      </c>
      <c r="S1782" s="18">
        <f t="shared" si="110"/>
        <v>41808.649583333332</v>
      </c>
      <c r="T1782" s="18">
        <f t="shared" si="111"/>
        <v>41868.649583333332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08"/>
        <v>1</v>
      </c>
      <c r="P1783" s="9">
        <f t="shared" si="109"/>
        <v>27</v>
      </c>
      <c r="Q1783" s="14" t="s">
        <v>8327</v>
      </c>
      <c r="R1783" t="s">
        <v>8338</v>
      </c>
      <c r="S1783" s="18">
        <f t="shared" si="110"/>
        <v>41833.450266203705</v>
      </c>
      <c r="T1783" s="18">
        <f t="shared" si="111"/>
        <v>41865.757638888892</v>
      </c>
    </row>
    <row r="1784" spans="1:20" ht="45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2">
        <f t="shared" si="108"/>
        <v>1</v>
      </c>
      <c r="P1784" s="9">
        <f t="shared" si="109"/>
        <v>73</v>
      </c>
      <c r="Q1784" s="14" t="s">
        <v>8323</v>
      </c>
      <c r="R1784" t="s">
        <v>8326</v>
      </c>
      <c r="S1784" s="18">
        <f t="shared" si="110"/>
        <v>41786.761354166665</v>
      </c>
      <c r="T1784" s="18">
        <f t="shared" si="111"/>
        <v>41821.207638888889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08"/>
        <v>0</v>
      </c>
      <c r="P1785" s="9">
        <f t="shared" si="109"/>
        <v>220</v>
      </c>
      <c r="Q1785" s="14" t="s">
        <v>8321</v>
      </c>
      <c r="R1785" t="s">
        <v>8325</v>
      </c>
      <c r="S1785" s="18">
        <f t="shared" si="110"/>
        <v>42570.91133101852</v>
      </c>
      <c r="T1785" s="18">
        <f t="shared" si="111"/>
        <v>42600.91133101852</v>
      </c>
    </row>
    <row r="1786" spans="1:20" ht="45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08"/>
        <v>1</v>
      </c>
      <c r="P1786" s="9">
        <f t="shared" si="109"/>
        <v>31</v>
      </c>
      <c r="Q1786" s="14" t="s">
        <v>8311</v>
      </c>
      <c r="R1786" t="s">
        <v>8312</v>
      </c>
      <c r="S1786" s="18">
        <f t="shared" si="110"/>
        <v>41754.745243055557</v>
      </c>
      <c r="T1786" s="18">
        <f t="shared" si="111"/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08"/>
        <v>0</v>
      </c>
      <c r="P1787" s="9">
        <f t="shared" si="109"/>
        <v>137</v>
      </c>
      <c r="Q1787" s="14" t="s">
        <v>8327</v>
      </c>
      <c r="R1787" t="s">
        <v>8330</v>
      </c>
      <c r="S1787" s="18">
        <f t="shared" si="110"/>
        <v>41788.919722222221</v>
      </c>
      <c r="T1787" s="18">
        <f t="shared" si="111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08"/>
        <v>2</v>
      </c>
      <c r="P1788" s="9">
        <f t="shared" si="109"/>
        <v>47</v>
      </c>
      <c r="Q1788" s="14" t="s">
        <v>8321</v>
      </c>
      <c r="R1788" t="s">
        <v>8343</v>
      </c>
      <c r="S1788" s="18">
        <f t="shared" si="110"/>
        <v>40570.025810185187</v>
      </c>
      <c r="T1788" s="18">
        <f t="shared" si="111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2">
        <f t="shared" si="108"/>
        <v>1</v>
      </c>
      <c r="P1789" s="9">
        <f t="shared" si="109"/>
        <v>52</v>
      </c>
      <c r="Q1789" s="14" t="s">
        <v>8323</v>
      </c>
      <c r="R1789" t="s">
        <v>8326</v>
      </c>
      <c r="S1789" s="18">
        <f t="shared" si="110"/>
        <v>42380.581180555557</v>
      </c>
      <c r="T1789" s="18">
        <f t="shared" si="111"/>
        <v>42405.916666666672</v>
      </c>
    </row>
    <row r="1790" spans="1:20" ht="45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08"/>
        <v>1</v>
      </c>
      <c r="P1790" s="9">
        <f t="shared" si="109"/>
        <v>44</v>
      </c>
      <c r="Q1790" s="14" t="s">
        <v>8327</v>
      </c>
      <c r="R1790" t="s">
        <v>8329</v>
      </c>
      <c r="S1790" s="18">
        <f t="shared" si="110"/>
        <v>42241.85974537037</v>
      </c>
      <c r="T1790" s="18">
        <f t="shared" si="111"/>
        <v>42271.85974537037</v>
      </c>
    </row>
    <row r="1791" spans="1:20" ht="45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2">
        <f t="shared" si="108"/>
        <v>1</v>
      </c>
      <c r="P1791" s="9">
        <f t="shared" si="109"/>
        <v>199</v>
      </c>
      <c r="Q1791" s="14" t="s">
        <v>8323</v>
      </c>
      <c r="R1791" t="s">
        <v>8326</v>
      </c>
      <c r="S1791" s="18">
        <f t="shared" si="110"/>
        <v>42109.751250000001</v>
      </c>
      <c r="T1791" s="18">
        <f t="shared" si="111"/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08"/>
        <v>0</v>
      </c>
      <c r="P1792" s="9">
        <f t="shared" si="109"/>
        <v>59</v>
      </c>
      <c r="Q1792" s="14" t="s">
        <v>8313</v>
      </c>
      <c r="R1792" t="s">
        <v>8314</v>
      </c>
      <c r="S1792" s="18">
        <f t="shared" si="110"/>
        <v>42344.32677083333</v>
      </c>
      <c r="T1792" s="18">
        <f t="shared" si="111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2">
        <f t="shared" si="108"/>
        <v>1</v>
      </c>
      <c r="P1793" s="9">
        <f t="shared" si="109"/>
        <v>40</v>
      </c>
      <c r="Q1793" s="14" t="s">
        <v>8323</v>
      </c>
      <c r="R1793" t="s">
        <v>8326</v>
      </c>
      <c r="S1793" s="18">
        <f t="shared" si="110"/>
        <v>41477.930914351848</v>
      </c>
      <c r="T1793" s="18">
        <f t="shared" si="111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08"/>
        <v>1</v>
      </c>
      <c r="P1794" s="9">
        <f t="shared" si="109"/>
        <v>36</v>
      </c>
      <c r="Q1794" s="14" t="s">
        <v>8327</v>
      </c>
      <c r="R1794" t="s">
        <v>8329</v>
      </c>
      <c r="S1794" s="18">
        <f t="shared" si="110"/>
        <v>42418.231747685189</v>
      </c>
      <c r="T1794" s="18">
        <f t="shared" si="111"/>
        <v>42448.190081018518</v>
      </c>
    </row>
    <row r="1795" spans="1:20" ht="45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112">ROUND(E1795/D1795,0)</f>
        <v>1</v>
      </c>
      <c r="P1795" s="9">
        <f t="shared" ref="P1795:P1858" si="113">IFERROR(ROUND(E1795/L1795,0),0)</f>
        <v>64</v>
      </c>
      <c r="Q1795" s="14" t="s">
        <v>8313</v>
      </c>
      <c r="R1795" t="s">
        <v>8314</v>
      </c>
      <c r="S1795" s="18">
        <f t="shared" ref="S1795:S1858" si="114">(((J1795/60)/60)/24)+DATE(1970,1,1)</f>
        <v>42710.876967592587</v>
      </c>
      <c r="T1795" s="18">
        <f t="shared" ref="T1795:T1858" si="115">(((I1795/60)/60)/24)+DATE(1970,1,1)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2">
        <f t="shared" si="112"/>
        <v>1</v>
      </c>
      <c r="P1796" s="9">
        <f t="shared" si="113"/>
        <v>30</v>
      </c>
      <c r="Q1796" s="14" t="s">
        <v>8323</v>
      </c>
      <c r="R1796" t="s">
        <v>8326</v>
      </c>
      <c r="S1796" s="18">
        <f t="shared" si="114"/>
        <v>41820.945613425924</v>
      </c>
      <c r="T1796" s="18">
        <f t="shared" si="115"/>
        <v>41850.945613425924</v>
      </c>
    </row>
    <row r="1797" spans="1:20" ht="45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2">
        <f t="shared" si="112"/>
        <v>1</v>
      </c>
      <c r="P1797" s="9">
        <f t="shared" si="113"/>
        <v>46</v>
      </c>
      <c r="Q1797" s="14" t="s">
        <v>8323</v>
      </c>
      <c r="R1797" t="s">
        <v>8326</v>
      </c>
      <c r="S1797" s="18">
        <f t="shared" si="114"/>
        <v>42309.756620370375</v>
      </c>
      <c r="T1797" s="18">
        <f t="shared" si="115"/>
        <v>42330.916666666672</v>
      </c>
    </row>
    <row r="1798" spans="1:20" ht="45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2">
        <f t="shared" si="112"/>
        <v>1</v>
      </c>
      <c r="P1798" s="9">
        <f t="shared" si="113"/>
        <v>72</v>
      </c>
      <c r="Q1798" s="14" t="s">
        <v>8323</v>
      </c>
      <c r="R1798" t="s">
        <v>8326</v>
      </c>
      <c r="S1798" s="18">
        <f t="shared" si="114"/>
        <v>42479.465833333335</v>
      </c>
      <c r="T1798" s="18">
        <f t="shared" si="115"/>
        <v>42500.465833333335</v>
      </c>
    </row>
    <row r="1799" spans="1:20" ht="45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2"/>
        <v>1</v>
      </c>
      <c r="P1799" s="9">
        <f t="shared" si="113"/>
        <v>57</v>
      </c>
      <c r="Q1799" s="14" t="s">
        <v>8321</v>
      </c>
      <c r="R1799" t="s">
        <v>8332</v>
      </c>
      <c r="S1799" s="18">
        <f t="shared" si="114"/>
        <v>42033.516898148147</v>
      </c>
      <c r="T1799" s="18">
        <f t="shared" si="115"/>
        <v>42064.5</v>
      </c>
    </row>
    <row r="1800" spans="1:20" ht="45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2"/>
        <v>0</v>
      </c>
      <c r="P1800" s="9">
        <f t="shared" si="113"/>
        <v>55</v>
      </c>
      <c r="Q1800" s="14" t="s">
        <v>8313</v>
      </c>
      <c r="R1800" t="s">
        <v>8314</v>
      </c>
      <c r="S1800" s="18">
        <f t="shared" si="114"/>
        <v>41825.485868055555</v>
      </c>
      <c r="T1800" s="18">
        <f t="shared" si="115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2">
        <f t="shared" si="112"/>
        <v>1</v>
      </c>
      <c r="P1801" s="9">
        <f t="shared" si="113"/>
        <v>113</v>
      </c>
      <c r="Q1801" s="14" t="s">
        <v>8323</v>
      </c>
      <c r="R1801" t="s">
        <v>8326</v>
      </c>
      <c r="S1801" s="18">
        <f t="shared" si="114"/>
        <v>42171.034861111111</v>
      </c>
      <c r="T1801" s="18">
        <f t="shared" si="115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2"/>
        <v>1</v>
      </c>
      <c r="P1802" s="9">
        <f t="shared" si="113"/>
        <v>37</v>
      </c>
      <c r="Q1802" s="14" t="s">
        <v>8327</v>
      </c>
      <c r="R1802" t="s">
        <v>8328</v>
      </c>
      <c r="S1802" s="18">
        <f t="shared" si="114"/>
        <v>41934.71056712963</v>
      </c>
      <c r="T1802" s="18">
        <f t="shared" si="115"/>
        <v>41955.752233796295</v>
      </c>
    </row>
    <row r="1803" spans="1:20" ht="45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12"/>
        <v>0</v>
      </c>
      <c r="P1803" s="9">
        <f t="shared" si="113"/>
        <v>74</v>
      </c>
      <c r="Q1803" s="14" t="s">
        <v>8316</v>
      </c>
      <c r="R1803" t="s">
        <v>8334</v>
      </c>
      <c r="S1803" s="18">
        <f t="shared" si="114"/>
        <v>41885.51798611111</v>
      </c>
      <c r="T1803" s="18">
        <f t="shared" si="115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2">
        <f t="shared" si="112"/>
        <v>1</v>
      </c>
      <c r="P1804" s="9">
        <f t="shared" si="113"/>
        <v>90</v>
      </c>
      <c r="Q1804" s="14" t="s">
        <v>8323</v>
      </c>
      <c r="R1804" t="s">
        <v>8326</v>
      </c>
      <c r="S1804" s="18">
        <f t="shared" si="114"/>
        <v>42183.231006944443</v>
      </c>
      <c r="T1804" s="18">
        <f t="shared" si="115"/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2"/>
        <v>1</v>
      </c>
      <c r="P1805" s="9">
        <f t="shared" si="113"/>
        <v>40</v>
      </c>
      <c r="Q1805" s="14" t="s">
        <v>8327</v>
      </c>
      <c r="R1805" t="s">
        <v>8331</v>
      </c>
      <c r="S1805" s="18">
        <f t="shared" si="114"/>
        <v>40250.242106481484</v>
      </c>
      <c r="T1805" s="18">
        <f t="shared" si="115"/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2"/>
        <v>1</v>
      </c>
      <c r="P1806" s="9">
        <f t="shared" si="113"/>
        <v>61</v>
      </c>
      <c r="Q1806" s="14" t="s">
        <v>8327</v>
      </c>
      <c r="R1806" t="s">
        <v>8341</v>
      </c>
      <c r="S1806" s="18">
        <f t="shared" si="114"/>
        <v>41026.655011574076</v>
      </c>
      <c r="T1806" s="18">
        <f t="shared" si="115"/>
        <v>41057.655011574076</v>
      </c>
    </row>
    <row r="1807" spans="1:20" ht="45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2"/>
        <v>1</v>
      </c>
      <c r="P1807" s="9">
        <f t="shared" si="113"/>
        <v>47</v>
      </c>
      <c r="Q1807" s="14" t="s">
        <v>8327</v>
      </c>
      <c r="R1807" t="s">
        <v>8331</v>
      </c>
      <c r="S1807" s="18">
        <f t="shared" si="114"/>
        <v>40987.697638888887</v>
      </c>
      <c r="T1807" s="18">
        <f t="shared" si="115"/>
        <v>41017.697638888887</v>
      </c>
    </row>
    <row r="1808" spans="1:20" ht="45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2">
        <f t="shared" si="112"/>
        <v>1</v>
      </c>
      <c r="P1808" s="9">
        <f t="shared" si="113"/>
        <v>107</v>
      </c>
      <c r="Q1808" s="14" t="s">
        <v>8323</v>
      </c>
      <c r="R1808" t="s">
        <v>8326</v>
      </c>
      <c r="S1808" s="18">
        <f t="shared" si="114"/>
        <v>42284.69694444444</v>
      </c>
      <c r="T1808" s="18">
        <f t="shared" si="115"/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2"/>
        <v>1</v>
      </c>
      <c r="P1809" s="9">
        <f t="shared" si="113"/>
        <v>37</v>
      </c>
      <c r="Q1809" s="14" t="s">
        <v>8327</v>
      </c>
      <c r="R1809" t="s">
        <v>8328</v>
      </c>
      <c r="S1809" s="18">
        <f t="shared" si="114"/>
        <v>41174.154178240737</v>
      </c>
      <c r="T1809" s="18">
        <f t="shared" si="115"/>
        <v>41210.208333333336</v>
      </c>
    </row>
    <row r="1810" spans="1:20" ht="30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2"/>
        <v>1</v>
      </c>
      <c r="P1810" s="9">
        <f t="shared" si="113"/>
        <v>45</v>
      </c>
      <c r="Q1810" s="14" t="s">
        <v>8327</v>
      </c>
      <c r="R1810" t="s">
        <v>8338</v>
      </c>
      <c r="S1810" s="18">
        <f t="shared" si="114"/>
        <v>40974.791898148149</v>
      </c>
      <c r="T1810" s="18">
        <f t="shared" si="115"/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2">
        <f t="shared" si="112"/>
        <v>1</v>
      </c>
      <c r="P1811" s="9">
        <f t="shared" si="113"/>
        <v>32</v>
      </c>
      <c r="Q1811" s="14" t="s">
        <v>8323</v>
      </c>
      <c r="R1811" t="s">
        <v>8326</v>
      </c>
      <c r="S1811" s="18">
        <f t="shared" si="114"/>
        <v>41796.422326388885</v>
      </c>
      <c r="T1811" s="18">
        <f t="shared" si="115"/>
        <v>41826.422326388885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2"/>
        <v>1</v>
      </c>
      <c r="P1812" s="9">
        <f t="shared" si="113"/>
        <v>126</v>
      </c>
      <c r="Q1812" s="14" t="s">
        <v>8308</v>
      </c>
      <c r="R1812" t="s">
        <v>8310</v>
      </c>
      <c r="S1812" s="18">
        <f t="shared" si="114"/>
        <v>42416.767928240741</v>
      </c>
      <c r="T1812" s="18">
        <f t="shared" si="115"/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2">
        <f t="shared" si="112"/>
        <v>1</v>
      </c>
      <c r="P1813" s="9">
        <f t="shared" si="113"/>
        <v>165</v>
      </c>
      <c r="Q1813" s="14" t="s">
        <v>8323</v>
      </c>
      <c r="R1813" t="s">
        <v>8326</v>
      </c>
      <c r="S1813" s="18">
        <f t="shared" si="114"/>
        <v>42171.317442129628</v>
      </c>
      <c r="T1813" s="18">
        <f t="shared" si="115"/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2">
        <f t="shared" si="112"/>
        <v>1</v>
      </c>
      <c r="P1814" s="9">
        <f t="shared" si="113"/>
        <v>165</v>
      </c>
      <c r="Q1814" s="14" t="s">
        <v>8323</v>
      </c>
      <c r="R1814" t="s">
        <v>8326</v>
      </c>
      <c r="S1814" s="18">
        <f t="shared" si="114"/>
        <v>42411.942291666666</v>
      </c>
      <c r="T1814" s="18">
        <f t="shared" si="115"/>
        <v>42434.041666666672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2"/>
        <v>1</v>
      </c>
      <c r="P1815" s="9">
        <f t="shared" si="113"/>
        <v>22</v>
      </c>
      <c r="Q1815" s="14" t="s">
        <v>8321</v>
      </c>
      <c r="R1815" t="s">
        <v>8332</v>
      </c>
      <c r="S1815" s="18">
        <f t="shared" si="114"/>
        <v>42256.391875000001</v>
      </c>
      <c r="T1815" s="18">
        <f t="shared" si="115"/>
        <v>42274.843055555553</v>
      </c>
    </row>
    <row r="1816" spans="1:20" ht="45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2"/>
        <v>1</v>
      </c>
      <c r="P1816" s="9">
        <f t="shared" si="113"/>
        <v>48</v>
      </c>
      <c r="Q1816" s="14" t="s">
        <v>8327</v>
      </c>
      <c r="R1816" t="s">
        <v>8328</v>
      </c>
      <c r="S1816" s="18">
        <f t="shared" si="114"/>
        <v>41299.793356481481</v>
      </c>
      <c r="T1816" s="18">
        <f t="shared" si="115"/>
        <v>41344.751689814817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12"/>
        <v>0</v>
      </c>
      <c r="P1817" s="9">
        <f t="shared" si="113"/>
        <v>164</v>
      </c>
      <c r="Q1817" s="14" t="s">
        <v>8321</v>
      </c>
      <c r="R1817" t="s">
        <v>8325</v>
      </c>
      <c r="S1817" s="18">
        <f t="shared" si="114"/>
        <v>41978.197199074071</v>
      </c>
      <c r="T1817" s="18">
        <f t="shared" si="115"/>
        <v>42008.197199074071</v>
      </c>
    </row>
    <row r="1818" spans="1:20" ht="45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12"/>
        <v>1</v>
      </c>
      <c r="P1818" s="9">
        <f t="shared" si="113"/>
        <v>55</v>
      </c>
      <c r="Q1818" s="14" t="s">
        <v>8327</v>
      </c>
      <c r="R1818" t="s">
        <v>8328</v>
      </c>
      <c r="S1818" s="18">
        <f t="shared" si="114"/>
        <v>40703.197048611109</v>
      </c>
      <c r="T1818" s="18">
        <f t="shared" si="115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2">
        <f t="shared" si="112"/>
        <v>0</v>
      </c>
      <c r="P1819" s="9">
        <f t="shared" si="113"/>
        <v>50</v>
      </c>
      <c r="Q1819" s="14" t="s">
        <v>8323</v>
      </c>
      <c r="R1819" t="s">
        <v>8326</v>
      </c>
      <c r="S1819" s="18">
        <f t="shared" si="114"/>
        <v>42265.817002314812</v>
      </c>
      <c r="T1819" s="18">
        <f t="shared" si="115"/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2">
        <f t="shared" si="112"/>
        <v>1</v>
      </c>
      <c r="P1820" s="9">
        <f t="shared" si="113"/>
        <v>52</v>
      </c>
      <c r="Q1820" s="14" t="s">
        <v>8323</v>
      </c>
      <c r="R1820" t="s">
        <v>8326</v>
      </c>
      <c r="S1820" s="18">
        <f t="shared" si="114"/>
        <v>42758.559629629628</v>
      </c>
      <c r="T1820" s="18">
        <f t="shared" si="115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2">
        <f t="shared" si="112"/>
        <v>1</v>
      </c>
      <c r="P1821" s="9">
        <f t="shared" si="113"/>
        <v>79</v>
      </c>
      <c r="Q1821" s="14" t="s">
        <v>8323</v>
      </c>
      <c r="R1821" t="s">
        <v>8326</v>
      </c>
      <c r="S1821" s="18">
        <f t="shared" si="114"/>
        <v>42497.275706018518</v>
      </c>
      <c r="T1821" s="18">
        <f t="shared" si="115"/>
        <v>42535.904861111107</v>
      </c>
    </row>
    <row r="1822" spans="1:20" ht="45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2"/>
        <v>0</v>
      </c>
      <c r="P1822" s="9">
        <f t="shared" si="113"/>
        <v>132</v>
      </c>
      <c r="Q1822" s="14" t="s">
        <v>8313</v>
      </c>
      <c r="R1822" t="s">
        <v>8355</v>
      </c>
      <c r="S1822" s="18">
        <f t="shared" si="114"/>
        <v>41892.688750000001</v>
      </c>
      <c r="T1822" s="18">
        <f t="shared" si="115"/>
        <v>41913.165972222225</v>
      </c>
    </row>
    <row r="1823" spans="1:20" ht="60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2">
        <f t="shared" si="112"/>
        <v>0</v>
      </c>
      <c r="P1823" s="9">
        <f t="shared" si="113"/>
        <v>75</v>
      </c>
      <c r="Q1823" s="14" t="s">
        <v>8323</v>
      </c>
      <c r="R1823" t="s">
        <v>8326</v>
      </c>
      <c r="S1823" s="18">
        <f t="shared" si="114"/>
        <v>42136.767175925925</v>
      </c>
      <c r="T1823" s="18">
        <f t="shared" si="115"/>
        <v>42166.767175925925</v>
      </c>
    </row>
    <row r="1824" spans="1:20" ht="45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2"/>
        <v>0</v>
      </c>
      <c r="P1824" s="9">
        <f t="shared" si="113"/>
        <v>21</v>
      </c>
      <c r="Q1824" s="14" t="s">
        <v>8316</v>
      </c>
      <c r="R1824" t="s">
        <v>8334</v>
      </c>
      <c r="S1824" s="18">
        <f t="shared" si="114"/>
        <v>41643.487175925926</v>
      </c>
      <c r="T1824" s="18">
        <f t="shared" si="115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2"/>
        <v>2</v>
      </c>
      <c r="P1825" s="9">
        <f t="shared" si="113"/>
        <v>96</v>
      </c>
      <c r="Q1825" s="14" t="s">
        <v>8327</v>
      </c>
      <c r="R1825" t="s">
        <v>8331</v>
      </c>
      <c r="S1825" s="18">
        <f t="shared" si="114"/>
        <v>41320.717465277776</v>
      </c>
      <c r="T1825" s="18">
        <f t="shared" si="115"/>
        <v>41344.166666666664</v>
      </c>
    </row>
    <row r="1826" spans="1:20" ht="45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2">
        <f t="shared" si="112"/>
        <v>1</v>
      </c>
      <c r="P1826" s="9">
        <f t="shared" si="113"/>
        <v>60</v>
      </c>
      <c r="Q1826" s="14" t="s">
        <v>8323</v>
      </c>
      <c r="R1826" t="s">
        <v>8326</v>
      </c>
      <c r="S1826" s="18">
        <f t="shared" si="114"/>
        <v>42132.036168981482</v>
      </c>
      <c r="T1826" s="18">
        <f t="shared" si="115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2">
        <f t="shared" si="112"/>
        <v>1</v>
      </c>
      <c r="P1827" s="9">
        <f t="shared" si="113"/>
        <v>124</v>
      </c>
      <c r="Q1827" s="14" t="s">
        <v>8323</v>
      </c>
      <c r="R1827" t="s">
        <v>8326</v>
      </c>
      <c r="S1827" s="18">
        <f t="shared" si="114"/>
        <v>42694.110185185185</v>
      </c>
      <c r="T1827" s="18">
        <f t="shared" si="115"/>
        <v>42709.041666666672</v>
      </c>
    </row>
    <row r="1828" spans="1:20" ht="45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2">
        <f t="shared" si="112"/>
        <v>0</v>
      </c>
      <c r="P1828" s="9">
        <f t="shared" si="113"/>
        <v>421</v>
      </c>
      <c r="Q1828" s="14" t="s">
        <v>8323</v>
      </c>
      <c r="R1828" t="s">
        <v>8324</v>
      </c>
      <c r="S1828" s="18">
        <f t="shared" si="114"/>
        <v>42237.181608796294</v>
      </c>
      <c r="T1828" s="18">
        <f t="shared" si="115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2">
        <f t="shared" si="112"/>
        <v>1</v>
      </c>
      <c r="P1829" s="9">
        <f t="shared" si="113"/>
        <v>28</v>
      </c>
      <c r="Q1829" s="14" t="s">
        <v>8323</v>
      </c>
      <c r="R1829" t="s">
        <v>8326</v>
      </c>
      <c r="S1829" s="18">
        <f t="shared" si="114"/>
        <v>41897.536134259259</v>
      </c>
      <c r="T1829" s="18">
        <f t="shared" si="115"/>
        <v>41927.536134259259</v>
      </c>
    </row>
    <row r="1830" spans="1:20" ht="45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2">
        <f t="shared" si="112"/>
        <v>1</v>
      </c>
      <c r="P1830" s="9">
        <f t="shared" si="113"/>
        <v>62</v>
      </c>
      <c r="Q1830" s="14" t="s">
        <v>8323</v>
      </c>
      <c r="R1830" t="s">
        <v>8326</v>
      </c>
      <c r="S1830" s="18">
        <f t="shared" si="114"/>
        <v>42058.904074074075</v>
      </c>
      <c r="T1830" s="18">
        <f t="shared" si="115"/>
        <v>42095.165972222225</v>
      </c>
    </row>
    <row r="1831" spans="1:20" ht="45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2"/>
        <v>1</v>
      </c>
      <c r="P1831" s="9">
        <f t="shared" si="113"/>
        <v>42</v>
      </c>
      <c r="Q1831" s="14" t="s">
        <v>8327</v>
      </c>
      <c r="R1831" t="s">
        <v>8331</v>
      </c>
      <c r="S1831" s="18">
        <f t="shared" si="114"/>
        <v>41443.83452546296</v>
      </c>
      <c r="T1831" s="18">
        <f t="shared" si="115"/>
        <v>41466.83452546296</v>
      </c>
    </row>
    <row r="1832" spans="1:20" ht="60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 t="shared" si="112"/>
        <v>1</v>
      </c>
      <c r="P1832" s="9">
        <f t="shared" si="113"/>
        <v>150</v>
      </c>
      <c r="Q1832" s="14" t="s">
        <v>8327</v>
      </c>
      <c r="R1832" t="s">
        <v>8341</v>
      </c>
      <c r="S1832" s="18">
        <f t="shared" si="114"/>
        <v>40127.700370370374</v>
      </c>
      <c r="T1832" s="18">
        <f t="shared" si="115"/>
        <v>40179.25</v>
      </c>
    </row>
    <row r="1833" spans="1:20" ht="45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 t="shared" si="112"/>
        <v>0</v>
      </c>
      <c r="P1833" s="9">
        <f t="shared" si="113"/>
        <v>91</v>
      </c>
      <c r="Q1833" s="14" t="s">
        <v>8308</v>
      </c>
      <c r="R1833" t="s">
        <v>8315</v>
      </c>
      <c r="S1833" s="18">
        <f t="shared" si="114"/>
        <v>41921.842627314814</v>
      </c>
      <c r="T1833" s="18">
        <f t="shared" si="115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2">
        <f t="shared" si="112"/>
        <v>1</v>
      </c>
      <c r="P1834" s="9">
        <f t="shared" si="113"/>
        <v>51</v>
      </c>
      <c r="Q1834" s="14" t="s">
        <v>8323</v>
      </c>
      <c r="R1834" t="s">
        <v>8326</v>
      </c>
      <c r="S1834" s="18">
        <f t="shared" si="114"/>
        <v>41946.644745370373</v>
      </c>
      <c r="T1834" s="18">
        <f t="shared" si="115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2">
        <f t="shared" si="112"/>
        <v>3</v>
      </c>
      <c r="P1835" s="9">
        <f t="shared" si="113"/>
        <v>54</v>
      </c>
      <c r="Q1835" s="14" t="s">
        <v>8323</v>
      </c>
      <c r="R1835" t="s">
        <v>8326</v>
      </c>
      <c r="S1835" s="18">
        <f t="shared" si="114"/>
        <v>41810.142199074071</v>
      </c>
      <c r="T1835" s="18">
        <f t="shared" si="115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2"/>
        <v>1</v>
      </c>
      <c r="P1836" s="9">
        <f t="shared" si="113"/>
        <v>28</v>
      </c>
      <c r="Q1836" s="14" t="s">
        <v>8327</v>
      </c>
      <c r="R1836" t="s">
        <v>8328</v>
      </c>
      <c r="S1836" s="18">
        <f t="shared" si="114"/>
        <v>41004.802465277775</v>
      </c>
      <c r="T1836" s="18">
        <f t="shared" si="115"/>
        <v>41034.802407407406</v>
      </c>
    </row>
    <row r="1837" spans="1:20" ht="45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2">
        <f t="shared" si="112"/>
        <v>1</v>
      </c>
      <c r="P1837" s="9">
        <f t="shared" si="113"/>
        <v>55</v>
      </c>
      <c r="Q1837" s="14" t="s">
        <v>8323</v>
      </c>
      <c r="R1837" t="s">
        <v>8326</v>
      </c>
      <c r="S1837" s="18">
        <f t="shared" si="114"/>
        <v>41997.507905092592</v>
      </c>
      <c r="T1837" s="18">
        <f t="shared" si="115"/>
        <v>42027.507905092592</v>
      </c>
    </row>
    <row r="1838" spans="1:20" ht="45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2">
        <f t="shared" si="112"/>
        <v>1</v>
      </c>
      <c r="P1838" s="9">
        <f t="shared" si="113"/>
        <v>63</v>
      </c>
      <c r="Q1838" s="14" t="s">
        <v>8323</v>
      </c>
      <c r="R1838" t="s">
        <v>8326</v>
      </c>
      <c r="S1838" s="18">
        <f t="shared" si="114"/>
        <v>42458.680925925932</v>
      </c>
      <c r="T1838" s="18">
        <f t="shared" si="115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2">
        <f t="shared" si="112"/>
        <v>1</v>
      </c>
      <c r="P1839" s="9">
        <f t="shared" si="113"/>
        <v>39</v>
      </c>
      <c r="Q1839" s="14" t="s">
        <v>8323</v>
      </c>
      <c r="R1839" t="s">
        <v>8326</v>
      </c>
      <c r="S1839" s="18">
        <f t="shared" si="114"/>
        <v>41990.99863425926</v>
      </c>
      <c r="T1839" s="18">
        <f t="shared" si="115"/>
        <v>42020.99863425926</v>
      </c>
    </row>
    <row r="1840" spans="1:20" ht="45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2">
        <f t="shared" si="112"/>
        <v>1</v>
      </c>
      <c r="P1840" s="9">
        <f t="shared" si="113"/>
        <v>60</v>
      </c>
      <c r="Q1840" s="14" t="s">
        <v>8323</v>
      </c>
      <c r="R1840" t="s">
        <v>8326</v>
      </c>
      <c r="S1840" s="18">
        <f t="shared" si="114"/>
        <v>42056.65143518518</v>
      </c>
      <c r="T1840" s="18">
        <f t="shared" si="115"/>
        <v>42091.609768518523</v>
      </c>
    </row>
    <row r="1841" spans="1:20" ht="45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2"/>
        <v>0</v>
      </c>
      <c r="P1841" s="9">
        <f t="shared" si="113"/>
        <v>63</v>
      </c>
      <c r="Q1841" s="14" t="s">
        <v>8311</v>
      </c>
      <c r="R1841" t="s">
        <v>8356</v>
      </c>
      <c r="S1841" s="18">
        <f t="shared" si="114"/>
        <v>41686.705208333333</v>
      </c>
      <c r="T1841" s="18">
        <f t="shared" si="115"/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2"/>
        <v>2</v>
      </c>
      <c r="P1842" s="9">
        <f t="shared" si="113"/>
        <v>87</v>
      </c>
      <c r="Q1842" s="14" t="s">
        <v>8321</v>
      </c>
      <c r="R1842" t="s">
        <v>8343</v>
      </c>
      <c r="S1842" s="18">
        <f t="shared" si="114"/>
        <v>41433.01829861111</v>
      </c>
      <c r="T1842" s="18">
        <f t="shared" si="115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12"/>
        <v>1</v>
      </c>
      <c r="P1843" s="9">
        <f t="shared" si="113"/>
        <v>46</v>
      </c>
      <c r="Q1843" s="14" t="s">
        <v>8327</v>
      </c>
      <c r="R1843" t="s">
        <v>8331</v>
      </c>
      <c r="S1843" s="18">
        <f t="shared" si="114"/>
        <v>41355.825497685182</v>
      </c>
      <c r="T1843" s="18">
        <f t="shared" si="115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2">
        <f t="shared" si="112"/>
        <v>1</v>
      </c>
      <c r="P1844" s="9">
        <f t="shared" si="113"/>
        <v>53</v>
      </c>
      <c r="Q1844" s="14" t="s">
        <v>8323</v>
      </c>
      <c r="R1844" t="s">
        <v>8326</v>
      </c>
      <c r="S1844" s="18">
        <f t="shared" si="114"/>
        <v>42128.736608796295</v>
      </c>
      <c r="T1844" s="18">
        <f t="shared" si="115"/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2"/>
        <v>1</v>
      </c>
      <c r="P1845" s="9">
        <f t="shared" si="113"/>
        <v>42</v>
      </c>
      <c r="Q1845" s="14" t="s">
        <v>8311</v>
      </c>
      <c r="R1845" t="s">
        <v>8333</v>
      </c>
      <c r="S1845" s="18">
        <f t="shared" si="114"/>
        <v>41249.749085648145</v>
      </c>
      <c r="T1845" s="18">
        <f t="shared" si="115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2">
        <f t="shared" si="112"/>
        <v>1</v>
      </c>
      <c r="P1846" s="9">
        <f t="shared" si="113"/>
        <v>55</v>
      </c>
      <c r="Q1846" s="14" t="s">
        <v>8323</v>
      </c>
      <c r="R1846" t="s">
        <v>8326</v>
      </c>
      <c r="S1846" s="18">
        <f t="shared" si="114"/>
        <v>42225.513888888891</v>
      </c>
      <c r="T1846" s="18">
        <f t="shared" si="115"/>
        <v>42242.958333333328</v>
      </c>
    </row>
    <row r="1847" spans="1:20" ht="45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2"/>
        <v>0</v>
      </c>
      <c r="P1847" s="9">
        <f t="shared" si="113"/>
        <v>83</v>
      </c>
      <c r="Q1847" s="14" t="s">
        <v>8319</v>
      </c>
      <c r="R1847" t="s">
        <v>8345</v>
      </c>
      <c r="S1847" s="18">
        <f t="shared" si="114"/>
        <v>41792.214467592588</v>
      </c>
      <c r="T1847" s="18">
        <f t="shared" si="115"/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12"/>
        <v>0</v>
      </c>
      <c r="P1848" s="9">
        <f t="shared" si="113"/>
        <v>56</v>
      </c>
      <c r="Q1848" s="14" t="s">
        <v>8321</v>
      </c>
      <c r="R1848" t="s">
        <v>8337</v>
      </c>
      <c r="S1848" s="18">
        <f t="shared" si="114"/>
        <v>42047.762407407412</v>
      </c>
      <c r="T1848" s="18">
        <f t="shared" si="115"/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2">
        <f t="shared" si="112"/>
        <v>1</v>
      </c>
      <c r="P1849" s="9">
        <f t="shared" si="113"/>
        <v>53</v>
      </c>
      <c r="Q1849" s="14" t="s">
        <v>8323</v>
      </c>
      <c r="R1849" t="s">
        <v>8335</v>
      </c>
      <c r="S1849" s="18">
        <f t="shared" si="114"/>
        <v>42017.594236111108</v>
      </c>
      <c r="T1849" s="18">
        <f t="shared" si="115"/>
        <v>42047.594236111108</v>
      </c>
    </row>
    <row r="1850" spans="1:20" ht="45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12"/>
        <v>2</v>
      </c>
      <c r="P1850" s="9">
        <f t="shared" si="113"/>
        <v>43</v>
      </c>
      <c r="Q1850" s="14" t="s">
        <v>8321</v>
      </c>
      <c r="R1850" t="s">
        <v>8322</v>
      </c>
      <c r="S1850" s="18">
        <f t="shared" si="114"/>
        <v>41755.117581018516</v>
      </c>
      <c r="T1850" s="18">
        <f t="shared" si="115"/>
        <v>41778.117581018516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12"/>
        <v>1</v>
      </c>
      <c r="P1851" s="9">
        <f t="shared" si="113"/>
        <v>50</v>
      </c>
      <c r="Q1851" s="14" t="s">
        <v>8327</v>
      </c>
      <c r="R1851" t="s">
        <v>8328</v>
      </c>
      <c r="S1851" s="18">
        <f t="shared" si="114"/>
        <v>40793.998599537037</v>
      </c>
      <c r="T1851" s="18">
        <f t="shared" si="115"/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2">
        <f t="shared" si="112"/>
        <v>1</v>
      </c>
      <c r="P1852" s="9">
        <f t="shared" si="113"/>
        <v>45</v>
      </c>
      <c r="Q1852" s="14" t="s">
        <v>8323</v>
      </c>
      <c r="R1852" t="s">
        <v>8326</v>
      </c>
      <c r="S1852" s="18">
        <f t="shared" si="114"/>
        <v>42248.640162037031</v>
      </c>
      <c r="T1852" s="18">
        <f t="shared" si="115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2">
        <f t="shared" si="112"/>
        <v>1</v>
      </c>
      <c r="P1853" s="9">
        <f t="shared" si="113"/>
        <v>69</v>
      </c>
      <c r="Q1853" s="14" t="s">
        <v>8323</v>
      </c>
      <c r="R1853" t="s">
        <v>8326</v>
      </c>
      <c r="S1853" s="18">
        <f t="shared" si="114"/>
        <v>42121.756921296299</v>
      </c>
      <c r="T1853" s="18">
        <f t="shared" si="115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2">
        <f t="shared" si="112"/>
        <v>1</v>
      </c>
      <c r="P1854" s="9">
        <f t="shared" si="113"/>
        <v>57</v>
      </c>
      <c r="Q1854" s="14" t="s">
        <v>8323</v>
      </c>
      <c r="R1854" t="s">
        <v>8326</v>
      </c>
      <c r="S1854" s="18">
        <f t="shared" si="114"/>
        <v>42200.625833333332</v>
      </c>
      <c r="T1854" s="18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2">
        <f t="shared" si="112"/>
        <v>1</v>
      </c>
      <c r="P1855" s="9">
        <f t="shared" si="113"/>
        <v>45</v>
      </c>
      <c r="Q1855" s="14" t="s">
        <v>8323</v>
      </c>
      <c r="R1855" t="s">
        <v>8335</v>
      </c>
      <c r="S1855" s="18">
        <f t="shared" si="114"/>
        <v>42372.624166666668</v>
      </c>
      <c r="T1855" s="18">
        <f t="shared" si="115"/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2"/>
        <v>1</v>
      </c>
      <c r="P1856" s="9">
        <f t="shared" si="113"/>
        <v>89</v>
      </c>
      <c r="Q1856" s="14" t="s">
        <v>8327</v>
      </c>
      <c r="R1856" t="s">
        <v>8331</v>
      </c>
      <c r="S1856" s="18">
        <f t="shared" si="114"/>
        <v>40925.599664351852</v>
      </c>
      <c r="T1856" s="18">
        <f t="shared" si="115"/>
        <v>40979.207638888889</v>
      </c>
    </row>
    <row r="1857" spans="1:20" ht="45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2">
        <f t="shared" si="112"/>
        <v>1</v>
      </c>
      <c r="P1857" s="9">
        <f t="shared" si="113"/>
        <v>71</v>
      </c>
      <c r="Q1857" s="14" t="s">
        <v>8323</v>
      </c>
      <c r="R1857" t="s">
        <v>8326</v>
      </c>
      <c r="S1857" s="18">
        <f t="shared" si="114"/>
        <v>42195.749745370369</v>
      </c>
      <c r="T1857" s="18">
        <f t="shared" si="115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2">
        <f t="shared" si="112"/>
        <v>1</v>
      </c>
      <c r="P1858" s="9">
        <f t="shared" si="113"/>
        <v>40</v>
      </c>
      <c r="Q1858" s="14" t="s">
        <v>8323</v>
      </c>
      <c r="R1858" t="s">
        <v>8326</v>
      </c>
      <c r="S1858" s="18">
        <f t="shared" si="114"/>
        <v>42038.720451388886</v>
      </c>
      <c r="T1858" s="18">
        <f t="shared" si="115"/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ref="O1859:O1923" si="116">ROUND(E1859/D1859,0)</f>
        <v>2</v>
      </c>
      <c r="P1859" s="9">
        <f t="shared" ref="P1859:P1923" si="117">IFERROR(ROUND(E1859/L1859,0),0)</f>
        <v>46</v>
      </c>
      <c r="Q1859" s="14" t="s">
        <v>8327</v>
      </c>
      <c r="R1859" t="s">
        <v>8331</v>
      </c>
      <c r="S1859" s="18">
        <f t="shared" ref="S1859:S1923" si="118">(((J1859/60)/60)/24)+DATE(1970,1,1)</f>
        <v>42614.722013888888</v>
      </c>
      <c r="T1859" s="18">
        <f t="shared" ref="T1859:T1923" si="119">(((I1859/60)/60)/24)+DATE(1970,1,1)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16"/>
        <v>0</v>
      </c>
      <c r="P1860" s="9">
        <f t="shared" si="117"/>
        <v>39</v>
      </c>
      <c r="Q1860" s="14" t="s">
        <v>8308</v>
      </c>
      <c r="R1860" t="s">
        <v>8315</v>
      </c>
      <c r="S1860" s="18">
        <f t="shared" si="118"/>
        <v>42774.792071759264</v>
      </c>
      <c r="T1860" s="18">
        <f t="shared" si="119"/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6"/>
        <v>1</v>
      </c>
      <c r="P1861" s="9">
        <f t="shared" si="117"/>
        <v>54</v>
      </c>
      <c r="Q1861" s="14" t="s">
        <v>8327</v>
      </c>
      <c r="R1861" t="s">
        <v>8328</v>
      </c>
      <c r="S1861" s="18">
        <f t="shared" si="118"/>
        <v>41074.221562500003</v>
      </c>
      <c r="T1861" s="18">
        <f t="shared" si="119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2">
        <f t="shared" si="116"/>
        <v>1</v>
      </c>
      <c r="P1862" s="9">
        <f t="shared" si="117"/>
        <v>35</v>
      </c>
      <c r="Q1862" s="14" t="s">
        <v>8323</v>
      </c>
      <c r="R1862" t="s">
        <v>8326</v>
      </c>
      <c r="S1862" s="18">
        <f t="shared" si="118"/>
        <v>42711.545196759253</v>
      </c>
      <c r="T1862" s="18">
        <f t="shared" si="119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2">
        <f t="shared" si="116"/>
        <v>1</v>
      </c>
      <c r="P1863" s="9">
        <f t="shared" si="117"/>
        <v>103</v>
      </c>
      <c r="Q1863" s="14" t="s">
        <v>8323</v>
      </c>
      <c r="R1863" t="s">
        <v>8326</v>
      </c>
      <c r="S1863" s="18">
        <f t="shared" si="118"/>
        <v>42550.701886574068</v>
      </c>
      <c r="T1863" s="18">
        <f t="shared" si="119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2">
        <f t="shared" si="116"/>
        <v>1</v>
      </c>
      <c r="P1864" s="9">
        <f t="shared" si="117"/>
        <v>73</v>
      </c>
      <c r="Q1864" s="14" t="s">
        <v>8323</v>
      </c>
      <c r="R1864" t="s">
        <v>8326</v>
      </c>
      <c r="S1864" s="18">
        <f t="shared" si="118"/>
        <v>42591.899988425925</v>
      </c>
      <c r="T1864" s="18">
        <f t="shared" si="119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2">
        <f t="shared" si="116"/>
        <v>1</v>
      </c>
      <c r="P1865" s="9">
        <f t="shared" si="117"/>
        <v>66</v>
      </c>
      <c r="Q1865" s="14" t="s">
        <v>8323</v>
      </c>
      <c r="R1865" t="s">
        <v>8326</v>
      </c>
      <c r="S1865" s="18">
        <f t="shared" si="118"/>
        <v>42120.531226851846</v>
      </c>
      <c r="T1865" s="18">
        <f t="shared" si="11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2">
        <f t="shared" si="116"/>
        <v>1</v>
      </c>
      <c r="P1866" s="9">
        <f t="shared" si="117"/>
        <v>52</v>
      </c>
      <c r="Q1866" s="14" t="s">
        <v>8323</v>
      </c>
      <c r="R1866" t="s">
        <v>8326</v>
      </c>
      <c r="S1866" s="18">
        <f t="shared" si="118"/>
        <v>42503.559467592597</v>
      </c>
      <c r="T1866" s="18">
        <f t="shared" si="119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2">
        <f t="shared" si="116"/>
        <v>1</v>
      </c>
      <c r="P1867" s="9">
        <f t="shared" si="117"/>
        <v>120</v>
      </c>
      <c r="Q1867" s="14" t="s">
        <v>8323</v>
      </c>
      <c r="R1867" t="s">
        <v>8326</v>
      </c>
      <c r="S1867" s="18">
        <f t="shared" si="118"/>
        <v>42152.765717592592</v>
      </c>
      <c r="T1867" s="18">
        <f t="shared" si="119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2">
        <f t="shared" si="116"/>
        <v>1</v>
      </c>
      <c r="P1868" s="9">
        <f t="shared" si="117"/>
        <v>89</v>
      </c>
      <c r="Q1868" s="14" t="s">
        <v>8323</v>
      </c>
      <c r="R1868" t="s">
        <v>8326</v>
      </c>
      <c r="S1868" s="18">
        <f t="shared" si="118"/>
        <v>41928.170497685183</v>
      </c>
      <c r="T1868" s="18">
        <f t="shared" si="119"/>
        <v>41949.249305555553</v>
      </c>
    </row>
    <row r="1869" spans="1:20" ht="45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6"/>
        <v>2</v>
      </c>
      <c r="P1869" s="9">
        <f t="shared" si="117"/>
        <v>60</v>
      </c>
      <c r="Q1869" s="14" t="s">
        <v>8327</v>
      </c>
      <c r="R1869" t="s">
        <v>8331</v>
      </c>
      <c r="S1869" s="18">
        <f t="shared" si="118"/>
        <v>41059.006805555553</v>
      </c>
      <c r="T1869" s="18">
        <f t="shared" si="119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6"/>
        <v>1</v>
      </c>
      <c r="P1870" s="9">
        <f t="shared" si="117"/>
        <v>51</v>
      </c>
      <c r="Q1870" s="14" t="s">
        <v>8327</v>
      </c>
      <c r="R1870" t="s">
        <v>8331</v>
      </c>
      <c r="S1870" s="18">
        <f t="shared" si="118"/>
        <v>41745.84542824074</v>
      </c>
      <c r="T1870" s="18">
        <f t="shared" si="119"/>
        <v>41779.207638888889</v>
      </c>
    </row>
    <row r="1871" spans="1:20" ht="45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2">
        <f t="shared" si="116"/>
        <v>1</v>
      </c>
      <c r="P1871" s="9">
        <f t="shared" si="117"/>
        <v>75</v>
      </c>
      <c r="Q1871" s="14" t="s">
        <v>8323</v>
      </c>
      <c r="R1871" t="s">
        <v>8335</v>
      </c>
      <c r="S1871" s="18">
        <f t="shared" si="118"/>
        <v>42546.862233796302</v>
      </c>
      <c r="T1871" s="18">
        <f t="shared" si="119"/>
        <v>42575.958333333328</v>
      </c>
    </row>
    <row r="1872" spans="1:20" ht="45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2">
        <f t="shared" si="116"/>
        <v>1</v>
      </c>
      <c r="P1872" s="9">
        <f t="shared" si="117"/>
        <v>32</v>
      </c>
      <c r="Q1872" s="14" t="s">
        <v>8323</v>
      </c>
      <c r="R1872" t="s">
        <v>8326</v>
      </c>
      <c r="S1872" s="18">
        <f t="shared" si="118"/>
        <v>42160.583043981482</v>
      </c>
      <c r="T1872" s="18">
        <f t="shared" si="119"/>
        <v>42175.583043981482</v>
      </c>
    </row>
    <row r="1873" spans="1:16384" customFormat="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6"/>
        <v>1</v>
      </c>
      <c r="P1873" s="9">
        <f t="shared" si="117"/>
        <v>92</v>
      </c>
      <c r="Q1873" s="14" t="s">
        <v>8321</v>
      </c>
      <c r="R1873" t="s">
        <v>8322</v>
      </c>
      <c r="S1873" s="18">
        <f t="shared" si="118"/>
        <v>40806.870949074073</v>
      </c>
      <c r="T1873" s="18">
        <f t="shared" si="119"/>
        <v>40866.912615740745</v>
      </c>
    </row>
    <row r="1874" spans="1:16384" customFormat="1" ht="45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2">
        <f t="shared" si="116"/>
        <v>0</v>
      </c>
      <c r="P1874" s="9">
        <f t="shared" si="117"/>
        <v>78</v>
      </c>
      <c r="Q1874" s="14" t="s">
        <v>8323</v>
      </c>
      <c r="R1874" t="s">
        <v>8326</v>
      </c>
      <c r="S1874" s="18">
        <f t="shared" si="118"/>
        <v>42354.131643518514</v>
      </c>
      <c r="T1874" s="18">
        <f t="shared" si="119"/>
        <v>42384.131643518514</v>
      </c>
    </row>
    <row r="1875" spans="1:16384" customFormat="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2">
        <f t="shared" si="116"/>
        <v>1</v>
      </c>
      <c r="P1875" s="9">
        <f t="shared" si="117"/>
        <v>107</v>
      </c>
      <c r="Q1875" s="14" t="s">
        <v>8323</v>
      </c>
      <c r="R1875" t="s">
        <v>8326</v>
      </c>
      <c r="S1875" s="18">
        <f t="shared" si="118"/>
        <v>42505.738032407404</v>
      </c>
      <c r="T1875" s="18">
        <f t="shared" si="119"/>
        <v>42525.738032407404</v>
      </c>
    </row>
    <row r="1876" spans="1:16384" customFormat="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6"/>
        <v>0</v>
      </c>
      <c r="P1876" s="9">
        <f t="shared" si="117"/>
        <v>184</v>
      </c>
      <c r="Q1876" s="14" t="s">
        <v>8308</v>
      </c>
      <c r="R1876" t="s">
        <v>8310</v>
      </c>
      <c r="S1876" s="18">
        <f t="shared" si="118"/>
        <v>42604.669675925921</v>
      </c>
      <c r="T1876" s="18">
        <f t="shared" si="119"/>
        <v>42664.669675925921</v>
      </c>
    </row>
    <row r="1877" spans="1:16384" customFormat="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6"/>
        <v>1</v>
      </c>
      <c r="P1877" s="9">
        <f t="shared" si="117"/>
        <v>127</v>
      </c>
      <c r="Q1877" s="14" t="s">
        <v>8321</v>
      </c>
      <c r="R1877" t="s">
        <v>8332</v>
      </c>
      <c r="S1877" s="18">
        <f t="shared" si="118"/>
        <v>41789.21398148148</v>
      </c>
      <c r="T1877" s="18">
        <f t="shared" si="119"/>
        <v>41809.166666666664</v>
      </c>
    </row>
    <row r="1878" spans="1:16384" customFormat="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2">
        <f t="shared" si="116"/>
        <v>1</v>
      </c>
      <c r="P1878" s="9">
        <f t="shared" si="117"/>
        <v>72</v>
      </c>
      <c r="Q1878" s="14" t="s">
        <v>8323</v>
      </c>
      <c r="R1878" t="s">
        <v>8326</v>
      </c>
      <c r="S1878" s="18">
        <f t="shared" si="118"/>
        <v>42037.598958333328</v>
      </c>
      <c r="T1878" s="18">
        <f t="shared" si="119"/>
        <v>42067.598958333328</v>
      </c>
    </row>
    <row r="1879" spans="1:16384" customFormat="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6"/>
        <v>1</v>
      </c>
      <c r="P1879" s="9">
        <f t="shared" si="117"/>
        <v>39</v>
      </c>
      <c r="Q1879" s="14" t="s">
        <v>8327</v>
      </c>
      <c r="R1879" t="s">
        <v>8331</v>
      </c>
      <c r="S1879" s="18">
        <f t="shared" si="118"/>
        <v>41638.342905092592</v>
      </c>
      <c r="T1879" s="18">
        <f t="shared" si="119"/>
        <v>41668.342905092592</v>
      </c>
    </row>
    <row r="1880" spans="1:16384" customFormat="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6"/>
        <v>1</v>
      </c>
      <c r="P1880" s="9">
        <f t="shared" si="117"/>
        <v>53</v>
      </c>
      <c r="Q1880" s="14" t="s">
        <v>8327</v>
      </c>
      <c r="R1880" t="s">
        <v>8331</v>
      </c>
      <c r="S1880" s="18">
        <f t="shared" si="118"/>
        <v>41817.854999999996</v>
      </c>
      <c r="T1880" s="18">
        <f t="shared" si="119"/>
        <v>41838.854999999996</v>
      </c>
    </row>
    <row r="1881" spans="1:16384" customFormat="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2">
        <f t="shared" si="116"/>
        <v>1</v>
      </c>
      <c r="P1881" s="9">
        <f t="shared" si="117"/>
        <v>53</v>
      </c>
      <c r="Q1881" s="14" t="s">
        <v>8323</v>
      </c>
      <c r="R1881" t="s">
        <v>8326</v>
      </c>
      <c r="S1881" s="18">
        <f t="shared" si="118"/>
        <v>41800.526701388888</v>
      </c>
      <c r="T1881" s="18">
        <f t="shared" si="119"/>
        <v>41850.958333333336</v>
      </c>
    </row>
    <row r="1882" spans="1:16384" customFormat="1" ht="45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2">
        <f t="shared" si="116"/>
        <v>1</v>
      </c>
      <c r="P1882" s="9">
        <f t="shared" si="117"/>
        <v>63</v>
      </c>
      <c r="Q1882" s="14" t="s">
        <v>8323</v>
      </c>
      <c r="R1882" t="s">
        <v>8326</v>
      </c>
      <c r="S1882" s="18">
        <f t="shared" si="118"/>
        <v>42155.142638888887</v>
      </c>
      <c r="T1882" s="18">
        <f t="shared" si="119"/>
        <v>42215.142638888887</v>
      </c>
    </row>
    <row r="1883" spans="1:16384" customFormat="1" ht="45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2">
        <f t="shared" si="116"/>
        <v>1</v>
      </c>
      <c r="P1883" s="9">
        <f t="shared" si="117"/>
        <v>65</v>
      </c>
      <c r="Q1883" s="14" t="s">
        <v>8323</v>
      </c>
      <c r="R1883" t="s">
        <v>8326</v>
      </c>
      <c r="S1883" s="18">
        <f t="shared" si="118"/>
        <v>42712.23474537037</v>
      </c>
      <c r="T1883" s="18">
        <f t="shared" si="119"/>
        <v>42735.707638888889</v>
      </c>
    </row>
    <row r="1884" spans="1:16384" customFormat="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 t="shared" si="116"/>
        <v>0</v>
      </c>
      <c r="P1884" s="9">
        <f t="shared" si="117"/>
        <v>673</v>
      </c>
      <c r="Q1884" s="14" t="s">
        <v>8311</v>
      </c>
      <c r="R1884" t="s">
        <v>8348</v>
      </c>
      <c r="S1884" s="18">
        <f t="shared" si="118"/>
        <v>42198.765844907408</v>
      </c>
      <c r="T1884" s="18">
        <f t="shared" si="119"/>
        <v>42258.765844907408</v>
      </c>
    </row>
    <row r="1885" spans="1:16384" customFormat="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16"/>
        <v>1</v>
      </c>
      <c r="P1885" s="9">
        <f t="shared" si="117"/>
        <v>53</v>
      </c>
      <c r="Q1885" s="14" t="s">
        <v>8327</v>
      </c>
      <c r="R1885" t="s">
        <v>8331</v>
      </c>
      <c r="S1885" s="18">
        <f t="shared" si="118"/>
        <v>41657.923807870371</v>
      </c>
      <c r="T1885" s="18">
        <f t="shared" si="119"/>
        <v>41687.923807870371</v>
      </c>
    </row>
    <row r="1886" spans="1:16384" customFormat="1" ht="45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2">
        <f t="shared" si="116"/>
        <v>1</v>
      </c>
      <c r="P1886" s="9">
        <f t="shared" si="117"/>
        <v>96</v>
      </c>
      <c r="Q1886" s="14" t="s">
        <v>8323</v>
      </c>
      <c r="R1886" t="s">
        <v>8326</v>
      </c>
      <c r="S1886" s="18">
        <f t="shared" si="118"/>
        <v>41822.417939814812</v>
      </c>
      <c r="T1886" s="18">
        <f t="shared" si="119"/>
        <v>41852.417939814812</v>
      </c>
    </row>
    <row r="1887" spans="1:16384" customFormat="1" x14ac:dyDescent="0.25">
      <c r="B1887" t="s">
        <v>3473</v>
      </c>
      <c r="C1887" t="s">
        <v>3473</v>
      </c>
      <c r="D1887" t="s">
        <v>3473</v>
      </c>
      <c r="E1887" t="s">
        <v>3473</v>
      </c>
      <c r="F1887" t="s">
        <v>3473</v>
      </c>
      <c r="G1887" t="s">
        <v>3473</v>
      </c>
      <c r="H1887" t="s">
        <v>3473</v>
      </c>
      <c r="I1887" t="s">
        <v>3473</v>
      </c>
      <c r="J1887" t="s">
        <v>3473</v>
      </c>
      <c r="K1887" t="s">
        <v>3473</v>
      </c>
      <c r="L1887" t="s">
        <v>3473</v>
      </c>
      <c r="M1887" t="s">
        <v>3473</v>
      </c>
      <c r="N1887" t="s">
        <v>3473</v>
      </c>
      <c r="O1887" t="s">
        <v>3473</v>
      </c>
      <c r="P1887" t="s">
        <v>3473</v>
      </c>
      <c r="Q1887" t="s">
        <v>3473</v>
      </c>
      <c r="R1887" t="s">
        <v>3473</v>
      </c>
      <c r="S1887" t="s">
        <v>3473</v>
      </c>
      <c r="T1887" t="s">
        <v>3473</v>
      </c>
      <c r="U1887" t="s">
        <v>3473</v>
      </c>
      <c r="V1887" t="s">
        <v>3473</v>
      </c>
      <c r="W1887" t="s">
        <v>3473</v>
      </c>
      <c r="X1887" t="s">
        <v>3473</v>
      </c>
      <c r="Y1887" t="s">
        <v>3473</v>
      </c>
      <c r="Z1887" t="s">
        <v>3473</v>
      </c>
      <c r="AA1887" t="s">
        <v>3473</v>
      </c>
      <c r="AB1887" t="s">
        <v>3473</v>
      </c>
      <c r="AC1887" t="s">
        <v>3473</v>
      </c>
      <c r="AD1887" t="s">
        <v>3473</v>
      </c>
      <c r="AE1887" t="s">
        <v>3473</v>
      </c>
      <c r="AF1887" t="s">
        <v>3473</v>
      </c>
      <c r="AG1887" t="s">
        <v>3473</v>
      </c>
      <c r="AH1887" t="s">
        <v>3473</v>
      </c>
      <c r="AI1887" t="s">
        <v>3473</v>
      </c>
      <c r="AJ1887" t="s">
        <v>3473</v>
      </c>
      <c r="AK1887" t="s">
        <v>3473</v>
      </c>
      <c r="AL1887" t="s">
        <v>3473</v>
      </c>
      <c r="AM1887" t="s">
        <v>3473</v>
      </c>
      <c r="AN1887" t="s">
        <v>3473</v>
      </c>
      <c r="AO1887" t="s">
        <v>3473</v>
      </c>
      <c r="AP1887" t="s">
        <v>3473</v>
      </c>
      <c r="AQ1887" t="s">
        <v>3473</v>
      </c>
      <c r="AR1887" t="s">
        <v>3473</v>
      </c>
      <c r="AS1887" t="s">
        <v>3473</v>
      </c>
      <c r="AT1887" t="s">
        <v>3473</v>
      </c>
      <c r="AU1887" t="s">
        <v>3473</v>
      </c>
      <c r="AV1887" t="s">
        <v>3473</v>
      </c>
      <c r="AW1887" t="s">
        <v>3473</v>
      </c>
      <c r="AX1887" t="s">
        <v>3473</v>
      </c>
      <c r="AY1887" t="s">
        <v>3473</v>
      </c>
      <c r="AZ1887" t="s">
        <v>3473</v>
      </c>
      <c r="BA1887" t="s">
        <v>3473</v>
      </c>
      <c r="BB1887" t="s">
        <v>3473</v>
      </c>
      <c r="BC1887" t="s">
        <v>3473</v>
      </c>
      <c r="BD1887" t="s">
        <v>3473</v>
      </c>
      <c r="BE1887" t="s">
        <v>3473</v>
      </c>
      <c r="BF1887" t="s">
        <v>3473</v>
      </c>
      <c r="BG1887" t="s">
        <v>3473</v>
      </c>
      <c r="BH1887" t="s">
        <v>3473</v>
      </c>
      <c r="BI1887" t="s">
        <v>3473</v>
      </c>
      <c r="BJ1887" t="s">
        <v>3473</v>
      </c>
      <c r="BK1887" t="s">
        <v>3473</v>
      </c>
      <c r="BL1887" t="s">
        <v>3473</v>
      </c>
      <c r="BM1887" t="s">
        <v>3473</v>
      </c>
      <c r="BN1887" t="s">
        <v>3473</v>
      </c>
      <c r="BO1887" t="s">
        <v>3473</v>
      </c>
      <c r="BP1887" t="s">
        <v>3473</v>
      </c>
      <c r="BQ1887" t="s">
        <v>3473</v>
      </c>
      <c r="BR1887" t="s">
        <v>3473</v>
      </c>
      <c r="BS1887" t="s">
        <v>3473</v>
      </c>
      <c r="BT1887" t="s">
        <v>3473</v>
      </c>
      <c r="BU1887" t="s">
        <v>3473</v>
      </c>
      <c r="BV1887" t="s">
        <v>3473</v>
      </c>
      <c r="BW1887" t="s">
        <v>3473</v>
      </c>
      <c r="BX1887" t="s">
        <v>3473</v>
      </c>
      <c r="BY1887" t="s">
        <v>3473</v>
      </c>
      <c r="BZ1887" t="s">
        <v>3473</v>
      </c>
      <c r="CA1887" t="s">
        <v>3473</v>
      </c>
      <c r="CB1887" t="s">
        <v>3473</v>
      </c>
      <c r="CC1887" t="s">
        <v>3473</v>
      </c>
      <c r="CD1887" t="s">
        <v>3473</v>
      </c>
      <c r="CE1887" t="s">
        <v>3473</v>
      </c>
      <c r="CF1887" t="s">
        <v>3473</v>
      </c>
      <c r="CG1887" t="s">
        <v>3473</v>
      </c>
      <c r="CH1887" t="s">
        <v>3473</v>
      </c>
      <c r="CI1887" t="s">
        <v>3473</v>
      </c>
      <c r="CJ1887" t="s">
        <v>3473</v>
      </c>
      <c r="CK1887" t="s">
        <v>3473</v>
      </c>
      <c r="CL1887" t="s">
        <v>3473</v>
      </c>
      <c r="CM1887" t="s">
        <v>3473</v>
      </c>
      <c r="CN1887" t="s">
        <v>3473</v>
      </c>
      <c r="CO1887" t="s">
        <v>3473</v>
      </c>
      <c r="CP1887" t="s">
        <v>3473</v>
      </c>
      <c r="CQ1887" t="s">
        <v>3473</v>
      </c>
      <c r="CR1887" t="s">
        <v>3473</v>
      </c>
      <c r="CS1887" t="s">
        <v>3473</v>
      </c>
      <c r="CT1887" t="s">
        <v>3473</v>
      </c>
      <c r="CU1887" t="s">
        <v>3473</v>
      </c>
      <c r="CV1887" t="s">
        <v>3473</v>
      </c>
      <c r="CW1887" t="s">
        <v>3473</v>
      </c>
      <c r="CX1887" t="s">
        <v>3473</v>
      </c>
      <c r="CY1887" t="s">
        <v>3473</v>
      </c>
      <c r="CZ1887" t="s">
        <v>3473</v>
      </c>
      <c r="DA1887" t="s">
        <v>3473</v>
      </c>
      <c r="DB1887" t="s">
        <v>3473</v>
      </c>
      <c r="DC1887" t="s">
        <v>3473</v>
      </c>
      <c r="DD1887" t="s">
        <v>3473</v>
      </c>
      <c r="DE1887" t="s">
        <v>3473</v>
      </c>
      <c r="DF1887" t="s">
        <v>3473</v>
      </c>
      <c r="DG1887" t="s">
        <v>3473</v>
      </c>
      <c r="DH1887" t="s">
        <v>3473</v>
      </c>
      <c r="DI1887" t="s">
        <v>3473</v>
      </c>
      <c r="DJ1887" t="s">
        <v>3473</v>
      </c>
      <c r="DK1887" t="s">
        <v>3473</v>
      </c>
      <c r="DL1887" t="s">
        <v>3473</v>
      </c>
      <c r="DM1887" t="s">
        <v>3473</v>
      </c>
      <c r="DN1887" t="s">
        <v>3473</v>
      </c>
      <c r="DO1887" t="s">
        <v>3473</v>
      </c>
      <c r="DP1887" t="s">
        <v>3473</v>
      </c>
      <c r="DQ1887" t="s">
        <v>3473</v>
      </c>
      <c r="DR1887" t="s">
        <v>3473</v>
      </c>
      <c r="DS1887" t="s">
        <v>3473</v>
      </c>
      <c r="DT1887" t="s">
        <v>3473</v>
      </c>
      <c r="DU1887" t="s">
        <v>3473</v>
      </c>
      <c r="DV1887" t="s">
        <v>3473</v>
      </c>
      <c r="DW1887" t="s">
        <v>3473</v>
      </c>
      <c r="DX1887" t="s">
        <v>3473</v>
      </c>
      <c r="DY1887" t="s">
        <v>3473</v>
      </c>
      <c r="DZ1887" t="s">
        <v>3473</v>
      </c>
      <c r="EA1887" t="s">
        <v>3473</v>
      </c>
      <c r="EB1887" t="s">
        <v>3473</v>
      </c>
      <c r="EC1887" t="s">
        <v>3473</v>
      </c>
      <c r="ED1887" t="s">
        <v>3473</v>
      </c>
      <c r="EE1887" t="s">
        <v>3473</v>
      </c>
      <c r="EF1887" t="s">
        <v>3473</v>
      </c>
      <c r="EG1887" t="s">
        <v>3473</v>
      </c>
      <c r="EH1887" t="s">
        <v>3473</v>
      </c>
      <c r="EI1887" t="s">
        <v>3473</v>
      </c>
      <c r="EJ1887" t="s">
        <v>3473</v>
      </c>
      <c r="EK1887" t="s">
        <v>3473</v>
      </c>
      <c r="EL1887" t="s">
        <v>3473</v>
      </c>
      <c r="EM1887" t="s">
        <v>3473</v>
      </c>
      <c r="EN1887" t="s">
        <v>3473</v>
      </c>
      <c r="EO1887" t="s">
        <v>3473</v>
      </c>
      <c r="EP1887" t="s">
        <v>3473</v>
      </c>
      <c r="EQ1887" t="s">
        <v>3473</v>
      </c>
      <c r="ER1887" t="s">
        <v>3473</v>
      </c>
      <c r="ES1887" t="s">
        <v>3473</v>
      </c>
      <c r="ET1887" t="s">
        <v>3473</v>
      </c>
      <c r="EU1887" t="s">
        <v>3473</v>
      </c>
      <c r="EV1887" t="s">
        <v>3473</v>
      </c>
      <c r="EW1887" t="s">
        <v>3473</v>
      </c>
      <c r="EX1887" t="s">
        <v>3473</v>
      </c>
      <c r="EY1887" t="s">
        <v>3473</v>
      </c>
      <c r="EZ1887" t="s">
        <v>3473</v>
      </c>
      <c r="FA1887" t="s">
        <v>3473</v>
      </c>
      <c r="FB1887" t="s">
        <v>3473</v>
      </c>
      <c r="FC1887" t="s">
        <v>3473</v>
      </c>
      <c r="FD1887" t="s">
        <v>3473</v>
      </c>
      <c r="FE1887" t="s">
        <v>3473</v>
      </c>
      <c r="FF1887" t="s">
        <v>3473</v>
      </c>
      <c r="FG1887" t="s">
        <v>3473</v>
      </c>
      <c r="FH1887" t="s">
        <v>3473</v>
      </c>
      <c r="FI1887" t="s">
        <v>3473</v>
      </c>
      <c r="FJ1887" t="s">
        <v>3473</v>
      </c>
      <c r="FK1887" t="s">
        <v>3473</v>
      </c>
      <c r="FL1887" t="s">
        <v>3473</v>
      </c>
      <c r="FM1887" t="s">
        <v>3473</v>
      </c>
      <c r="FN1887" t="s">
        <v>3473</v>
      </c>
      <c r="FO1887" t="s">
        <v>3473</v>
      </c>
      <c r="FP1887" t="s">
        <v>3473</v>
      </c>
      <c r="FQ1887" t="s">
        <v>3473</v>
      </c>
      <c r="FR1887" t="s">
        <v>3473</v>
      </c>
      <c r="FS1887" t="s">
        <v>3473</v>
      </c>
      <c r="FT1887" t="s">
        <v>3473</v>
      </c>
      <c r="FU1887" t="s">
        <v>3473</v>
      </c>
      <c r="FV1887" t="s">
        <v>3473</v>
      </c>
      <c r="FW1887" t="s">
        <v>3473</v>
      </c>
      <c r="FX1887" t="s">
        <v>3473</v>
      </c>
      <c r="FY1887" t="s">
        <v>3473</v>
      </c>
      <c r="FZ1887" t="s">
        <v>3473</v>
      </c>
      <c r="GA1887" t="s">
        <v>3473</v>
      </c>
      <c r="GB1887" t="s">
        <v>3473</v>
      </c>
      <c r="GC1887" t="s">
        <v>3473</v>
      </c>
      <c r="GD1887" t="s">
        <v>3473</v>
      </c>
      <c r="GE1887" t="s">
        <v>3473</v>
      </c>
      <c r="GF1887" t="s">
        <v>3473</v>
      </c>
      <c r="GG1887" t="s">
        <v>3473</v>
      </c>
      <c r="GH1887" t="s">
        <v>3473</v>
      </c>
      <c r="GI1887" t="s">
        <v>3473</v>
      </c>
      <c r="GJ1887" t="s">
        <v>3473</v>
      </c>
      <c r="GK1887" t="s">
        <v>3473</v>
      </c>
      <c r="GL1887" t="s">
        <v>3473</v>
      </c>
      <c r="GM1887" t="s">
        <v>3473</v>
      </c>
      <c r="GN1887" t="s">
        <v>3473</v>
      </c>
      <c r="GO1887" t="s">
        <v>3473</v>
      </c>
      <c r="GP1887" t="s">
        <v>3473</v>
      </c>
      <c r="GQ1887" t="s">
        <v>3473</v>
      </c>
      <c r="GR1887" t="s">
        <v>3473</v>
      </c>
      <c r="GS1887" t="s">
        <v>3473</v>
      </c>
      <c r="GT1887" t="s">
        <v>3473</v>
      </c>
      <c r="GU1887" t="s">
        <v>3473</v>
      </c>
      <c r="GV1887" t="s">
        <v>3473</v>
      </c>
      <c r="GW1887" t="s">
        <v>3473</v>
      </c>
      <c r="GX1887" t="s">
        <v>3473</v>
      </c>
      <c r="GY1887" t="s">
        <v>3473</v>
      </c>
      <c r="GZ1887" t="s">
        <v>3473</v>
      </c>
      <c r="HA1887" t="s">
        <v>3473</v>
      </c>
      <c r="HB1887" t="s">
        <v>3473</v>
      </c>
      <c r="HC1887" t="s">
        <v>3473</v>
      </c>
      <c r="HD1887" t="s">
        <v>3473</v>
      </c>
      <c r="HE1887" t="s">
        <v>3473</v>
      </c>
      <c r="HF1887" t="s">
        <v>3473</v>
      </c>
      <c r="HG1887" t="s">
        <v>3473</v>
      </c>
      <c r="HH1887" t="s">
        <v>3473</v>
      </c>
      <c r="HI1887" t="s">
        <v>3473</v>
      </c>
      <c r="HJ1887" t="s">
        <v>3473</v>
      </c>
      <c r="HK1887" t="s">
        <v>3473</v>
      </c>
      <c r="HL1887" t="s">
        <v>3473</v>
      </c>
      <c r="HM1887" t="s">
        <v>3473</v>
      </c>
      <c r="HN1887" t="s">
        <v>3473</v>
      </c>
      <c r="HO1887" t="s">
        <v>3473</v>
      </c>
      <c r="HP1887" t="s">
        <v>3473</v>
      </c>
      <c r="HQ1887" t="s">
        <v>3473</v>
      </c>
      <c r="HR1887" t="s">
        <v>3473</v>
      </c>
      <c r="HS1887" t="s">
        <v>3473</v>
      </c>
      <c r="HT1887" t="s">
        <v>3473</v>
      </c>
      <c r="HU1887" t="s">
        <v>3473</v>
      </c>
      <c r="HV1887" t="s">
        <v>3473</v>
      </c>
      <c r="HW1887" t="s">
        <v>3473</v>
      </c>
      <c r="HX1887" t="s">
        <v>3473</v>
      </c>
      <c r="HY1887" t="s">
        <v>3473</v>
      </c>
      <c r="HZ1887" t="s">
        <v>3473</v>
      </c>
      <c r="IA1887" t="s">
        <v>3473</v>
      </c>
      <c r="IB1887" t="s">
        <v>3473</v>
      </c>
      <c r="IC1887" t="s">
        <v>3473</v>
      </c>
      <c r="ID1887" t="s">
        <v>3473</v>
      </c>
      <c r="IE1887" t="s">
        <v>3473</v>
      </c>
      <c r="IF1887" t="s">
        <v>3473</v>
      </c>
      <c r="IG1887" t="s">
        <v>3473</v>
      </c>
      <c r="IH1887" t="s">
        <v>3473</v>
      </c>
      <c r="II1887" t="s">
        <v>3473</v>
      </c>
      <c r="IJ1887" t="s">
        <v>3473</v>
      </c>
      <c r="IK1887" t="s">
        <v>3473</v>
      </c>
      <c r="IL1887" t="s">
        <v>3473</v>
      </c>
      <c r="IM1887" t="s">
        <v>3473</v>
      </c>
      <c r="IN1887" t="s">
        <v>3473</v>
      </c>
      <c r="IO1887" t="s">
        <v>3473</v>
      </c>
      <c r="IP1887" t="s">
        <v>3473</v>
      </c>
      <c r="IQ1887" t="s">
        <v>3473</v>
      </c>
      <c r="IR1887" t="s">
        <v>3473</v>
      </c>
      <c r="IS1887" t="s">
        <v>3473</v>
      </c>
      <c r="IT1887" t="s">
        <v>3473</v>
      </c>
      <c r="IU1887" t="s">
        <v>3473</v>
      </c>
      <c r="IV1887" t="s">
        <v>3473</v>
      </c>
      <c r="IW1887" t="s">
        <v>3473</v>
      </c>
      <c r="IX1887" t="s">
        <v>3473</v>
      </c>
      <c r="IY1887" t="s">
        <v>3473</v>
      </c>
      <c r="IZ1887" t="s">
        <v>3473</v>
      </c>
      <c r="JA1887" t="s">
        <v>3473</v>
      </c>
      <c r="JB1887" t="s">
        <v>3473</v>
      </c>
      <c r="JC1887" t="s">
        <v>3473</v>
      </c>
      <c r="JD1887" t="s">
        <v>3473</v>
      </c>
      <c r="JE1887" t="s">
        <v>3473</v>
      </c>
      <c r="JF1887" t="s">
        <v>3473</v>
      </c>
      <c r="JG1887" t="s">
        <v>3473</v>
      </c>
      <c r="JH1887" t="s">
        <v>3473</v>
      </c>
      <c r="JI1887" t="s">
        <v>3473</v>
      </c>
      <c r="JJ1887" t="s">
        <v>3473</v>
      </c>
      <c r="JK1887" t="s">
        <v>3473</v>
      </c>
      <c r="JL1887" t="s">
        <v>3473</v>
      </c>
      <c r="JM1887" t="s">
        <v>3473</v>
      </c>
      <c r="JN1887" t="s">
        <v>3473</v>
      </c>
      <c r="JO1887" t="s">
        <v>3473</v>
      </c>
      <c r="JP1887" t="s">
        <v>3473</v>
      </c>
      <c r="JQ1887" t="s">
        <v>3473</v>
      </c>
      <c r="JR1887" t="s">
        <v>3473</v>
      </c>
      <c r="JS1887" t="s">
        <v>3473</v>
      </c>
      <c r="JT1887" t="s">
        <v>3473</v>
      </c>
      <c r="JU1887" t="s">
        <v>3473</v>
      </c>
      <c r="JV1887" t="s">
        <v>3473</v>
      </c>
      <c r="JW1887" t="s">
        <v>3473</v>
      </c>
      <c r="JX1887" t="s">
        <v>3473</v>
      </c>
      <c r="JY1887" t="s">
        <v>3473</v>
      </c>
      <c r="JZ1887" t="s">
        <v>3473</v>
      </c>
      <c r="KA1887" t="s">
        <v>3473</v>
      </c>
      <c r="KB1887" t="s">
        <v>3473</v>
      </c>
      <c r="KC1887" t="s">
        <v>3473</v>
      </c>
      <c r="KD1887" t="s">
        <v>3473</v>
      </c>
      <c r="KE1887" t="s">
        <v>3473</v>
      </c>
      <c r="KF1887" t="s">
        <v>3473</v>
      </c>
      <c r="KG1887" t="s">
        <v>3473</v>
      </c>
      <c r="KH1887" t="s">
        <v>3473</v>
      </c>
      <c r="KI1887" t="s">
        <v>3473</v>
      </c>
      <c r="KJ1887" t="s">
        <v>3473</v>
      </c>
      <c r="KK1887" t="s">
        <v>3473</v>
      </c>
      <c r="KL1887" t="s">
        <v>3473</v>
      </c>
      <c r="KM1887" t="s">
        <v>3473</v>
      </c>
      <c r="KN1887" t="s">
        <v>3473</v>
      </c>
      <c r="KO1887" t="s">
        <v>3473</v>
      </c>
      <c r="KP1887" t="s">
        <v>3473</v>
      </c>
      <c r="KQ1887" t="s">
        <v>3473</v>
      </c>
      <c r="KR1887" t="s">
        <v>3473</v>
      </c>
      <c r="KS1887" t="s">
        <v>3473</v>
      </c>
      <c r="KT1887" t="s">
        <v>3473</v>
      </c>
      <c r="KU1887" t="s">
        <v>3473</v>
      </c>
      <c r="KV1887" t="s">
        <v>3473</v>
      </c>
      <c r="KW1887" t="s">
        <v>3473</v>
      </c>
      <c r="KX1887" t="s">
        <v>3473</v>
      </c>
      <c r="KY1887" t="s">
        <v>3473</v>
      </c>
      <c r="KZ1887" t="s">
        <v>3473</v>
      </c>
      <c r="LA1887" t="s">
        <v>3473</v>
      </c>
      <c r="LB1887" t="s">
        <v>3473</v>
      </c>
      <c r="LC1887" t="s">
        <v>3473</v>
      </c>
      <c r="LD1887" t="s">
        <v>3473</v>
      </c>
      <c r="LE1887" t="s">
        <v>3473</v>
      </c>
      <c r="LF1887" t="s">
        <v>3473</v>
      </c>
      <c r="LG1887" t="s">
        <v>3473</v>
      </c>
      <c r="LH1887" t="s">
        <v>3473</v>
      </c>
      <c r="LI1887" t="s">
        <v>3473</v>
      </c>
      <c r="LJ1887" t="s">
        <v>3473</v>
      </c>
      <c r="LK1887" t="s">
        <v>3473</v>
      </c>
      <c r="LL1887" t="s">
        <v>3473</v>
      </c>
      <c r="LM1887" t="s">
        <v>3473</v>
      </c>
      <c r="LN1887" t="s">
        <v>3473</v>
      </c>
      <c r="LO1887" t="s">
        <v>3473</v>
      </c>
      <c r="LP1887" t="s">
        <v>3473</v>
      </c>
      <c r="LQ1887" t="s">
        <v>3473</v>
      </c>
      <c r="LR1887" t="s">
        <v>3473</v>
      </c>
      <c r="LS1887" t="s">
        <v>3473</v>
      </c>
      <c r="LT1887" t="s">
        <v>3473</v>
      </c>
      <c r="LU1887" t="s">
        <v>3473</v>
      </c>
      <c r="LV1887" t="s">
        <v>3473</v>
      </c>
      <c r="LW1887" t="s">
        <v>3473</v>
      </c>
      <c r="LX1887" t="s">
        <v>3473</v>
      </c>
      <c r="LY1887" t="s">
        <v>3473</v>
      </c>
      <c r="LZ1887" t="s">
        <v>3473</v>
      </c>
      <c r="MA1887" t="s">
        <v>3473</v>
      </c>
      <c r="MB1887" t="s">
        <v>3473</v>
      </c>
      <c r="MC1887" t="s">
        <v>3473</v>
      </c>
      <c r="MD1887" t="s">
        <v>3473</v>
      </c>
      <c r="ME1887" t="s">
        <v>3473</v>
      </c>
      <c r="MF1887" t="s">
        <v>3473</v>
      </c>
      <c r="MG1887" t="s">
        <v>3473</v>
      </c>
      <c r="MH1887" t="s">
        <v>3473</v>
      </c>
      <c r="MI1887" t="s">
        <v>3473</v>
      </c>
      <c r="MJ1887" t="s">
        <v>3473</v>
      </c>
      <c r="MK1887" t="s">
        <v>3473</v>
      </c>
      <c r="ML1887" t="s">
        <v>3473</v>
      </c>
      <c r="MM1887" t="s">
        <v>3473</v>
      </c>
      <c r="MN1887" t="s">
        <v>3473</v>
      </c>
      <c r="MO1887" t="s">
        <v>3473</v>
      </c>
      <c r="MP1887" t="s">
        <v>3473</v>
      </c>
      <c r="MQ1887" t="s">
        <v>3473</v>
      </c>
      <c r="MR1887" t="s">
        <v>3473</v>
      </c>
      <c r="MS1887" t="s">
        <v>3473</v>
      </c>
      <c r="MT1887" t="s">
        <v>3473</v>
      </c>
      <c r="MU1887" t="s">
        <v>3473</v>
      </c>
      <c r="MV1887" t="s">
        <v>3473</v>
      </c>
      <c r="MW1887" t="s">
        <v>3473</v>
      </c>
      <c r="MX1887" t="s">
        <v>3473</v>
      </c>
      <c r="MY1887" t="s">
        <v>3473</v>
      </c>
      <c r="MZ1887" t="s">
        <v>3473</v>
      </c>
      <c r="NA1887" t="s">
        <v>3473</v>
      </c>
      <c r="NB1887" t="s">
        <v>3473</v>
      </c>
      <c r="NC1887" t="s">
        <v>3473</v>
      </c>
      <c r="ND1887" t="s">
        <v>3473</v>
      </c>
      <c r="NE1887" t="s">
        <v>3473</v>
      </c>
      <c r="NF1887" t="s">
        <v>3473</v>
      </c>
      <c r="NG1887" t="s">
        <v>3473</v>
      </c>
      <c r="NH1887" t="s">
        <v>3473</v>
      </c>
      <c r="NI1887" t="s">
        <v>3473</v>
      </c>
      <c r="NJ1887" t="s">
        <v>3473</v>
      </c>
      <c r="NK1887" t="s">
        <v>3473</v>
      </c>
      <c r="NL1887" t="s">
        <v>3473</v>
      </c>
      <c r="NM1887" t="s">
        <v>3473</v>
      </c>
      <c r="NN1887" t="s">
        <v>3473</v>
      </c>
      <c r="NO1887" t="s">
        <v>3473</v>
      </c>
      <c r="NP1887" t="s">
        <v>3473</v>
      </c>
      <c r="NQ1887" t="s">
        <v>3473</v>
      </c>
      <c r="NR1887" t="s">
        <v>3473</v>
      </c>
      <c r="NS1887" t="s">
        <v>3473</v>
      </c>
      <c r="NT1887" t="s">
        <v>3473</v>
      </c>
      <c r="NU1887" t="s">
        <v>3473</v>
      </c>
      <c r="NV1887" t="s">
        <v>3473</v>
      </c>
      <c r="NW1887" t="s">
        <v>3473</v>
      </c>
      <c r="NX1887" t="s">
        <v>3473</v>
      </c>
      <c r="NY1887" t="s">
        <v>3473</v>
      </c>
      <c r="NZ1887" t="s">
        <v>3473</v>
      </c>
      <c r="OA1887" t="s">
        <v>3473</v>
      </c>
      <c r="OB1887" t="s">
        <v>3473</v>
      </c>
      <c r="OC1887" t="s">
        <v>3473</v>
      </c>
      <c r="OD1887" t="s">
        <v>3473</v>
      </c>
      <c r="OE1887" t="s">
        <v>3473</v>
      </c>
      <c r="OF1887" t="s">
        <v>3473</v>
      </c>
      <c r="OG1887" t="s">
        <v>3473</v>
      </c>
      <c r="OH1887" t="s">
        <v>3473</v>
      </c>
      <c r="OI1887" t="s">
        <v>3473</v>
      </c>
      <c r="OJ1887" t="s">
        <v>3473</v>
      </c>
      <c r="OK1887" t="s">
        <v>3473</v>
      </c>
      <c r="OL1887" t="s">
        <v>3473</v>
      </c>
      <c r="OM1887" t="s">
        <v>3473</v>
      </c>
      <c r="ON1887" t="s">
        <v>3473</v>
      </c>
      <c r="OO1887" t="s">
        <v>3473</v>
      </c>
      <c r="OP1887" t="s">
        <v>3473</v>
      </c>
      <c r="OQ1887" t="s">
        <v>3473</v>
      </c>
      <c r="OR1887" t="s">
        <v>3473</v>
      </c>
      <c r="OS1887" t="s">
        <v>3473</v>
      </c>
      <c r="OT1887" t="s">
        <v>3473</v>
      </c>
      <c r="OU1887" t="s">
        <v>3473</v>
      </c>
      <c r="OV1887" t="s">
        <v>3473</v>
      </c>
      <c r="OW1887" t="s">
        <v>3473</v>
      </c>
      <c r="OX1887" t="s">
        <v>3473</v>
      </c>
      <c r="OY1887" t="s">
        <v>3473</v>
      </c>
      <c r="OZ1887" t="s">
        <v>3473</v>
      </c>
      <c r="PA1887" t="s">
        <v>3473</v>
      </c>
      <c r="PB1887" t="s">
        <v>3473</v>
      </c>
      <c r="PC1887" t="s">
        <v>3473</v>
      </c>
      <c r="PD1887" t="s">
        <v>3473</v>
      </c>
      <c r="PE1887" t="s">
        <v>3473</v>
      </c>
      <c r="PF1887" t="s">
        <v>3473</v>
      </c>
      <c r="PG1887" t="s">
        <v>3473</v>
      </c>
      <c r="PH1887" t="s">
        <v>3473</v>
      </c>
      <c r="PI1887" t="s">
        <v>3473</v>
      </c>
      <c r="PJ1887" t="s">
        <v>3473</v>
      </c>
      <c r="PK1887" t="s">
        <v>3473</v>
      </c>
      <c r="PL1887" t="s">
        <v>3473</v>
      </c>
      <c r="PM1887" t="s">
        <v>3473</v>
      </c>
      <c r="PN1887" t="s">
        <v>3473</v>
      </c>
      <c r="PO1887" t="s">
        <v>3473</v>
      </c>
      <c r="PP1887" t="s">
        <v>3473</v>
      </c>
      <c r="PQ1887" t="s">
        <v>3473</v>
      </c>
      <c r="PR1887" t="s">
        <v>3473</v>
      </c>
      <c r="PS1887" t="s">
        <v>3473</v>
      </c>
      <c r="PT1887" t="s">
        <v>3473</v>
      </c>
      <c r="PU1887" t="s">
        <v>3473</v>
      </c>
      <c r="PV1887" t="s">
        <v>3473</v>
      </c>
      <c r="PW1887" t="s">
        <v>3473</v>
      </c>
      <c r="PX1887" t="s">
        <v>3473</v>
      </c>
      <c r="PY1887" t="s">
        <v>3473</v>
      </c>
      <c r="PZ1887" t="s">
        <v>3473</v>
      </c>
      <c r="QA1887" t="s">
        <v>3473</v>
      </c>
      <c r="QB1887" t="s">
        <v>3473</v>
      </c>
      <c r="QC1887" t="s">
        <v>3473</v>
      </c>
      <c r="QD1887" t="s">
        <v>3473</v>
      </c>
      <c r="QE1887" t="s">
        <v>3473</v>
      </c>
      <c r="QF1887" t="s">
        <v>3473</v>
      </c>
      <c r="QG1887" t="s">
        <v>3473</v>
      </c>
      <c r="QH1887" t="s">
        <v>3473</v>
      </c>
      <c r="QI1887" t="s">
        <v>3473</v>
      </c>
      <c r="QJ1887" t="s">
        <v>3473</v>
      </c>
      <c r="QK1887" t="s">
        <v>3473</v>
      </c>
      <c r="QL1887" t="s">
        <v>3473</v>
      </c>
      <c r="QM1887" t="s">
        <v>3473</v>
      </c>
      <c r="QN1887" t="s">
        <v>3473</v>
      </c>
      <c r="QO1887" t="s">
        <v>3473</v>
      </c>
      <c r="QP1887" t="s">
        <v>3473</v>
      </c>
      <c r="QQ1887" t="s">
        <v>3473</v>
      </c>
      <c r="QR1887" t="s">
        <v>3473</v>
      </c>
      <c r="QS1887" t="s">
        <v>3473</v>
      </c>
      <c r="QT1887" t="s">
        <v>3473</v>
      </c>
      <c r="QU1887" t="s">
        <v>3473</v>
      </c>
      <c r="QV1887" t="s">
        <v>3473</v>
      </c>
      <c r="QW1887" t="s">
        <v>3473</v>
      </c>
      <c r="QX1887" t="s">
        <v>3473</v>
      </c>
      <c r="QY1887" t="s">
        <v>3473</v>
      </c>
      <c r="QZ1887" t="s">
        <v>3473</v>
      </c>
      <c r="RA1887" t="s">
        <v>3473</v>
      </c>
      <c r="RB1887" t="s">
        <v>3473</v>
      </c>
      <c r="RC1887" t="s">
        <v>3473</v>
      </c>
      <c r="RD1887" t="s">
        <v>3473</v>
      </c>
      <c r="RE1887" t="s">
        <v>3473</v>
      </c>
      <c r="RF1887" t="s">
        <v>3473</v>
      </c>
      <c r="RG1887" t="s">
        <v>3473</v>
      </c>
      <c r="RH1887" t="s">
        <v>3473</v>
      </c>
      <c r="RI1887" t="s">
        <v>3473</v>
      </c>
      <c r="RJ1887" t="s">
        <v>3473</v>
      </c>
      <c r="RK1887" t="s">
        <v>3473</v>
      </c>
      <c r="RL1887" t="s">
        <v>3473</v>
      </c>
      <c r="RM1887" t="s">
        <v>3473</v>
      </c>
      <c r="RN1887" t="s">
        <v>3473</v>
      </c>
      <c r="RO1887" t="s">
        <v>3473</v>
      </c>
      <c r="RP1887" t="s">
        <v>3473</v>
      </c>
      <c r="RQ1887" t="s">
        <v>3473</v>
      </c>
      <c r="RR1887" t="s">
        <v>3473</v>
      </c>
      <c r="RS1887" t="s">
        <v>3473</v>
      </c>
      <c r="RT1887" t="s">
        <v>3473</v>
      </c>
      <c r="RU1887" t="s">
        <v>3473</v>
      </c>
      <c r="RV1887" t="s">
        <v>3473</v>
      </c>
      <c r="RW1887" t="s">
        <v>3473</v>
      </c>
      <c r="RX1887" t="s">
        <v>3473</v>
      </c>
      <c r="RY1887" t="s">
        <v>3473</v>
      </c>
      <c r="RZ1887" t="s">
        <v>3473</v>
      </c>
      <c r="SA1887" t="s">
        <v>3473</v>
      </c>
      <c r="SB1887" t="s">
        <v>3473</v>
      </c>
      <c r="SC1887" t="s">
        <v>3473</v>
      </c>
      <c r="SD1887" t="s">
        <v>3473</v>
      </c>
      <c r="SE1887" t="s">
        <v>3473</v>
      </c>
      <c r="SF1887" t="s">
        <v>3473</v>
      </c>
      <c r="SG1887" t="s">
        <v>3473</v>
      </c>
      <c r="SH1887" t="s">
        <v>3473</v>
      </c>
      <c r="SI1887" t="s">
        <v>3473</v>
      </c>
      <c r="SJ1887" t="s">
        <v>3473</v>
      </c>
      <c r="SK1887" t="s">
        <v>3473</v>
      </c>
      <c r="SL1887" t="s">
        <v>3473</v>
      </c>
      <c r="SM1887" t="s">
        <v>3473</v>
      </c>
      <c r="SN1887" t="s">
        <v>3473</v>
      </c>
      <c r="SO1887" t="s">
        <v>3473</v>
      </c>
      <c r="SP1887" t="s">
        <v>3473</v>
      </c>
      <c r="SQ1887" t="s">
        <v>3473</v>
      </c>
      <c r="SR1887" t="s">
        <v>3473</v>
      </c>
      <c r="SS1887" t="s">
        <v>3473</v>
      </c>
      <c r="ST1887" t="s">
        <v>3473</v>
      </c>
      <c r="SU1887" t="s">
        <v>3473</v>
      </c>
      <c r="SV1887" t="s">
        <v>3473</v>
      </c>
      <c r="SW1887" t="s">
        <v>3473</v>
      </c>
      <c r="SX1887" t="s">
        <v>3473</v>
      </c>
      <c r="SY1887" t="s">
        <v>3473</v>
      </c>
      <c r="SZ1887" t="s">
        <v>3473</v>
      </c>
      <c r="TA1887" t="s">
        <v>3473</v>
      </c>
      <c r="TB1887" t="s">
        <v>3473</v>
      </c>
      <c r="TC1887" t="s">
        <v>3473</v>
      </c>
      <c r="TD1887" t="s">
        <v>3473</v>
      </c>
      <c r="TE1887" t="s">
        <v>3473</v>
      </c>
      <c r="TF1887" t="s">
        <v>3473</v>
      </c>
      <c r="TG1887" t="s">
        <v>3473</v>
      </c>
      <c r="TH1887" t="s">
        <v>3473</v>
      </c>
      <c r="TI1887" t="s">
        <v>3473</v>
      </c>
      <c r="TJ1887" t="s">
        <v>3473</v>
      </c>
      <c r="TK1887" t="s">
        <v>3473</v>
      </c>
      <c r="TL1887" t="s">
        <v>3473</v>
      </c>
      <c r="TM1887" t="s">
        <v>3473</v>
      </c>
      <c r="TN1887" t="s">
        <v>3473</v>
      </c>
      <c r="TO1887" t="s">
        <v>3473</v>
      </c>
      <c r="TP1887" t="s">
        <v>3473</v>
      </c>
      <c r="TQ1887" t="s">
        <v>3473</v>
      </c>
      <c r="TR1887" t="s">
        <v>3473</v>
      </c>
      <c r="TS1887" t="s">
        <v>3473</v>
      </c>
      <c r="TT1887" t="s">
        <v>3473</v>
      </c>
      <c r="TU1887" t="s">
        <v>3473</v>
      </c>
      <c r="TV1887" t="s">
        <v>3473</v>
      </c>
      <c r="TW1887" t="s">
        <v>3473</v>
      </c>
      <c r="TX1887" t="s">
        <v>3473</v>
      </c>
      <c r="TY1887" t="s">
        <v>3473</v>
      </c>
      <c r="TZ1887" t="s">
        <v>3473</v>
      </c>
      <c r="UA1887" t="s">
        <v>3473</v>
      </c>
      <c r="UB1887" t="s">
        <v>3473</v>
      </c>
      <c r="UC1887" t="s">
        <v>3473</v>
      </c>
      <c r="UD1887" t="s">
        <v>3473</v>
      </c>
      <c r="UE1887" t="s">
        <v>3473</v>
      </c>
      <c r="UF1887" t="s">
        <v>3473</v>
      </c>
      <c r="UG1887" t="s">
        <v>3473</v>
      </c>
      <c r="UH1887" t="s">
        <v>3473</v>
      </c>
      <c r="UI1887" t="s">
        <v>3473</v>
      </c>
      <c r="UJ1887" t="s">
        <v>3473</v>
      </c>
      <c r="UK1887" t="s">
        <v>3473</v>
      </c>
      <c r="UL1887" t="s">
        <v>3473</v>
      </c>
      <c r="UM1887" t="s">
        <v>3473</v>
      </c>
      <c r="UN1887" t="s">
        <v>3473</v>
      </c>
      <c r="UO1887" t="s">
        <v>3473</v>
      </c>
      <c r="UP1887" t="s">
        <v>3473</v>
      </c>
      <c r="UQ1887" t="s">
        <v>3473</v>
      </c>
      <c r="UR1887" t="s">
        <v>3473</v>
      </c>
      <c r="US1887" t="s">
        <v>3473</v>
      </c>
      <c r="UT1887" t="s">
        <v>3473</v>
      </c>
      <c r="UU1887" t="s">
        <v>3473</v>
      </c>
      <c r="UV1887" t="s">
        <v>3473</v>
      </c>
      <c r="UW1887" t="s">
        <v>3473</v>
      </c>
      <c r="UX1887" t="s">
        <v>3473</v>
      </c>
      <c r="UY1887" t="s">
        <v>3473</v>
      </c>
      <c r="UZ1887" t="s">
        <v>3473</v>
      </c>
      <c r="VA1887" t="s">
        <v>3473</v>
      </c>
      <c r="VB1887" t="s">
        <v>3473</v>
      </c>
      <c r="VC1887" t="s">
        <v>3473</v>
      </c>
      <c r="VD1887" t="s">
        <v>3473</v>
      </c>
      <c r="VE1887" t="s">
        <v>3473</v>
      </c>
      <c r="VF1887" t="s">
        <v>3473</v>
      </c>
      <c r="VG1887" t="s">
        <v>3473</v>
      </c>
      <c r="VH1887" t="s">
        <v>3473</v>
      </c>
      <c r="VI1887" t="s">
        <v>3473</v>
      </c>
      <c r="VJ1887" t="s">
        <v>3473</v>
      </c>
      <c r="VK1887" t="s">
        <v>3473</v>
      </c>
      <c r="VL1887" t="s">
        <v>3473</v>
      </c>
      <c r="VM1887" t="s">
        <v>3473</v>
      </c>
      <c r="VN1887" t="s">
        <v>3473</v>
      </c>
      <c r="VO1887" t="s">
        <v>3473</v>
      </c>
      <c r="VP1887" t="s">
        <v>3473</v>
      </c>
      <c r="VQ1887" t="s">
        <v>3473</v>
      </c>
      <c r="VR1887" t="s">
        <v>3473</v>
      </c>
      <c r="VS1887" t="s">
        <v>3473</v>
      </c>
      <c r="VT1887" t="s">
        <v>3473</v>
      </c>
      <c r="VU1887" t="s">
        <v>3473</v>
      </c>
      <c r="VV1887" t="s">
        <v>3473</v>
      </c>
      <c r="VW1887" t="s">
        <v>3473</v>
      </c>
      <c r="VX1887" t="s">
        <v>3473</v>
      </c>
      <c r="VY1887" t="s">
        <v>3473</v>
      </c>
      <c r="VZ1887" t="s">
        <v>3473</v>
      </c>
      <c r="WA1887" t="s">
        <v>3473</v>
      </c>
      <c r="WB1887" t="s">
        <v>3473</v>
      </c>
      <c r="WC1887" t="s">
        <v>3473</v>
      </c>
      <c r="WD1887" t="s">
        <v>3473</v>
      </c>
      <c r="WE1887" t="s">
        <v>3473</v>
      </c>
      <c r="WF1887" t="s">
        <v>3473</v>
      </c>
      <c r="WG1887" t="s">
        <v>3473</v>
      </c>
      <c r="WH1887" t="s">
        <v>3473</v>
      </c>
      <c r="WI1887" t="s">
        <v>3473</v>
      </c>
      <c r="WJ1887" t="s">
        <v>3473</v>
      </c>
      <c r="WK1887" t="s">
        <v>3473</v>
      </c>
      <c r="WL1887" t="s">
        <v>3473</v>
      </c>
      <c r="WM1887" t="s">
        <v>3473</v>
      </c>
      <c r="WN1887" t="s">
        <v>3473</v>
      </c>
      <c r="WO1887" t="s">
        <v>3473</v>
      </c>
      <c r="WP1887" t="s">
        <v>3473</v>
      </c>
      <c r="WQ1887" t="s">
        <v>3473</v>
      </c>
      <c r="WR1887" t="s">
        <v>3473</v>
      </c>
      <c r="WS1887" t="s">
        <v>3473</v>
      </c>
      <c r="WT1887" t="s">
        <v>3473</v>
      </c>
      <c r="WU1887" t="s">
        <v>3473</v>
      </c>
      <c r="WV1887" t="s">
        <v>3473</v>
      </c>
      <c r="WW1887" t="s">
        <v>3473</v>
      </c>
      <c r="WX1887" t="s">
        <v>3473</v>
      </c>
      <c r="WY1887" t="s">
        <v>3473</v>
      </c>
      <c r="WZ1887" t="s">
        <v>3473</v>
      </c>
      <c r="XA1887" t="s">
        <v>3473</v>
      </c>
      <c r="XB1887" t="s">
        <v>3473</v>
      </c>
      <c r="XC1887" t="s">
        <v>3473</v>
      </c>
      <c r="XD1887" t="s">
        <v>3473</v>
      </c>
      <c r="XE1887" t="s">
        <v>3473</v>
      </c>
      <c r="XF1887" t="s">
        <v>3473</v>
      </c>
      <c r="XG1887" t="s">
        <v>3473</v>
      </c>
      <c r="XH1887" t="s">
        <v>3473</v>
      </c>
      <c r="XI1887" t="s">
        <v>3473</v>
      </c>
      <c r="XJ1887" t="s">
        <v>3473</v>
      </c>
      <c r="XK1887" t="s">
        <v>3473</v>
      </c>
      <c r="XL1887" t="s">
        <v>3473</v>
      </c>
      <c r="XM1887" t="s">
        <v>3473</v>
      </c>
      <c r="XN1887" t="s">
        <v>3473</v>
      </c>
      <c r="XO1887" t="s">
        <v>3473</v>
      </c>
      <c r="XP1887" t="s">
        <v>3473</v>
      </c>
      <c r="XQ1887" t="s">
        <v>3473</v>
      </c>
      <c r="XR1887" t="s">
        <v>3473</v>
      </c>
      <c r="XS1887" t="s">
        <v>3473</v>
      </c>
      <c r="XT1887" t="s">
        <v>3473</v>
      </c>
      <c r="XU1887" t="s">
        <v>3473</v>
      </c>
      <c r="XV1887" t="s">
        <v>3473</v>
      </c>
      <c r="XW1887" t="s">
        <v>3473</v>
      </c>
      <c r="XX1887" t="s">
        <v>3473</v>
      </c>
      <c r="XY1887" t="s">
        <v>3473</v>
      </c>
      <c r="XZ1887" t="s">
        <v>3473</v>
      </c>
      <c r="YA1887" t="s">
        <v>3473</v>
      </c>
      <c r="YB1887" t="s">
        <v>3473</v>
      </c>
      <c r="YC1887" t="s">
        <v>3473</v>
      </c>
      <c r="YD1887" t="s">
        <v>3473</v>
      </c>
      <c r="YE1887" t="s">
        <v>3473</v>
      </c>
      <c r="YF1887" t="s">
        <v>3473</v>
      </c>
      <c r="YG1887" t="s">
        <v>3473</v>
      </c>
      <c r="YH1887" t="s">
        <v>3473</v>
      </c>
      <c r="YI1887" t="s">
        <v>3473</v>
      </c>
      <c r="YJ1887" t="s">
        <v>3473</v>
      </c>
      <c r="YK1887" t="s">
        <v>3473</v>
      </c>
      <c r="YL1887" t="s">
        <v>3473</v>
      </c>
      <c r="YM1887" t="s">
        <v>3473</v>
      </c>
      <c r="YN1887" t="s">
        <v>3473</v>
      </c>
      <c r="YO1887" t="s">
        <v>3473</v>
      </c>
      <c r="YP1887" t="s">
        <v>3473</v>
      </c>
      <c r="YQ1887" t="s">
        <v>3473</v>
      </c>
      <c r="YR1887" t="s">
        <v>3473</v>
      </c>
      <c r="YS1887" t="s">
        <v>3473</v>
      </c>
      <c r="YT1887" t="s">
        <v>3473</v>
      </c>
      <c r="YU1887" t="s">
        <v>3473</v>
      </c>
      <c r="YV1887" t="s">
        <v>3473</v>
      </c>
      <c r="YW1887" t="s">
        <v>3473</v>
      </c>
      <c r="YX1887" t="s">
        <v>3473</v>
      </c>
      <c r="YY1887" t="s">
        <v>3473</v>
      </c>
      <c r="YZ1887" t="s">
        <v>3473</v>
      </c>
      <c r="ZA1887" t="s">
        <v>3473</v>
      </c>
      <c r="ZB1887" t="s">
        <v>3473</v>
      </c>
      <c r="ZC1887" t="s">
        <v>3473</v>
      </c>
      <c r="ZD1887" t="s">
        <v>3473</v>
      </c>
      <c r="ZE1887" t="s">
        <v>3473</v>
      </c>
      <c r="ZF1887" t="s">
        <v>3473</v>
      </c>
      <c r="ZG1887" t="s">
        <v>3473</v>
      </c>
      <c r="ZH1887" t="s">
        <v>3473</v>
      </c>
      <c r="ZI1887" t="s">
        <v>3473</v>
      </c>
      <c r="ZJ1887" t="s">
        <v>3473</v>
      </c>
      <c r="ZK1887" t="s">
        <v>3473</v>
      </c>
      <c r="ZL1887" t="s">
        <v>3473</v>
      </c>
      <c r="ZM1887" t="s">
        <v>3473</v>
      </c>
      <c r="ZN1887" t="s">
        <v>3473</v>
      </c>
      <c r="ZO1887" t="s">
        <v>3473</v>
      </c>
      <c r="ZP1887" t="s">
        <v>3473</v>
      </c>
      <c r="ZQ1887" t="s">
        <v>3473</v>
      </c>
      <c r="ZR1887" t="s">
        <v>3473</v>
      </c>
      <c r="ZS1887" t="s">
        <v>3473</v>
      </c>
      <c r="ZT1887" t="s">
        <v>3473</v>
      </c>
      <c r="ZU1887" t="s">
        <v>3473</v>
      </c>
      <c r="ZV1887" t="s">
        <v>3473</v>
      </c>
      <c r="ZW1887" t="s">
        <v>3473</v>
      </c>
      <c r="ZX1887" t="s">
        <v>3473</v>
      </c>
      <c r="ZY1887" t="s">
        <v>3473</v>
      </c>
      <c r="ZZ1887" t="s">
        <v>3473</v>
      </c>
      <c r="AAA1887" t="s">
        <v>3473</v>
      </c>
      <c r="AAB1887" t="s">
        <v>3473</v>
      </c>
      <c r="AAC1887" t="s">
        <v>3473</v>
      </c>
      <c r="AAD1887" t="s">
        <v>3473</v>
      </c>
      <c r="AAE1887" t="s">
        <v>3473</v>
      </c>
      <c r="AAF1887" t="s">
        <v>3473</v>
      </c>
      <c r="AAG1887" t="s">
        <v>3473</v>
      </c>
      <c r="AAH1887" t="s">
        <v>3473</v>
      </c>
      <c r="AAI1887" t="s">
        <v>3473</v>
      </c>
      <c r="AAJ1887" t="s">
        <v>3473</v>
      </c>
      <c r="AAK1887" t="s">
        <v>3473</v>
      </c>
      <c r="AAL1887" t="s">
        <v>3473</v>
      </c>
      <c r="AAM1887" t="s">
        <v>3473</v>
      </c>
      <c r="AAN1887" t="s">
        <v>3473</v>
      </c>
      <c r="AAO1887" t="s">
        <v>3473</v>
      </c>
      <c r="AAP1887" t="s">
        <v>3473</v>
      </c>
      <c r="AAQ1887" t="s">
        <v>3473</v>
      </c>
      <c r="AAR1887" t="s">
        <v>3473</v>
      </c>
      <c r="AAS1887" t="s">
        <v>3473</v>
      </c>
      <c r="AAT1887" t="s">
        <v>3473</v>
      </c>
      <c r="AAU1887" t="s">
        <v>3473</v>
      </c>
      <c r="AAV1887" t="s">
        <v>3473</v>
      </c>
      <c r="AAW1887" t="s">
        <v>3473</v>
      </c>
      <c r="AAX1887" t="s">
        <v>3473</v>
      </c>
      <c r="AAY1887" t="s">
        <v>3473</v>
      </c>
      <c r="AAZ1887" t="s">
        <v>3473</v>
      </c>
      <c r="ABA1887" t="s">
        <v>3473</v>
      </c>
      <c r="ABB1887" t="s">
        <v>3473</v>
      </c>
      <c r="ABC1887" t="s">
        <v>3473</v>
      </c>
      <c r="ABD1887" t="s">
        <v>3473</v>
      </c>
      <c r="ABE1887" t="s">
        <v>3473</v>
      </c>
      <c r="ABF1887" t="s">
        <v>3473</v>
      </c>
      <c r="ABG1887" t="s">
        <v>3473</v>
      </c>
      <c r="ABH1887" t="s">
        <v>3473</v>
      </c>
      <c r="ABI1887" t="s">
        <v>3473</v>
      </c>
      <c r="ABJ1887" t="s">
        <v>3473</v>
      </c>
      <c r="ABK1887" t="s">
        <v>3473</v>
      </c>
      <c r="ABL1887" t="s">
        <v>3473</v>
      </c>
      <c r="ABM1887" t="s">
        <v>3473</v>
      </c>
      <c r="ABN1887" t="s">
        <v>3473</v>
      </c>
      <c r="ABO1887" t="s">
        <v>3473</v>
      </c>
      <c r="ABP1887" t="s">
        <v>3473</v>
      </c>
      <c r="ABQ1887" t="s">
        <v>3473</v>
      </c>
      <c r="ABR1887" t="s">
        <v>3473</v>
      </c>
      <c r="ABS1887" t="s">
        <v>3473</v>
      </c>
      <c r="ABT1887" t="s">
        <v>3473</v>
      </c>
      <c r="ABU1887" t="s">
        <v>3473</v>
      </c>
      <c r="ABV1887" t="s">
        <v>3473</v>
      </c>
      <c r="ABW1887" t="s">
        <v>3473</v>
      </c>
      <c r="ABX1887" t="s">
        <v>3473</v>
      </c>
      <c r="ABY1887" t="s">
        <v>3473</v>
      </c>
      <c r="ABZ1887" t="s">
        <v>3473</v>
      </c>
      <c r="ACA1887" t="s">
        <v>3473</v>
      </c>
      <c r="ACB1887" t="s">
        <v>3473</v>
      </c>
      <c r="ACC1887" t="s">
        <v>3473</v>
      </c>
      <c r="ACD1887" t="s">
        <v>3473</v>
      </c>
      <c r="ACE1887" t="s">
        <v>3473</v>
      </c>
      <c r="ACF1887" t="s">
        <v>3473</v>
      </c>
      <c r="ACG1887" t="s">
        <v>3473</v>
      </c>
      <c r="ACH1887" t="s">
        <v>3473</v>
      </c>
      <c r="ACI1887" t="s">
        <v>3473</v>
      </c>
      <c r="ACJ1887" t="s">
        <v>3473</v>
      </c>
      <c r="ACK1887" t="s">
        <v>3473</v>
      </c>
      <c r="ACL1887" t="s">
        <v>3473</v>
      </c>
      <c r="ACM1887" t="s">
        <v>3473</v>
      </c>
      <c r="ACN1887" t="s">
        <v>3473</v>
      </c>
      <c r="ACO1887" t="s">
        <v>3473</v>
      </c>
      <c r="ACP1887" t="s">
        <v>3473</v>
      </c>
      <c r="ACQ1887" t="s">
        <v>3473</v>
      </c>
      <c r="ACR1887" t="s">
        <v>3473</v>
      </c>
      <c r="ACS1887" t="s">
        <v>3473</v>
      </c>
      <c r="ACT1887" t="s">
        <v>3473</v>
      </c>
      <c r="ACU1887" t="s">
        <v>3473</v>
      </c>
      <c r="ACV1887" t="s">
        <v>3473</v>
      </c>
      <c r="ACW1887" t="s">
        <v>3473</v>
      </c>
      <c r="ACX1887" t="s">
        <v>3473</v>
      </c>
      <c r="ACY1887" t="s">
        <v>3473</v>
      </c>
      <c r="ACZ1887" t="s">
        <v>3473</v>
      </c>
      <c r="ADA1887" t="s">
        <v>3473</v>
      </c>
      <c r="ADB1887" t="s">
        <v>3473</v>
      </c>
      <c r="ADC1887" t="s">
        <v>3473</v>
      </c>
      <c r="ADD1887" t="s">
        <v>3473</v>
      </c>
      <c r="ADE1887" t="s">
        <v>3473</v>
      </c>
      <c r="ADF1887" t="s">
        <v>3473</v>
      </c>
      <c r="ADG1887" t="s">
        <v>3473</v>
      </c>
      <c r="ADH1887" t="s">
        <v>3473</v>
      </c>
      <c r="ADI1887" t="s">
        <v>3473</v>
      </c>
      <c r="ADJ1887" t="s">
        <v>3473</v>
      </c>
      <c r="ADK1887" t="s">
        <v>3473</v>
      </c>
      <c r="ADL1887" t="s">
        <v>3473</v>
      </c>
      <c r="ADM1887" t="s">
        <v>3473</v>
      </c>
      <c r="ADN1887" t="s">
        <v>3473</v>
      </c>
      <c r="ADO1887" t="s">
        <v>3473</v>
      </c>
      <c r="ADP1887" t="s">
        <v>3473</v>
      </c>
      <c r="ADQ1887" t="s">
        <v>3473</v>
      </c>
      <c r="ADR1887" t="s">
        <v>3473</v>
      </c>
      <c r="ADS1887" t="s">
        <v>3473</v>
      </c>
      <c r="ADT1887" t="s">
        <v>3473</v>
      </c>
      <c r="ADU1887" t="s">
        <v>3473</v>
      </c>
      <c r="ADV1887" t="s">
        <v>3473</v>
      </c>
      <c r="ADW1887" t="s">
        <v>3473</v>
      </c>
      <c r="ADX1887" t="s">
        <v>3473</v>
      </c>
      <c r="ADY1887" t="s">
        <v>3473</v>
      </c>
      <c r="ADZ1887" t="s">
        <v>3473</v>
      </c>
      <c r="AEA1887" t="s">
        <v>3473</v>
      </c>
      <c r="AEB1887" t="s">
        <v>3473</v>
      </c>
      <c r="AEC1887" t="s">
        <v>3473</v>
      </c>
      <c r="AED1887" t="s">
        <v>3473</v>
      </c>
      <c r="AEE1887" t="s">
        <v>3473</v>
      </c>
      <c r="AEF1887" t="s">
        <v>3473</v>
      </c>
      <c r="AEG1887" t="s">
        <v>3473</v>
      </c>
      <c r="AEH1887" t="s">
        <v>3473</v>
      </c>
      <c r="AEI1887" t="s">
        <v>3473</v>
      </c>
      <c r="AEJ1887" t="s">
        <v>3473</v>
      </c>
      <c r="AEK1887" t="s">
        <v>3473</v>
      </c>
      <c r="AEL1887" t="s">
        <v>3473</v>
      </c>
      <c r="AEM1887" t="s">
        <v>3473</v>
      </c>
      <c r="AEN1887" t="s">
        <v>3473</v>
      </c>
      <c r="AEO1887" t="s">
        <v>3473</v>
      </c>
      <c r="AEP1887" t="s">
        <v>3473</v>
      </c>
      <c r="AEQ1887" t="s">
        <v>3473</v>
      </c>
      <c r="AER1887" t="s">
        <v>3473</v>
      </c>
      <c r="AES1887" t="s">
        <v>3473</v>
      </c>
      <c r="AET1887" t="s">
        <v>3473</v>
      </c>
      <c r="AEU1887" t="s">
        <v>3473</v>
      </c>
      <c r="AEV1887" t="s">
        <v>3473</v>
      </c>
      <c r="AEW1887" t="s">
        <v>3473</v>
      </c>
      <c r="AEX1887" t="s">
        <v>3473</v>
      </c>
      <c r="AEY1887" t="s">
        <v>3473</v>
      </c>
      <c r="AEZ1887" t="s">
        <v>3473</v>
      </c>
      <c r="AFA1887" t="s">
        <v>3473</v>
      </c>
      <c r="AFB1887" t="s">
        <v>3473</v>
      </c>
      <c r="AFC1887" t="s">
        <v>3473</v>
      </c>
      <c r="AFD1887" t="s">
        <v>3473</v>
      </c>
      <c r="AFE1887" t="s">
        <v>3473</v>
      </c>
      <c r="AFF1887" t="s">
        <v>3473</v>
      </c>
      <c r="AFG1887" t="s">
        <v>3473</v>
      </c>
      <c r="AFH1887" t="s">
        <v>3473</v>
      </c>
      <c r="AFI1887" t="s">
        <v>3473</v>
      </c>
      <c r="AFJ1887" t="s">
        <v>3473</v>
      </c>
      <c r="AFK1887" t="s">
        <v>3473</v>
      </c>
      <c r="AFL1887" t="s">
        <v>3473</v>
      </c>
      <c r="AFM1887" t="s">
        <v>3473</v>
      </c>
      <c r="AFN1887" t="s">
        <v>3473</v>
      </c>
      <c r="AFO1887" t="s">
        <v>3473</v>
      </c>
      <c r="AFP1887" t="s">
        <v>3473</v>
      </c>
      <c r="AFQ1887" t="s">
        <v>3473</v>
      </c>
      <c r="AFR1887" t="s">
        <v>3473</v>
      </c>
      <c r="AFS1887" t="s">
        <v>3473</v>
      </c>
      <c r="AFT1887" t="s">
        <v>3473</v>
      </c>
      <c r="AFU1887" t="s">
        <v>3473</v>
      </c>
      <c r="AFV1887" t="s">
        <v>3473</v>
      </c>
      <c r="AFW1887" t="s">
        <v>3473</v>
      </c>
      <c r="AFX1887" t="s">
        <v>3473</v>
      </c>
      <c r="AFY1887" t="s">
        <v>3473</v>
      </c>
      <c r="AFZ1887" t="s">
        <v>3473</v>
      </c>
      <c r="AGA1887" t="s">
        <v>3473</v>
      </c>
      <c r="AGB1887" t="s">
        <v>3473</v>
      </c>
      <c r="AGC1887" t="s">
        <v>3473</v>
      </c>
      <c r="AGD1887" t="s">
        <v>3473</v>
      </c>
      <c r="AGE1887" t="s">
        <v>3473</v>
      </c>
      <c r="AGF1887" t="s">
        <v>3473</v>
      </c>
      <c r="AGG1887" t="s">
        <v>3473</v>
      </c>
      <c r="AGH1887" t="s">
        <v>3473</v>
      </c>
      <c r="AGI1887" t="s">
        <v>3473</v>
      </c>
      <c r="AGJ1887" t="s">
        <v>3473</v>
      </c>
      <c r="AGK1887" t="s">
        <v>3473</v>
      </c>
      <c r="AGL1887" t="s">
        <v>3473</v>
      </c>
      <c r="AGM1887" t="s">
        <v>3473</v>
      </c>
      <c r="AGN1887" t="s">
        <v>3473</v>
      </c>
      <c r="AGO1887" t="s">
        <v>3473</v>
      </c>
      <c r="AGP1887" t="s">
        <v>3473</v>
      </c>
      <c r="AGQ1887" t="s">
        <v>3473</v>
      </c>
      <c r="AGR1887" t="s">
        <v>3473</v>
      </c>
      <c r="AGS1887" t="s">
        <v>3473</v>
      </c>
      <c r="AGT1887" t="s">
        <v>3473</v>
      </c>
      <c r="AGU1887" t="s">
        <v>3473</v>
      </c>
      <c r="AGV1887" t="s">
        <v>3473</v>
      </c>
      <c r="AGW1887" t="s">
        <v>3473</v>
      </c>
      <c r="AGX1887" t="s">
        <v>3473</v>
      </c>
      <c r="AGY1887" t="s">
        <v>3473</v>
      </c>
      <c r="AGZ1887" t="s">
        <v>3473</v>
      </c>
      <c r="AHA1887" t="s">
        <v>3473</v>
      </c>
      <c r="AHB1887" t="s">
        <v>3473</v>
      </c>
      <c r="AHC1887" t="s">
        <v>3473</v>
      </c>
      <c r="AHD1887" t="s">
        <v>3473</v>
      </c>
      <c r="AHE1887" t="s">
        <v>3473</v>
      </c>
      <c r="AHF1887" t="s">
        <v>3473</v>
      </c>
      <c r="AHG1887" t="s">
        <v>3473</v>
      </c>
      <c r="AHH1887" t="s">
        <v>3473</v>
      </c>
      <c r="AHI1887" t="s">
        <v>3473</v>
      </c>
      <c r="AHJ1887" t="s">
        <v>3473</v>
      </c>
      <c r="AHK1887" t="s">
        <v>3473</v>
      </c>
      <c r="AHL1887" t="s">
        <v>3473</v>
      </c>
      <c r="AHM1887" t="s">
        <v>3473</v>
      </c>
      <c r="AHN1887" t="s">
        <v>3473</v>
      </c>
      <c r="AHO1887" t="s">
        <v>3473</v>
      </c>
      <c r="AHP1887" t="s">
        <v>3473</v>
      </c>
      <c r="AHQ1887" t="s">
        <v>3473</v>
      </c>
      <c r="AHR1887" t="s">
        <v>3473</v>
      </c>
      <c r="AHS1887" t="s">
        <v>3473</v>
      </c>
      <c r="AHT1887" t="s">
        <v>3473</v>
      </c>
      <c r="AHU1887" t="s">
        <v>3473</v>
      </c>
      <c r="AHV1887" t="s">
        <v>3473</v>
      </c>
      <c r="AHW1887" t="s">
        <v>3473</v>
      </c>
      <c r="AHX1887" t="s">
        <v>3473</v>
      </c>
      <c r="AHY1887" t="s">
        <v>3473</v>
      </c>
      <c r="AHZ1887" t="s">
        <v>3473</v>
      </c>
      <c r="AIA1887" t="s">
        <v>3473</v>
      </c>
      <c r="AIB1887" t="s">
        <v>3473</v>
      </c>
      <c r="AIC1887" t="s">
        <v>3473</v>
      </c>
      <c r="AID1887" t="s">
        <v>3473</v>
      </c>
      <c r="AIE1887" t="s">
        <v>3473</v>
      </c>
      <c r="AIF1887" t="s">
        <v>3473</v>
      </c>
      <c r="AIG1887" t="s">
        <v>3473</v>
      </c>
      <c r="AIH1887" t="s">
        <v>3473</v>
      </c>
      <c r="AII1887" t="s">
        <v>3473</v>
      </c>
      <c r="AIJ1887" t="s">
        <v>3473</v>
      </c>
      <c r="AIK1887" t="s">
        <v>3473</v>
      </c>
      <c r="AIL1887" t="s">
        <v>3473</v>
      </c>
      <c r="AIM1887" t="s">
        <v>3473</v>
      </c>
      <c r="AIN1887" t="s">
        <v>3473</v>
      </c>
      <c r="AIO1887" t="s">
        <v>3473</v>
      </c>
      <c r="AIP1887" t="s">
        <v>3473</v>
      </c>
      <c r="AIQ1887" t="s">
        <v>3473</v>
      </c>
      <c r="AIR1887" t="s">
        <v>3473</v>
      </c>
      <c r="AIS1887" t="s">
        <v>3473</v>
      </c>
      <c r="AIT1887" t="s">
        <v>3473</v>
      </c>
      <c r="AIU1887" t="s">
        <v>3473</v>
      </c>
      <c r="AIV1887" t="s">
        <v>3473</v>
      </c>
      <c r="AIW1887" t="s">
        <v>3473</v>
      </c>
      <c r="AIX1887" t="s">
        <v>3473</v>
      </c>
      <c r="AIY1887" t="s">
        <v>3473</v>
      </c>
      <c r="AIZ1887" t="s">
        <v>3473</v>
      </c>
      <c r="AJA1887" t="s">
        <v>3473</v>
      </c>
      <c r="AJB1887" t="s">
        <v>3473</v>
      </c>
      <c r="AJC1887" t="s">
        <v>3473</v>
      </c>
      <c r="AJD1887" t="s">
        <v>3473</v>
      </c>
      <c r="AJE1887" t="s">
        <v>3473</v>
      </c>
      <c r="AJF1887" t="s">
        <v>3473</v>
      </c>
      <c r="AJG1887" t="s">
        <v>3473</v>
      </c>
      <c r="AJH1887" t="s">
        <v>3473</v>
      </c>
      <c r="AJI1887" t="s">
        <v>3473</v>
      </c>
      <c r="AJJ1887" t="s">
        <v>3473</v>
      </c>
      <c r="AJK1887" t="s">
        <v>3473</v>
      </c>
      <c r="AJL1887" t="s">
        <v>3473</v>
      </c>
      <c r="AJM1887" t="s">
        <v>3473</v>
      </c>
      <c r="AJN1887" t="s">
        <v>3473</v>
      </c>
      <c r="AJO1887" t="s">
        <v>3473</v>
      </c>
      <c r="AJP1887" t="s">
        <v>3473</v>
      </c>
      <c r="AJQ1887" t="s">
        <v>3473</v>
      </c>
      <c r="AJR1887" t="s">
        <v>3473</v>
      </c>
      <c r="AJS1887" t="s">
        <v>3473</v>
      </c>
      <c r="AJT1887" t="s">
        <v>3473</v>
      </c>
      <c r="AJU1887" t="s">
        <v>3473</v>
      </c>
      <c r="AJV1887" t="s">
        <v>3473</v>
      </c>
      <c r="AJW1887" t="s">
        <v>3473</v>
      </c>
      <c r="AJX1887" t="s">
        <v>3473</v>
      </c>
      <c r="AJY1887" t="s">
        <v>3473</v>
      </c>
      <c r="AJZ1887" t="s">
        <v>3473</v>
      </c>
      <c r="AKA1887" t="s">
        <v>3473</v>
      </c>
      <c r="AKB1887" t="s">
        <v>3473</v>
      </c>
      <c r="AKC1887" t="s">
        <v>3473</v>
      </c>
      <c r="AKD1887" t="s">
        <v>3473</v>
      </c>
      <c r="AKE1887" t="s">
        <v>3473</v>
      </c>
      <c r="AKF1887" t="s">
        <v>3473</v>
      </c>
      <c r="AKG1887" t="s">
        <v>3473</v>
      </c>
      <c r="AKH1887" t="s">
        <v>3473</v>
      </c>
      <c r="AKI1887" t="s">
        <v>3473</v>
      </c>
      <c r="AKJ1887" t="s">
        <v>3473</v>
      </c>
      <c r="AKK1887" t="s">
        <v>3473</v>
      </c>
      <c r="AKL1887" t="s">
        <v>3473</v>
      </c>
      <c r="AKM1887" t="s">
        <v>3473</v>
      </c>
      <c r="AKN1887" t="s">
        <v>3473</v>
      </c>
      <c r="AKO1887" t="s">
        <v>3473</v>
      </c>
      <c r="AKP1887" t="s">
        <v>3473</v>
      </c>
      <c r="AKQ1887" t="s">
        <v>3473</v>
      </c>
      <c r="AKR1887" t="s">
        <v>3473</v>
      </c>
      <c r="AKS1887" t="s">
        <v>3473</v>
      </c>
      <c r="AKT1887" t="s">
        <v>3473</v>
      </c>
      <c r="AKU1887" t="s">
        <v>3473</v>
      </c>
      <c r="AKV1887" t="s">
        <v>3473</v>
      </c>
      <c r="AKW1887" t="s">
        <v>3473</v>
      </c>
      <c r="AKX1887" t="s">
        <v>3473</v>
      </c>
      <c r="AKY1887" t="s">
        <v>3473</v>
      </c>
      <c r="AKZ1887" t="s">
        <v>3473</v>
      </c>
      <c r="ALA1887" t="s">
        <v>3473</v>
      </c>
      <c r="ALB1887" t="s">
        <v>3473</v>
      </c>
      <c r="ALC1887" t="s">
        <v>3473</v>
      </c>
      <c r="ALD1887" t="s">
        <v>3473</v>
      </c>
      <c r="ALE1887" t="s">
        <v>3473</v>
      </c>
      <c r="ALF1887" t="s">
        <v>3473</v>
      </c>
      <c r="ALG1887" t="s">
        <v>3473</v>
      </c>
      <c r="ALH1887" t="s">
        <v>3473</v>
      </c>
      <c r="ALI1887" t="s">
        <v>3473</v>
      </c>
      <c r="ALJ1887" t="s">
        <v>3473</v>
      </c>
      <c r="ALK1887" t="s">
        <v>3473</v>
      </c>
      <c r="ALL1887" t="s">
        <v>3473</v>
      </c>
      <c r="ALM1887" t="s">
        <v>3473</v>
      </c>
      <c r="ALN1887" t="s">
        <v>3473</v>
      </c>
      <c r="ALO1887" t="s">
        <v>3473</v>
      </c>
      <c r="ALP1887" t="s">
        <v>3473</v>
      </c>
      <c r="ALQ1887" t="s">
        <v>3473</v>
      </c>
      <c r="ALR1887" t="s">
        <v>3473</v>
      </c>
      <c r="ALS1887" t="s">
        <v>3473</v>
      </c>
      <c r="ALT1887" t="s">
        <v>3473</v>
      </c>
      <c r="ALU1887" t="s">
        <v>3473</v>
      </c>
      <c r="ALV1887" t="s">
        <v>3473</v>
      </c>
      <c r="ALW1887" t="s">
        <v>3473</v>
      </c>
      <c r="ALX1887" t="s">
        <v>3473</v>
      </c>
      <c r="ALY1887" t="s">
        <v>3473</v>
      </c>
      <c r="ALZ1887" t="s">
        <v>3473</v>
      </c>
      <c r="AMA1887" t="s">
        <v>3473</v>
      </c>
      <c r="AMB1887" t="s">
        <v>3473</v>
      </c>
      <c r="AMC1887" t="s">
        <v>3473</v>
      </c>
      <c r="AMD1887" t="s">
        <v>3473</v>
      </c>
      <c r="AME1887" t="s">
        <v>3473</v>
      </c>
      <c r="AMF1887" t="s">
        <v>3473</v>
      </c>
      <c r="AMG1887" t="s">
        <v>3473</v>
      </c>
      <c r="AMH1887" t="s">
        <v>3473</v>
      </c>
      <c r="AMI1887" t="s">
        <v>3473</v>
      </c>
      <c r="AMJ1887" t="s">
        <v>3473</v>
      </c>
      <c r="AMK1887" t="s">
        <v>3473</v>
      </c>
      <c r="AML1887" t="s">
        <v>3473</v>
      </c>
      <c r="AMM1887" t="s">
        <v>3473</v>
      </c>
      <c r="AMN1887" t="s">
        <v>3473</v>
      </c>
      <c r="AMO1887" t="s">
        <v>3473</v>
      </c>
      <c r="AMP1887" t="s">
        <v>3473</v>
      </c>
      <c r="AMQ1887" t="s">
        <v>3473</v>
      </c>
      <c r="AMR1887" t="s">
        <v>3473</v>
      </c>
      <c r="AMS1887" t="s">
        <v>3473</v>
      </c>
      <c r="AMT1887" t="s">
        <v>3473</v>
      </c>
      <c r="AMU1887" t="s">
        <v>3473</v>
      </c>
      <c r="AMV1887" t="s">
        <v>3473</v>
      </c>
      <c r="AMW1887" t="s">
        <v>3473</v>
      </c>
      <c r="AMX1887" t="s">
        <v>3473</v>
      </c>
      <c r="AMY1887" t="s">
        <v>3473</v>
      </c>
      <c r="AMZ1887" t="s">
        <v>3473</v>
      </c>
      <c r="ANA1887" t="s">
        <v>3473</v>
      </c>
      <c r="ANB1887" t="s">
        <v>3473</v>
      </c>
      <c r="ANC1887" t="s">
        <v>3473</v>
      </c>
      <c r="AND1887" t="s">
        <v>3473</v>
      </c>
      <c r="ANE1887" t="s">
        <v>3473</v>
      </c>
      <c r="ANF1887" t="s">
        <v>3473</v>
      </c>
      <c r="ANG1887" t="s">
        <v>3473</v>
      </c>
      <c r="ANH1887" t="s">
        <v>3473</v>
      </c>
      <c r="ANI1887" t="s">
        <v>3473</v>
      </c>
      <c r="ANJ1887" t="s">
        <v>3473</v>
      </c>
      <c r="ANK1887" t="s">
        <v>3473</v>
      </c>
      <c r="ANL1887" t="s">
        <v>3473</v>
      </c>
      <c r="ANM1887" t="s">
        <v>3473</v>
      </c>
      <c r="ANN1887" t="s">
        <v>3473</v>
      </c>
      <c r="ANO1887" t="s">
        <v>3473</v>
      </c>
      <c r="ANP1887" t="s">
        <v>3473</v>
      </c>
      <c r="ANQ1887" t="s">
        <v>3473</v>
      </c>
      <c r="ANR1887" t="s">
        <v>3473</v>
      </c>
      <c r="ANS1887" t="s">
        <v>3473</v>
      </c>
      <c r="ANT1887" t="s">
        <v>3473</v>
      </c>
      <c r="ANU1887" t="s">
        <v>3473</v>
      </c>
      <c r="ANV1887" t="s">
        <v>3473</v>
      </c>
      <c r="ANW1887" t="s">
        <v>3473</v>
      </c>
      <c r="ANX1887" t="s">
        <v>3473</v>
      </c>
      <c r="ANY1887" t="s">
        <v>3473</v>
      </c>
      <c r="ANZ1887" t="s">
        <v>3473</v>
      </c>
      <c r="AOA1887" t="s">
        <v>3473</v>
      </c>
      <c r="AOB1887" t="s">
        <v>3473</v>
      </c>
      <c r="AOC1887" t="s">
        <v>3473</v>
      </c>
      <c r="AOD1887" t="s">
        <v>3473</v>
      </c>
      <c r="AOE1887" t="s">
        <v>3473</v>
      </c>
      <c r="AOF1887" t="s">
        <v>3473</v>
      </c>
      <c r="AOG1887" t="s">
        <v>3473</v>
      </c>
      <c r="AOH1887" t="s">
        <v>3473</v>
      </c>
      <c r="AOI1887" t="s">
        <v>3473</v>
      </c>
      <c r="AOJ1887" t="s">
        <v>3473</v>
      </c>
      <c r="AOK1887" t="s">
        <v>3473</v>
      </c>
      <c r="AOL1887" t="s">
        <v>3473</v>
      </c>
      <c r="AOM1887" t="s">
        <v>3473</v>
      </c>
      <c r="AON1887" t="s">
        <v>3473</v>
      </c>
      <c r="AOO1887" t="s">
        <v>3473</v>
      </c>
      <c r="AOP1887" t="s">
        <v>3473</v>
      </c>
      <c r="AOQ1887" t="s">
        <v>3473</v>
      </c>
      <c r="AOR1887" t="s">
        <v>3473</v>
      </c>
      <c r="AOS1887" t="s">
        <v>3473</v>
      </c>
      <c r="AOT1887" t="s">
        <v>3473</v>
      </c>
      <c r="AOU1887" t="s">
        <v>3473</v>
      </c>
      <c r="AOV1887" t="s">
        <v>3473</v>
      </c>
      <c r="AOW1887" t="s">
        <v>3473</v>
      </c>
      <c r="AOX1887" t="s">
        <v>3473</v>
      </c>
      <c r="AOY1887" t="s">
        <v>3473</v>
      </c>
      <c r="AOZ1887" t="s">
        <v>3473</v>
      </c>
      <c r="APA1887" t="s">
        <v>3473</v>
      </c>
      <c r="APB1887" t="s">
        <v>3473</v>
      </c>
      <c r="APC1887" t="s">
        <v>3473</v>
      </c>
      <c r="APD1887" t="s">
        <v>3473</v>
      </c>
      <c r="APE1887" t="s">
        <v>3473</v>
      </c>
      <c r="APF1887" t="s">
        <v>3473</v>
      </c>
      <c r="APG1887" t="s">
        <v>3473</v>
      </c>
      <c r="APH1887" t="s">
        <v>3473</v>
      </c>
      <c r="API1887" t="s">
        <v>3473</v>
      </c>
      <c r="APJ1887" t="s">
        <v>3473</v>
      </c>
      <c r="APK1887" t="s">
        <v>3473</v>
      </c>
      <c r="APL1887" t="s">
        <v>3473</v>
      </c>
      <c r="APM1887" t="s">
        <v>3473</v>
      </c>
      <c r="APN1887" t="s">
        <v>3473</v>
      </c>
      <c r="APO1887" t="s">
        <v>3473</v>
      </c>
      <c r="APP1887" t="s">
        <v>3473</v>
      </c>
      <c r="APQ1887" t="s">
        <v>3473</v>
      </c>
      <c r="APR1887" t="s">
        <v>3473</v>
      </c>
      <c r="APS1887" t="s">
        <v>3473</v>
      </c>
      <c r="APT1887" t="s">
        <v>3473</v>
      </c>
      <c r="APU1887" t="s">
        <v>3473</v>
      </c>
      <c r="APV1887" t="s">
        <v>3473</v>
      </c>
      <c r="APW1887" t="s">
        <v>3473</v>
      </c>
      <c r="APX1887" t="s">
        <v>3473</v>
      </c>
      <c r="APY1887" t="s">
        <v>3473</v>
      </c>
      <c r="APZ1887" t="s">
        <v>3473</v>
      </c>
      <c r="AQA1887" t="s">
        <v>3473</v>
      </c>
      <c r="AQB1887" t="s">
        <v>3473</v>
      </c>
      <c r="AQC1887" t="s">
        <v>3473</v>
      </c>
      <c r="AQD1887" t="s">
        <v>3473</v>
      </c>
      <c r="AQE1887" t="s">
        <v>3473</v>
      </c>
      <c r="AQF1887" t="s">
        <v>3473</v>
      </c>
      <c r="AQG1887" t="s">
        <v>3473</v>
      </c>
      <c r="AQH1887" t="s">
        <v>3473</v>
      </c>
      <c r="AQI1887" t="s">
        <v>3473</v>
      </c>
      <c r="AQJ1887" t="s">
        <v>3473</v>
      </c>
      <c r="AQK1887" t="s">
        <v>3473</v>
      </c>
      <c r="AQL1887" t="s">
        <v>3473</v>
      </c>
      <c r="AQM1887" t="s">
        <v>3473</v>
      </c>
      <c r="AQN1887" t="s">
        <v>3473</v>
      </c>
      <c r="AQO1887" t="s">
        <v>3473</v>
      </c>
      <c r="AQP1887" t="s">
        <v>3473</v>
      </c>
      <c r="AQQ1887" t="s">
        <v>3473</v>
      </c>
      <c r="AQR1887" t="s">
        <v>3473</v>
      </c>
      <c r="AQS1887" t="s">
        <v>3473</v>
      </c>
      <c r="AQT1887" t="s">
        <v>3473</v>
      </c>
      <c r="AQU1887" t="s">
        <v>3473</v>
      </c>
      <c r="AQV1887" t="s">
        <v>3473</v>
      </c>
      <c r="AQW1887" t="s">
        <v>3473</v>
      </c>
      <c r="AQX1887" t="s">
        <v>3473</v>
      </c>
      <c r="AQY1887" t="s">
        <v>3473</v>
      </c>
      <c r="AQZ1887" t="s">
        <v>3473</v>
      </c>
      <c r="ARA1887" t="s">
        <v>3473</v>
      </c>
      <c r="ARB1887" t="s">
        <v>3473</v>
      </c>
      <c r="ARC1887" t="s">
        <v>3473</v>
      </c>
      <c r="ARD1887" t="s">
        <v>3473</v>
      </c>
      <c r="ARE1887" t="s">
        <v>3473</v>
      </c>
      <c r="ARF1887" t="s">
        <v>3473</v>
      </c>
      <c r="ARG1887" t="s">
        <v>3473</v>
      </c>
      <c r="ARH1887" t="s">
        <v>3473</v>
      </c>
      <c r="ARI1887" t="s">
        <v>3473</v>
      </c>
      <c r="ARJ1887" t="s">
        <v>3473</v>
      </c>
      <c r="ARK1887" t="s">
        <v>3473</v>
      </c>
      <c r="ARL1887" t="s">
        <v>3473</v>
      </c>
      <c r="ARM1887" t="s">
        <v>3473</v>
      </c>
      <c r="ARN1887" t="s">
        <v>3473</v>
      </c>
      <c r="ARO1887" t="s">
        <v>3473</v>
      </c>
      <c r="ARP1887" t="s">
        <v>3473</v>
      </c>
      <c r="ARQ1887" t="s">
        <v>3473</v>
      </c>
      <c r="ARR1887" t="s">
        <v>3473</v>
      </c>
      <c r="ARS1887" t="s">
        <v>3473</v>
      </c>
      <c r="ART1887" t="s">
        <v>3473</v>
      </c>
      <c r="ARU1887" t="s">
        <v>3473</v>
      </c>
      <c r="ARV1887" t="s">
        <v>3473</v>
      </c>
      <c r="ARW1887" t="s">
        <v>3473</v>
      </c>
      <c r="ARX1887" t="s">
        <v>3473</v>
      </c>
      <c r="ARY1887" t="s">
        <v>3473</v>
      </c>
      <c r="ARZ1887" t="s">
        <v>3473</v>
      </c>
      <c r="ASA1887" t="s">
        <v>3473</v>
      </c>
      <c r="ASB1887" t="s">
        <v>3473</v>
      </c>
      <c r="ASC1887" t="s">
        <v>3473</v>
      </c>
      <c r="ASD1887" t="s">
        <v>3473</v>
      </c>
      <c r="ASE1887" t="s">
        <v>3473</v>
      </c>
      <c r="ASF1887" t="s">
        <v>3473</v>
      </c>
      <c r="ASG1887" t="s">
        <v>3473</v>
      </c>
      <c r="ASH1887" t="s">
        <v>3473</v>
      </c>
      <c r="ASI1887" t="s">
        <v>3473</v>
      </c>
      <c r="ASJ1887" t="s">
        <v>3473</v>
      </c>
      <c r="ASK1887" t="s">
        <v>3473</v>
      </c>
      <c r="ASL1887" t="s">
        <v>3473</v>
      </c>
      <c r="ASM1887" t="s">
        <v>3473</v>
      </c>
      <c r="ASN1887" t="s">
        <v>3473</v>
      </c>
      <c r="ASO1887" t="s">
        <v>3473</v>
      </c>
      <c r="ASP1887" t="s">
        <v>3473</v>
      </c>
      <c r="ASQ1887" t="s">
        <v>3473</v>
      </c>
      <c r="ASR1887" t="s">
        <v>3473</v>
      </c>
      <c r="ASS1887" t="s">
        <v>3473</v>
      </c>
      <c r="AST1887" t="s">
        <v>3473</v>
      </c>
      <c r="ASU1887" t="s">
        <v>3473</v>
      </c>
      <c r="ASV1887" t="s">
        <v>3473</v>
      </c>
      <c r="ASW1887" t="s">
        <v>3473</v>
      </c>
      <c r="ASX1887" t="s">
        <v>3473</v>
      </c>
      <c r="ASY1887" t="s">
        <v>3473</v>
      </c>
      <c r="ASZ1887" t="s">
        <v>3473</v>
      </c>
      <c r="ATA1887" t="s">
        <v>3473</v>
      </c>
      <c r="ATB1887" t="s">
        <v>3473</v>
      </c>
      <c r="ATC1887" t="s">
        <v>3473</v>
      </c>
      <c r="ATD1887" t="s">
        <v>3473</v>
      </c>
      <c r="ATE1887" t="s">
        <v>3473</v>
      </c>
      <c r="ATF1887" t="s">
        <v>3473</v>
      </c>
      <c r="ATG1887" t="s">
        <v>3473</v>
      </c>
      <c r="ATH1887" t="s">
        <v>3473</v>
      </c>
      <c r="ATI1887" t="s">
        <v>3473</v>
      </c>
      <c r="ATJ1887" t="s">
        <v>3473</v>
      </c>
      <c r="ATK1887" t="s">
        <v>3473</v>
      </c>
      <c r="ATL1887" t="s">
        <v>3473</v>
      </c>
      <c r="ATM1887" t="s">
        <v>3473</v>
      </c>
      <c r="ATN1887" t="s">
        <v>3473</v>
      </c>
      <c r="ATO1887" t="s">
        <v>3473</v>
      </c>
      <c r="ATP1887" t="s">
        <v>3473</v>
      </c>
      <c r="ATQ1887" t="s">
        <v>3473</v>
      </c>
      <c r="ATR1887" t="s">
        <v>3473</v>
      </c>
      <c r="ATS1887" t="s">
        <v>3473</v>
      </c>
      <c r="ATT1887" t="s">
        <v>3473</v>
      </c>
      <c r="ATU1887" t="s">
        <v>3473</v>
      </c>
      <c r="ATV1887" t="s">
        <v>3473</v>
      </c>
      <c r="ATW1887" t="s">
        <v>3473</v>
      </c>
      <c r="ATX1887" t="s">
        <v>3473</v>
      </c>
      <c r="ATY1887" t="s">
        <v>3473</v>
      </c>
      <c r="ATZ1887" t="s">
        <v>3473</v>
      </c>
      <c r="AUA1887" t="s">
        <v>3473</v>
      </c>
      <c r="AUB1887" t="s">
        <v>3473</v>
      </c>
      <c r="AUC1887" t="s">
        <v>3473</v>
      </c>
      <c r="AUD1887" t="s">
        <v>3473</v>
      </c>
      <c r="AUE1887" t="s">
        <v>3473</v>
      </c>
      <c r="AUF1887" t="s">
        <v>3473</v>
      </c>
      <c r="AUG1887" t="s">
        <v>3473</v>
      </c>
      <c r="AUH1887" t="s">
        <v>3473</v>
      </c>
      <c r="AUI1887" t="s">
        <v>3473</v>
      </c>
      <c r="AUJ1887" t="s">
        <v>3473</v>
      </c>
      <c r="AUK1887" t="s">
        <v>3473</v>
      </c>
      <c r="AUL1887" t="s">
        <v>3473</v>
      </c>
      <c r="AUM1887" t="s">
        <v>3473</v>
      </c>
      <c r="AUN1887" t="s">
        <v>3473</v>
      </c>
      <c r="AUO1887" t="s">
        <v>3473</v>
      </c>
      <c r="AUP1887" t="s">
        <v>3473</v>
      </c>
      <c r="AUQ1887" t="s">
        <v>3473</v>
      </c>
      <c r="AUR1887" t="s">
        <v>3473</v>
      </c>
      <c r="AUS1887" t="s">
        <v>3473</v>
      </c>
      <c r="AUT1887" t="s">
        <v>3473</v>
      </c>
      <c r="AUU1887" t="s">
        <v>3473</v>
      </c>
      <c r="AUV1887" t="s">
        <v>3473</v>
      </c>
      <c r="AUW1887" t="s">
        <v>3473</v>
      </c>
      <c r="AUX1887" t="s">
        <v>3473</v>
      </c>
      <c r="AUY1887" t="s">
        <v>3473</v>
      </c>
      <c r="AUZ1887" t="s">
        <v>3473</v>
      </c>
      <c r="AVA1887" t="s">
        <v>3473</v>
      </c>
      <c r="AVB1887" t="s">
        <v>3473</v>
      </c>
      <c r="AVC1887" t="s">
        <v>3473</v>
      </c>
      <c r="AVD1887" t="s">
        <v>3473</v>
      </c>
      <c r="AVE1887" t="s">
        <v>3473</v>
      </c>
      <c r="AVF1887" t="s">
        <v>3473</v>
      </c>
      <c r="AVG1887" t="s">
        <v>3473</v>
      </c>
      <c r="AVH1887" t="s">
        <v>3473</v>
      </c>
      <c r="AVI1887" t="s">
        <v>3473</v>
      </c>
      <c r="AVJ1887" t="s">
        <v>3473</v>
      </c>
      <c r="AVK1887" t="s">
        <v>3473</v>
      </c>
      <c r="AVL1887" t="s">
        <v>3473</v>
      </c>
      <c r="AVM1887" t="s">
        <v>3473</v>
      </c>
      <c r="AVN1887" t="s">
        <v>3473</v>
      </c>
      <c r="AVO1887" t="s">
        <v>3473</v>
      </c>
      <c r="AVP1887" t="s">
        <v>3473</v>
      </c>
      <c r="AVQ1887" t="s">
        <v>3473</v>
      </c>
      <c r="AVR1887" t="s">
        <v>3473</v>
      </c>
      <c r="AVS1887" t="s">
        <v>3473</v>
      </c>
      <c r="AVT1887" t="s">
        <v>3473</v>
      </c>
      <c r="AVU1887" t="s">
        <v>3473</v>
      </c>
      <c r="AVV1887" t="s">
        <v>3473</v>
      </c>
      <c r="AVW1887" t="s">
        <v>3473</v>
      </c>
      <c r="AVX1887" t="s">
        <v>3473</v>
      </c>
      <c r="AVY1887" t="s">
        <v>3473</v>
      </c>
      <c r="AVZ1887" t="s">
        <v>3473</v>
      </c>
      <c r="AWA1887" t="s">
        <v>3473</v>
      </c>
      <c r="AWB1887" t="s">
        <v>3473</v>
      </c>
      <c r="AWC1887" t="s">
        <v>3473</v>
      </c>
      <c r="AWD1887" t="s">
        <v>3473</v>
      </c>
      <c r="AWE1887" t="s">
        <v>3473</v>
      </c>
      <c r="AWF1887" t="s">
        <v>3473</v>
      </c>
      <c r="AWG1887" t="s">
        <v>3473</v>
      </c>
      <c r="AWH1887" t="s">
        <v>3473</v>
      </c>
      <c r="AWI1887" t="s">
        <v>3473</v>
      </c>
      <c r="AWJ1887" t="s">
        <v>3473</v>
      </c>
      <c r="AWK1887" t="s">
        <v>3473</v>
      </c>
      <c r="AWL1887" t="s">
        <v>3473</v>
      </c>
      <c r="AWM1887" t="s">
        <v>3473</v>
      </c>
      <c r="AWN1887" t="s">
        <v>3473</v>
      </c>
      <c r="AWO1887" t="s">
        <v>3473</v>
      </c>
      <c r="AWP1887" t="s">
        <v>3473</v>
      </c>
      <c r="AWQ1887" t="s">
        <v>3473</v>
      </c>
      <c r="AWR1887" t="s">
        <v>3473</v>
      </c>
      <c r="AWS1887" t="s">
        <v>3473</v>
      </c>
      <c r="AWT1887" t="s">
        <v>3473</v>
      </c>
      <c r="AWU1887" t="s">
        <v>3473</v>
      </c>
      <c r="AWV1887" t="s">
        <v>3473</v>
      </c>
      <c r="AWW1887" t="s">
        <v>3473</v>
      </c>
      <c r="AWX1887" t="s">
        <v>3473</v>
      </c>
      <c r="AWY1887" t="s">
        <v>3473</v>
      </c>
      <c r="AWZ1887" t="s">
        <v>3473</v>
      </c>
      <c r="AXA1887" t="s">
        <v>3473</v>
      </c>
      <c r="AXB1887" t="s">
        <v>3473</v>
      </c>
      <c r="AXC1887" t="s">
        <v>3473</v>
      </c>
      <c r="AXD1887" t="s">
        <v>3473</v>
      </c>
      <c r="AXE1887" t="s">
        <v>3473</v>
      </c>
      <c r="AXF1887" t="s">
        <v>3473</v>
      </c>
      <c r="AXG1887" t="s">
        <v>3473</v>
      </c>
      <c r="AXH1887" t="s">
        <v>3473</v>
      </c>
      <c r="AXI1887" t="s">
        <v>3473</v>
      </c>
      <c r="AXJ1887" t="s">
        <v>3473</v>
      </c>
      <c r="AXK1887" t="s">
        <v>3473</v>
      </c>
      <c r="AXL1887" t="s">
        <v>3473</v>
      </c>
      <c r="AXM1887" t="s">
        <v>3473</v>
      </c>
      <c r="AXN1887" t="s">
        <v>3473</v>
      </c>
      <c r="AXO1887" t="s">
        <v>3473</v>
      </c>
      <c r="AXP1887" t="s">
        <v>3473</v>
      </c>
      <c r="AXQ1887" t="s">
        <v>3473</v>
      </c>
      <c r="AXR1887" t="s">
        <v>3473</v>
      </c>
      <c r="AXS1887" t="s">
        <v>3473</v>
      </c>
      <c r="AXT1887" t="s">
        <v>3473</v>
      </c>
      <c r="AXU1887" t="s">
        <v>3473</v>
      </c>
      <c r="AXV1887" t="s">
        <v>3473</v>
      </c>
      <c r="AXW1887" t="s">
        <v>3473</v>
      </c>
      <c r="AXX1887" t="s">
        <v>3473</v>
      </c>
      <c r="AXY1887" t="s">
        <v>3473</v>
      </c>
      <c r="AXZ1887" t="s">
        <v>3473</v>
      </c>
      <c r="AYA1887" t="s">
        <v>3473</v>
      </c>
      <c r="AYB1887" t="s">
        <v>3473</v>
      </c>
      <c r="AYC1887" t="s">
        <v>3473</v>
      </c>
      <c r="AYD1887" t="s">
        <v>3473</v>
      </c>
      <c r="AYE1887" t="s">
        <v>3473</v>
      </c>
      <c r="AYF1887" t="s">
        <v>3473</v>
      </c>
      <c r="AYG1887" t="s">
        <v>3473</v>
      </c>
      <c r="AYH1887" t="s">
        <v>3473</v>
      </c>
      <c r="AYI1887" t="s">
        <v>3473</v>
      </c>
      <c r="AYJ1887" t="s">
        <v>3473</v>
      </c>
      <c r="AYK1887" t="s">
        <v>3473</v>
      </c>
      <c r="AYL1887" t="s">
        <v>3473</v>
      </c>
      <c r="AYM1887" t="s">
        <v>3473</v>
      </c>
      <c r="AYN1887" t="s">
        <v>3473</v>
      </c>
      <c r="AYO1887" t="s">
        <v>3473</v>
      </c>
      <c r="AYP1887" t="s">
        <v>3473</v>
      </c>
      <c r="AYQ1887" t="s">
        <v>3473</v>
      </c>
      <c r="AYR1887" t="s">
        <v>3473</v>
      </c>
      <c r="AYS1887" t="s">
        <v>3473</v>
      </c>
      <c r="AYT1887" t="s">
        <v>3473</v>
      </c>
      <c r="AYU1887" t="s">
        <v>3473</v>
      </c>
      <c r="AYV1887" t="s">
        <v>3473</v>
      </c>
      <c r="AYW1887" t="s">
        <v>3473</v>
      </c>
      <c r="AYX1887" t="s">
        <v>3473</v>
      </c>
      <c r="AYY1887" t="s">
        <v>3473</v>
      </c>
      <c r="AYZ1887" t="s">
        <v>3473</v>
      </c>
      <c r="AZA1887" t="s">
        <v>3473</v>
      </c>
      <c r="AZB1887" t="s">
        <v>3473</v>
      </c>
      <c r="AZC1887" t="s">
        <v>3473</v>
      </c>
      <c r="AZD1887" t="s">
        <v>3473</v>
      </c>
      <c r="AZE1887" t="s">
        <v>3473</v>
      </c>
      <c r="AZF1887" t="s">
        <v>3473</v>
      </c>
      <c r="AZG1887" t="s">
        <v>3473</v>
      </c>
      <c r="AZH1887" t="s">
        <v>3473</v>
      </c>
      <c r="AZI1887" t="s">
        <v>3473</v>
      </c>
      <c r="AZJ1887" t="s">
        <v>3473</v>
      </c>
      <c r="AZK1887" t="s">
        <v>3473</v>
      </c>
      <c r="AZL1887" t="s">
        <v>3473</v>
      </c>
      <c r="AZM1887" t="s">
        <v>3473</v>
      </c>
      <c r="AZN1887" t="s">
        <v>3473</v>
      </c>
      <c r="AZO1887" t="s">
        <v>3473</v>
      </c>
      <c r="AZP1887" t="s">
        <v>3473</v>
      </c>
      <c r="AZQ1887" t="s">
        <v>3473</v>
      </c>
      <c r="AZR1887" t="s">
        <v>3473</v>
      </c>
      <c r="AZS1887" t="s">
        <v>3473</v>
      </c>
      <c r="AZT1887" t="s">
        <v>3473</v>
      </c>
      <c r="AZU1887" t="s">
        <v>3473</v>
      </c>
      <c r="AZV1887" t="s">
        <v>3473</v>
      </c>
      <c r="AZW1887" t="s">
        <v>3473</v>
      </c>
      <c r="AZX1887" t="s">
        <v>3473</v>
      </c>
      <c r="AZY1887" t="s">
        <v>3473</v>
      </c>
      <c r="AZZ1887" t="s">
        <v>3473</v>
      </c>
      <c r="BAA1887" t="s">
        <v>3473</v>
      </c>
      <c r="BAB1887" t="s">
        <v>3473</v>
      </c>
      <c r="BAC1887" t="s">
        <v>3473</v>
      </c>
      <c r="BAD1887" t="s">
        <v>3473</v>
      </c>
      <c r="BAE1887" t="s">
        <v>3473</v>
      </c>
      <c r="BAF1887" t="s">
        <v>3473</v>
      </c>
      <c r="BAG1887" t="s">
        <v>3473</v>
      </c>
      <c r="BAH1887" t="s">
        <v>3473</v>
      </c>
      <c r="BAI1887" t="s">
        <v>3473</v>
      </c>
      <c r="BAJ1887" t="s">
        <v>3473</v>
      </c>
      <c r="BAK1887" t="s">
        <v>3473</v>
      </c>
      <c r="BAL1887" t="s">
        <v>3473</v>
      </c>
      <c r="BAM1887" t="s">
        <v>3473</v>
      </c>
      <c r="BAN1887" t="s">
        <v>3473</v>
      </c>
      <c r="BAO1887" t="s">
        <v>3473</v>
      </c>
      <c r="BAP1887" t="s">
        <v>3473</v>
      </c>
      <c r="BAQ1887" t="s">
        <v>3473</v>
      </c>
      <c r="BAR1887" t="s">
        <v>3473</v>
      </c>
      <c r="BAS1887" t="s">
        <v>3473</v>
      </c>
      <c r="BAT1887" t="s">
        <v>3473</v>
      </c>
      <c r="BAU1887" t="s">
        <v>3473</v>
      </c>
      <c r="BAV1887" t="s">
        <v>3473</v>
      </c>
      <c r="BAW1887" t="s">
        <v>3473</v>
      </c>
      <c r="BAX1887" t="s">
        <v>3473</v>
      </c>
      <c r="BAY1887" t="s">
        <v>3473</v>
      </c>
      <c r="BAZ1887" t="s">
        <v>3473</v>
      </c>
      <c r="BBA1887" t="s">
        <v>3473</v>
      </c>
      <c r="BBB1887" t="s">
        <v>3473</v>
      </c>
      <c r="BBC1887" t="s">
        <v>3473</v>
      </c>
      <c r="BBD1887" t="s">
        <v>3473</v>
      </c>
      <c r="BBE1887" t="s">
        <v>3473</v>
      </c>
      <c r="BBF1887" t="s">
        <v>3473</v>
      </c>
      <c r="BBG1887" t="s">
        <v>3473</v>
      </c>
      <c r="BBH1887" t="s">
        <v>3473</v>
      </c>
      <c r="BBI1887" t="s">
        <v>3473</v>
      </c>
      <c r="BBJ1887" t="s">
        <v>3473</v>
      </c>
      <c r="BBK1887" t="s">
        <v>3473</v>
      </c>
      <c r="BBL1887" t="s">
        <v>3473</v>
      </c>
      <c r="BBM1887" t="s">
        <v>3473</v>
      </c>
      <c r="BBN1887" t="s">
        <v>3473</v>
      </c>
      <c r="BBO1887" t="s">
        <v>3473</v>
      </c>
      <c r="BBP1887" t="s">
        <v>3473</v>
      </c>
      <c r="BBQ1887" t="s">
        <v>3473</v>
      </c>
      <c r="BBR1887" t="s">
        <v>3473</v>
      </c>
      <c r="BBS1887" t="s">
        <v>3473</v>
      </c>
      <c r="BBT1887" t="s">
        <v>3473</v>
      </c>
      <c r="BBU1887" t="s">
        <v>3473</v>
      </c>
      <c r="BBV1887" t="s">
        <v>3473</v>
      </c>
      <c r="BBW1887" t="s">
        <v>3473</v>
      </c>
      <c r="BBX1887" t="s">
        <v>3473</v>
      </c>
      <c r="BBY1887" t="s">
        <v>3473</v>
      </c>
      <c r="BBZ1887" t="s">
        <v>3473</v>
      </c>
      <c r="BCA1887" t="s">
        <v>3473</v>
      </c>
      <c r="BCB1887" t="s">
        <v>3473</v>
      </c>
      <c r="BCC1887" t="s">
        <v>3473</v>
      </c>
      <c r="BCD1887" t="s">
        <v>3473</v>
      </c>
      <c r="BCE1887" t="s">
        <v>3473</v>
      </c>
      <c r="BCF1887" t="s">
        <v>3473</v>
      </c>
      <c r="BCG1887" t="s">
        <v>3473</v>
      </c>
      <c r="BCH1887" t="s">
        <v>3473</v>
      </c>
      <c r="BCI1887" t="s">
        <v>3473</v>
      </c>
      <c r="BCJ1887" t="s">
        <v>3473</v>
      </c>
      <c r="BCK1887" t="s">
        <v>3473</v>
      </c>
      <c r="BCL1887" t="s">
        <v>3473</v>
      </c>
      <c r="BCM1887" t="s">
        <v>3473</v>
      </c>
      <c r="BCN1887" t="s">
        <v>3473</v>
      </c>
      <c r="BCO1887" t="s">
        <v>3473</v>
      </c>
      <c r="BCP1887" t="s">
        <v>3473</v>
      </c>
      <c r="BCQ1887" t="s">
        <v>3473</v>
      </c>
      <c r="BCR1887" t="s">
        <v>3473</v>
      </c>
      <c r="BCS1887" t="s">
        <v>3473</v>
      </c>
      <c r="BCT1887" t="s">
        <v>3473</v>
      </c>
      <c r="BCU1887" t="s">
        <v>3473</v>
      </c>
      <c r="BCV1887" t="s">
        <v>3473</v>
      </c>
      <c r="BCW1887" t="s">
        <v>3473</v>
      </c>
      <c r="BCX1887" t="s">
        <v>3473</v>
      </c>
      <c r="BCY1887" t="s">
        <v>3473</v>
      </c>
      <c r="BCZ1887" t="s">
        <v>3473</v>
      </c>
      <c r="BDA1887" t="s">
        <v>3473</v>
      </c>
      <c r="BDB1887" t="s">
        <v>3473</v>
      </c>
      <c r="BDC1887" t="s">
        <v>3473</v>
      </c>
      <c r="BDD1887" t="s">
        <v>3473</v>
      </c>
      <c r="BDE1887" t="s">
        <v>3473</v>
      </c>
      <c r="BDF1887" t="s">
        <v>3473</v>
      </c>
      <c r="BDG1887" t="s">
        <v>3473</v>
      </c>
      <c r="BDH1887" t="s">
        <v>3473</v>
      </c>
      <c r="BDI1887" t="s">
        <v>3473</v>
      </c>
      <c r="BDJ1887" t="s">
        <v>3473</v>
      </c>
      <c r="BDK1887" t="s">
        <v>3473</v>
      </c>
      <c r="BDL1887" t="s">
        <v>3473</v>
      </c>
      <c r="BDM1887" t="s">
        <v>3473</v>
      </c>
      <c r="BDN1887" t="s">
        <v>3473</v>
      </c>
      <c r="BDO1887" t="s">
        <v>3473</v>
      </c>
      <c r="BDP1887" t="s">
        <v>3473</v>
      </c>
      <c r="BDQ1887" t="s">
        <v>3473</v>
      </c>
      <c r="BDR1887" t="s">
        <v>3473</v>
      </c>
      <c r="BDS1887" t="s">
        <v>3473</v>
      </c>
      <c r="BDT1887" t="s">
        <v>3473</v>
      </c>
      <c r="BDU1887" t="s">
        <v>3473</v>
      </c>
      <c r="BDV1887" t="s">
        <v>3473</v>
      </c>
      <c r="BDW1887" t="s">
        <v>3473</v>
      </c>
      <c r="BDX1887" t="s">
        <v>3473</v>
      </c>
      <c r="BDY1887" t="s">
        <v>3473</v>
      </c>
      <c r="BDZ1887" t="s">
        <v>3473</v>
      </c>
      <c r="BEA1887" t="s">
        <v>3473</v>
      </c>
      <c r="BEB1887" t="s">
        <v>3473</v>
      </c>
      <c r="BEC1887" t="s">
        <v>3473</v>
      </c>
      <c r="BED1887" t="s">
        <v>3473</v>
      </c>
      <c r="BEE1887" t="s">
        <v>3473</v>
      </c>
      <c r="BEF1887" t="s">
        <v>3473</v>
      </c>
      <c r="BEG1887" t="s">
        <v>3473</v>
      </c>
      <c r="BEH1887" t="s">
        <v>3473</v>
      </c>
      <c r="BEI1887" t="s">
        <v>3473</v>
      </c>
      <c r="BEJ1887" t="s">
        <v>3473</v>
      </c>
      <c r="BEK1887" t="s">
        <v>3473</v>
      </c>
      <c r="BEL1887" t="s">
        <v>3473</v>
      </c>
      <c r="BEM1887" t="s">
        <v>3473</v>
      </c>
      <c r="BEN1887" t="s">
        <v>3473</v>
      </c>
      <c r="BEO1887" t="s">
        <v>3473</v>
      </c>
      <c r="BEP1887" t="s">
        <v>3473</v>
      </c>
      <c r="BEQ1887" t="s">
        <v>3473</v>
      </c>
      <c r="BER1887" t="s">
        <v>3473</v>
      </c>
      <c r="BES1887" t="s">
        <v>3473</v>
      </c>
      <c r="BET1887" t="s">
        <v>3473</v>
      </c>
      <c r="BEU1887" t="s">
        <v>3473</v>
      </c>
      <c r="BEV1887" t="s">
        <v>3473</v>
      </c>
      <c r="BEW1887" t="s">
        <v>3473</v>
      </c>
      <c r="BEX1887" t="s">
        <v>3473</v>
      </c>
      <c r="BEY1887" t="s">
        <v>3473</v>
      </c>
      <c r="BEZ1887" t="s">
        <v>3473</v>
      </c>
      <c r="BFA1887" t="s">
        <v>3473</v>
      </c>
      <c r="BFB1887" t="s">
        <v>3473</v>
      </c>
      <c r="BFC1887" t="s">
        <v>3473</v>
      </c>
      <c r="BFD1887" t="s">
        <v>3473</v>
      </c>
      <c r="BFE1887" t="s">
        <v>3473</v>
      </c>
      <c r="BFF1887" t="s">
        <v>3473</v>
      </c>
      <c r="BFG1887" t="s">
        <v>3473</v>
      </c>
      <c r="BFH1887" t="s">
        <v>3473</v>
      </c>
      <c r="BFI1887" t="s">
        <v>3473</v>
      </c>
      <c r="BFJ1887" t="s">
        <v>3473</v>
      </c>
      <c r="BFK1887" t="s">
        <v>3473</v>
      </c>
      <c r="BFL1887" t="s">
        <v>3473</v>
      </c>
      <c r="BFM1887" t="s">
        <v>3473</v>
      </c>
      <c r="BFN1887" t="s">
        <v>3473</v>
      </c>
      <c r="BFO1887" t="s">
        <v>3473</v>
      </c>
      <c r="BFP1887" t="s">
        <v>3473</v>
      </c>
      <c r="BFQ1887" t="s">
        <v>3473</v>
      </c>
      <c r="BFR1887" t="s">
        <v>3473</v>
      </c>
      <c r="BFS1887" t="s">
        <v>3473</v>
      </c>
      <c r="BFT1887" t="s">
        <v>3473</v>
      </c>
      <c r="BFU1887" t="s">
        <v>3473</v>
      </c>
      <c r="BFV1887" t="s">
        <v>3473</v>
      </c>
      <c r="BFW1887" t="s">
        <v>3473</v>
      </c>
      <c r="BFX1887" t="s">
        <v>3473</v>
      </c>
      <c r="BFY1887" t="s">
        <v>3473</v>
      </c>
      <c r="BFZ1887" t="s">
        <v>3473</v>
      </c>
      <c r="BGA1887" t="s">
        <v>3473</v>
      </c>
      <c r="BGB1887" t="s">
        <v>3473</v>
      </c>
      <c r="BGC1887" t="s">
        <v>3473</v>
      </c>
      <c r="BGD1887" t="s">
        <v>3473</v>
      </c>
      <c r="BGE1887" t="s">
        <v>3473</v>
      </c>
      <c r="BGF1887" t="s">
        <v>3473</v>
      </c>
      <c r="BGG1887" t="s">
        <v>3473</v>
      </c>
      <c r="BGH1887" t="s">
        <v>3473</v>
      </c>
      <c r="BGI1887" t="s">
        <v>3473</v>
      </c>
      <c r="BGJ1887" t="s">
        <v>3473</v>
      </c>
      <c r="BGK1887" t="s">
        <v>3473</v>
      </c>
      <c r="BGL1887" t="s">
        <v>3473</v>
      </c>
      <c r="BGM1887" t="s">
        <v>3473</v>
      </c>
      <c r="BGN1887" t="s">
        <v>3473</v>
      </c>
      <c r="BGO1887" t="s">
        <v>3473</v>
      </c>
      <c r="BGP1887" t="s">
        <v>3473</v>
      </c>
      <c r="BGQ1887" t="s">
        <v>3473</v>
      </c>
      <c r="BGR1887" t="s">
        <v>3473</v>
      </c>
      <c r="BGS1887" t="s">
        <v>3473</v>
      </c>
      <c r="BGT1887" t="s">
        <v>3473</v>
      </c>
      <c r="BGU1887" t="s">
        <v>3473</v>
      </c>
      <c r="BGV1887" t="s">
        <v>3473</v>
      </c>
      <c r="BGW1887" t="s">
        <v>3473</v>
      </c>
      <c r="BGX1887" t="s">
        <v>3473</v>
      </c>
      <c r="BGY1887" t="s">
        <v>3473</v>
      </c>
      <c r="BGZ1887" t="s">
        <v>3473</v>
      </c>
      <c r="BHA1887" t="s">
        <v>3473</v>
      </c>
      <c r="BHB1887" t="s">
        <v>3473</v>
      </c>
      <c r="BHC1887" t="s">
        <v>3473</v>
      </c>
      <c r="BHD1887" t="s">
        <v>3473</v>
      </c>
      <c r="BHE1887" t="s">
        <v>3473</v>
      </c>
      <c r="BHF1887" t="s">
        <v>3473</v>
      </c>
      <c r="BHG1887" t="s">
        <v>3473</v>
      </c>
      <c r="BHH1887" t="s">
        <v>3473</v>
      </c>
      <c r="BHI1887" t="s">
        <v>3473</v>
      </c>
      <c r="BHJ1887" t="s">
        <v>3473</v>
      </c>
      <c r="BHK1887" t="s">
        <v>3473</v>
      </c>
      <c r="BHL1887" t="s">
        <v>3473</v>
      </c>
      <c r="BHM1887" t="s">
        <v>3473</v>
      </c>
      <c r="BHN1887" t="s">
        <v>3473</v>
      </c>
      <c r="BHO1887" t="s">
        <v>3473</v>
      </c>
      <c r="BHP1887" t="s">
        <v>3473</v>
      </c>
      <c r="BHQ1887" t="s">
        <v>3473</v>
      </c>
      <c r="BHR1887" t="s">
        <v>3473</v>
      </c>
      <c r="BHS1887" t="s">
        <v>3473</v>
      </c>
      <c r="BHT1887" t="s">
        <v>3473</v>
      </c>
      <c r="BHU1887" t="s">
        <v>3473</v>
      </c>
      <c r="BHV1887" t="s">
        <v>3473</v>
      </c>
      <c r="BHW1887" t="s">
        <v>3473</v>
      </c>
      <c r="BHX1887" t="s">
        <v>3473</v>
      </c>
      <c r="BHY1887" t="s">
        <v>3473</v>
      </c>
      <c r="BHZ1887" t="s">
        <v>3473</v>
      </c>
      <c r="BIA1887" t="s">
        <v>3473</v>
      </c>
      <c r="BIB1887" t="s">
        <v>3473</v>
      </c>
      <c r="BIC1887" t="s">
        <v>3473</v>
      </c>
      <c r="BID1887" t="s">
        <v>3473</v>
      </c>
      <c r="BIE1887" t="s">
        <v>3473</v>
      </c>
      <c r="BIF1887" t="s">
        <v>3473</v>
      </c>
      <c r="BIG1887" t="s">
        <v>3473</v>
      </c>
      <c r="BIH1887" t="s">
        <v>3473</v>
      </c>
      <c r="BII1887" t="s">
        <v>3473</v>
      </c>
      <c r="BIJ1887" t="s">
        <v>3473</v>
      </c>
      <c r="BIK1887" t="s">
        <v>3473</v>
      </c>
      <c r="BIL1887" t="s">
        <v>3473</v>
      </c>
      <c r="BIM1887" t="s">
        <v>3473</v>
      </c>
      <c r="BIN1887" t="s">
        <v>3473</v>
      </c>
      <c r="BIO1887" t="s">
        <v>3473</v>
      </c>
      <c r="BIP1887" t="s">
        <v>3473</v>
      </c>
      <c r="BIQ1887" t="s">
        <v>3473</v>
      </c>
      <c r="BIR1887" t="s">
        <v>3473</v>
      </c>
      <c r="BIS1887" t="s">
        <v>3473</v>
      </c>
      <c r="BIT1887" t="s">
        <v>3473</v>
      </c>
      <c r="BIU1887" t="s">
        <v>3473</v>
      </c>
      <c r="BIV1887" t="s">
        <v>3473</v>
      </c>
      <c r="BIW1887" t="s">
        <v>3473</v>
      </c>
      <c r="BIX1887" t="s">
        <v>3473</v>
      </c>
      <c r="BIY1887" t="s">
        <v>3473</v>
      </c>
      <c r="BIZ1887" t="s">
        <v>3473</v>
      </c>
      <c r="BJA1887" t="s">
        <v>3473</v>
      </c>
      <c r="BJB1887" t="s">
        <v>3473</v>
      </c>
      <c r="BJC1887" t="s">
        <v>3473</v>
      </c>
      <c r="BJD1887" t="s">
        <v>3473</v>
      </c>
      <c r="BJE1887" t="s">
        <v>3473</v>
      </c>
      <c r="BJF1887" t="s">
        <v>3473</v>
      </c>
      <c r="BJG1887" t="s">
        <v>3473</v>
      </c>
      <c r="BJH1887" t="s">
        <v>3473</v>
      </c>
      <c r="BJI1887" t="s">
        <v>3473</v>
      </c>
      <c r="BJJ1887" t="s">
        <v>3473</v>
      </c>
      <c r="BJK1887" t="s">
        <v>3473</v>
      </c>
      <c r="BJL1887" t="s">
        <v>3473</v>
      </c>
      <c r="BJM1887" t="s">
        <v>3473</v>
      </c>
      <c r="BJN1887" t="s">
        <v>3473</v>
      </c>
      <c r="BJO1887" t="s">
        <v>3473</v>
      </c>
      <c r="BJP1887" t="s">
        <v>3473</v>
      </c>
      <c r="BJQ1887" t="s">
        <v>3473</v>
      </c>
      <c r="BJR1887" t="s">
        <v>3473</v>
      </c>
      <c r="BJS1887" t="s">
        <v>3473</v>
      </c>
      <c r="BJT1887" t="s">
        <v>3473</v>
      </c>
      <c r="BJU1887" t="s">
        <v>3473</v>
      </c>
      <c r="BJV1887" t="s">
        <v>3473</v>
      </c>
      <c r="BJW1887" t="s">
        <v>3473</v>
      </c>
      <c r="BJX1887" t="s">
        <v>3473</v>
      </c>
      <c r="BJY1887" t="s">
        <v>3473</v>
      </c>
      <c r="BJZ1887" t="s">
        <v>3473</v>
      </c>
      <c r="BKA1887" t="s">
        <v>3473</v>
      </c>
      <c r="BKB1887" t="s">
        <v>3473</v>
      </c>
      <c r="BKC1887" t="s">
        <v>3473</v>
      </c>
      <c r="BKD1887" t="s">
        <v>3473</v>
      </c>
      <c r="BKE1887" t="s">
        <v>3473</v>
      </c>
      <c r="BKF1887" t="s">
        <v>3473</v>
      </c>
      <c r="BKG1887" t="s">
        <v>3473</v>
      </c>
      <c r="BKH1887" t="s">
        <v>3473</v>
      </c>
      <c r="BKI1887" t="s">
        <v>3473</v>
      </c>
      <c r="BKJ1887" t="s">
        <v>3473</v>
      </c>
      <c r="BKK1887" t="s">
        <v>3473</v>
      </c>
      <c r="BKL1887" t="s">
        <v>3473</v>
      </c>
      <c r="BKM1887" t="s">
        <v>3473</v>
      </c>
      <c r="BKN1887" t="s">
        <v>3473</v>
      </c>
      <c r="BKO1887" t="s">
        <v>3473</v>
      </c>
      <c r="BKP1887" t="s">
        <v>3473</v>
      </c>
      <c r="BKQ1887" t="s">
        <v>3473</v>
      </c>
      <c r="BKR1887" t="s">
        <v>3473</v>
      </c>
      <c r="BKS1887" t="s">
        <v>3473</v>
      </c>
      <c r="BKT1887" t="s">
        <v>3473</v>
      </c>
      <c r="BKU1887" t="s">
        <v>3473</v>
      </c>
      <c r="BKV1887" t="s">
        <v>3473</v>
      </c>
      <c r="BKW1887" t="s">
        <v>3473</v>
      </c>
      <c r="BKX1887" t="s">
        <v>3473</v>
      </c>
      <c r="BKY1887" t="s">
        <v>3473</v>
      </c>
      <c r="BKZ1887" t="s">
        <v>3473</v>
      </c>
      <c r="BLA1887" t="s">
        <v>3473</v>
      </c>
      <c r="BLB1887" t="s">
        <v>3473</v>
      </c>
      <c r="BLC1887" t="s">
        <v>3473</v>
      </c>
      <c r="BLD1887" t="s">
        <v>3473</v>
      </c>
      <c r="BLE1887" t="s">
        <v>3473</v>
      </c>
      <c r="BLF1887" t="s">
        <v>3473</v>
      </c>
      <c r="BLG1887" t="s">
        <v>3473</v>
      </c>
      <c r="BLH1887" t="s">
        <v>3473</v>
      </c>
      <c r="BLI1887" t="s">
        <v>3473</v>
      </c>
      <c r="BLJ1887" t="s">
        <v>3473</v>
      </c>
      <c r="BLK1887" t="s">
        <v>3473</v>
      </c>
      <c r="BLL1887" t="s">
        <v>3473</v>
      </c>
      <c r="BLM1887" t="s">
        <v>3473</v>
      </c>
      <c r="BLN1887" t="s">
        <v>3473</v>
      </c>
      <c r="BLO1887" t="s">
        <v>3473</v>
      </c>
      <c r="BLP1887" t="s">
        <v>3473</v>
      </c>
      <c r="BLQ1887" t="s">
        <v>3473</v>
      </c>
      <c r="BLR1887" t="s">
        <v>3473</v>
      </c>
      <c r="BLS1887" t="s">
        <v>3473</v>
      </c>
      <c r="BLT1887" t="s">
        <v>3473</v>
      </c>
      <c r="BLU1887" t="s">
        <v>3473</v>
      </c>
      <c r="BLV1887" t="s">
        <v>3473</v>
      </c>
      <c r="BLW1887" t="s">
        <v>3473</v>
      </c>
      <c r="BLX1887" t="s">
        <v>3473</v>
      </c>
      <c r="BLY1887" t="s">
        <v>3473</v>
      </c>
      <c r="BLZ1887" t="s">
        <v>3473</v>
      </c>
      <c r="BMA1887" t="s">
        <v>3473</v>
      </c>
      <c r="BMB1887" t="s">
        <v>3473</v>
      </c>
      <c r="BMC1887" t="s">
        <v>3473</v>
      </c>
      <c r="BMD1887" t="s">
        <v>3473</v>
      </c>
      <c r="BME1887" t="s">
        <v>3473</v>
      </c>
      <c r="BMF1887" t="s">
        <v>3473</v>
      </c>
      <c r="BMG1887" t="s">
        <v>3473</v>
      </c>
      <c r="BMH1887" t="s">
        <v>3473</v>
      </c>
      <c r="BMI1887" t="s">
        <v>3473</v>
      </c>
      <c r="BMJ1887" t="s">
        <v>3473</v>
      </c>
      <c r="BMK1887" t="s">
        <v>3473</v>
      </c>
      <c r="BML1887" t="s">
        <v>3473</v>
      </c>
      <c r="BMM1887" t="s">
        <v>3473</v>
      </c>
      <c r="BMN1887" t="s">
        <v>3473</v>
      </c>
      <c r="BMO1887" t="s">
        <v>3473</v>
      </c>
      <c r="BMP1887" t="s">
        <v>3473</v>
      </c>
      <c r="BMQ1887" t="s">
        <v>3473</v>
      </c>
      <c r="BMR1887" t="s">
        <v>3473</v>
      </c>
      <c r="BMS1887" t="s">
        <v>3473</v>
      </c>
      <c r="BMT1887" t="s">
        <v>3473</v>
      </c>
      <c r="BMU1887" t="s">
        <v>3473</v>
      </c>
      <c r="BMV1887" t="s">
        <v>3473</v>
      </c>
      <c r="BMW1887" t="s">
        <v>3473</v>
      </c>
      <c r="BMX1887" t="s">
        <v>3473</v>
      </c>
      <c r="BMY1887" t="s">
        <v>3473</v>
      </c>
      <c r="BMZ1887" t="s">
        <v>3473</v>
      </c>
      <c r="BNA1887" t="s">
        <v>3473</v>
      </c>
      <c r="BNB1887" t="s">
        <v>3473</v>
      </c>
      <c r="BNC1887" t="s">
        <v>3473</v>
      </c>
      <c r="BND1887" t="s">
        <v>3473</v>
      </c>
      <c r="BNE1887" t="s">
        <v>3473</v>
      </c>
      <c r="BNF1887" t="s">
        <v>3473</v>
      </c>
      <c r="BNG1887" t="s">
        <v>3473</v>
      </c>
      <c r="BNH1887" t="s">
        <v>3473</v>
      </c>
      <c r="BNI1887" t="s">
        <v>3473</v>
      </c>
      <c r="BNJ1887" t="s">
        <v>3473</v>
      </c>
      <c r="BNK1887" t="s">
        <v>3473</v>
      </c>
      <c r="BNL1887" t="s">
        <v>3473</v>
      </c>
      <c r="BNM1887" t="s">
        <v>3473</v>
      </c>
      <c r="BNN1887" t="s">
        <v>3473</v>
      </c>
      <c r="BNO1887" t="s">
        <v>3473</v>
      </c>
      <c r="BNP1887" t="s">
        <v>3473</v>
      </c>
      <c r="BNQ1887" t="s">
        <v>3473</v>
      </c>
      <c r="BNR1887" t="s">
        <v>3473</v>
      </c>
      <c r="BNS1887" t="s">
        <v>3473</v>
      </c>
      <c r="BNT1887" t="s">
        <v>3473</v>
      </c>
      <c r="BNU1887" t="s">
        <v>3473</v>
      </c>
      <c r="BNV1887" t="s">
        <v>3473</v>
      </c>
      <c r="BNW1887" t="s">
        <v>3473</v>
      </c>
      <c r="BNX1887" t="s">
        <v>3473</v>
      </c>
      <c r="BNY1887" t="s">
        <v>3473</v>
      </c>
      <c r="BNZ1887" t="s">
        <v>3473</v>
      </c>
      <c r="BOA1887" t="s">
        <v>3473</v>
      </c>
      <c r="BOB1887" t="s">
        <v>3473</v>
      </c>
      <c r="BOC1887" t="s">
        <v>3473</v>
      </c>
      <c r="BOD1887" t="s">
        <v>3473</v>
      </c>
      <c r="BOE1887" t="s">
        <v>3473</v>
      </c>
      <c r="BOF1887" t="s">
        <v>3473</v>
      </c>
      <c r="BOG1887" t="s">
        <v>3473</v>
      </c>
      <c r="BOH1887" t="s">
        <v>3473</v>
      </c>
      <c r="BOI1887" t="s">
        <v>3473</v>
      </c>
      <c r="BOJ1887" t="s">
        <v>3473</v>
      </c>
      <c r="BOK1887" t="s">
        <v>3473</v>
      </c>
      <c r="BOL1887" t="s">
        <v>3473</v>
      </c>
      <c r="BOM1887" t="s">
        <v>3473</v>
      </c>
      <c r="BON1887" t="s">
        <v>3473</v>
      </c>
      <c r="BOO1887" t="s">
        <v>3473</v>
      </c>
      <c r="BOP1887" t="s">
        <v>3473</v>
      </c>
      <c r="BOQ1887" t="s">
        <v>3473</v>
      </c>
      <c r="BOR1887" t="s">
        <v>3473</v>
      </c>
      <c r="BOS1887" t="s">
        <v>3473</v>
      </c>
      <c r="BOT1887" t="s">
        <v>3473</v>
      </c>
      <c r="BOU1887" t="s">
        <v>3473</v>
      </c>
      <c r="BOV1887" t="s">
        <v>3473</v>
      </c>
      <c r="BOW1887" t="s">
        <v>3473</v>
      </c>
      <c r="BOX1887" t="s">
        <v>3473</v>
      </c>
      <c r="BOY1887" t="s">
        <v>3473</v>
      </c>
      <c r="BOZ1887" t="s">
        <v>3473</v>
      </c>
      <c r="BPA1887" t="s">
        <v>3473</v>
      </c>
      <c r="BPB1887" t="s">
        <v>3473</v>
      </c>
      <c r="BPC1887" t="s">
        <v>3473</v>
      </c>
      <c r="BPD1887" t="s">
        <v>3473</v>
      </c>
      <c r="BPE1887" t="s">
        <v>3473</v>
      </c>
      <c r="BPF1887" t="s">
        <v>3473</v>
      </c>
      <c r="BPG1887" t="s">
        <v>3473</v>
      </c>
      <c r="BPH1887" t="s">
        <v>3473</v>
      </c>
      <c r="BPI1887" t="s">
        <v>3473</v>
      </c>
      <c r="BPJ1887" t="s">
        <v>3473</v>
      </c>
      <c r="BPK1887" t="s">
        <v>3473</v>
      </c>
      <c r="BPL1887" t="s">
        <v>3473</v>
      </c>
      <c r="BPM1887" t="s">
        <v>3473</v>
      </c>
      <c r="BPN1887" t="s">
        <v>3473</v>
      </c>
      <c r="BPO1887" t="s">
        <v>3473</v>
      </c>
      <c r="BPP1887" t="s">
        <v>3473</v>
      </c>
      <c r="BPQ1887" t="s">
        <v>3473</v>
      </c>
      <c r="BPR1887" t="s">
        <v>3473</v>
      </c>
      <c r="BPS1887" t="s">
        <v>3473</v>
      </c>
      <c r="BPT1887" t="s">
        <v>3473</v>
      </c>
      <c r="BPU1887" t="s">
        <v>3473</v>
      </c>
      <c r="BPV1887" t="s">
        <v>3473</v>
      </c>
      <c r="BPW1887" t="s">
        <v>3473</v>
      </c>
      <c r="BPX1887" t="s">
        <v>3473</v>
      </c>
      <c r="BPY1887" t="s">
        <v>3473</v>
      </c>
      <c r="BPZ1887" t="s">
        <v>3473</v>
      </c>
      <c r="BQA1887" t="s">
        <v>3473</v>
      </c>
      <c r="BQB1887" t="s">
        <v>3473</v>
      </c>
      <c r="BQC1887" t="s">
        <v>3473</v>
      </c>
      <c r="BQD1887" t="s">
        <v>3473</v>
      </c>
      <c r="BQE1887" t="s">
        <v>3473</v>
      </c>
      <c r="BQF1887" t="s">
        <v>3473</v>
      </c>
      <c r="BQG1887" t="s">
        <v>3473</v>
      </c>
      <c r="BQH1887" t="s">
        <v>3473</v>
      </c>
      <c r="BQI1887" t="s">
        <v>3473</v>
      </c>
      <c r="BQJ1887" t="s">
        <v>3473</v>
      </c>
      <c r="BQK1887" t="s">
        <v>3473</v>
      </c>
      <c r="BQL1887" t="s">
        <v>3473</v>
      </c>
      <c r="BQM1887" t="s">
        <v>3473</v>
      </c>
      <c r="BQN1887" t="s">
        <v>3473</v>
      </c>
      <c r="BQO1887" t="s">
        <v>3473</v>
      </c>
      <c r="BQP1887" t="s">
        <v>3473</v>
      </c>
      <c r="BQQ1887" t="s">
        <v>3473</v>
      </c>
      <c r="BQR1887" t="s">
        <v>3473</v>
      </c>
      <c r="BQS1887" t="s">
        <v>3473</v>
      </c>
      <c r="BQT1887" t="s">
        <v>3473</v>
      </c>
      <c r="BQU1887" t="s">
        <v>3473</v>
      </c>
      <c r="BQV1887" t="s">
        <v>3473</v>
      </c>
      <c r="BQW1887" t="s">
        <v>3473</v>
      </c>
      <c r="BQX1887" t="s">
        <v>3473</v>
      </c>
      <c r="BQY1887" t="s">
        <v>3473</v>
      </c>
      <c r="BQZ1887" t="s">
        <v>3473</v>
      </c>
      <c r="BRA1887" t="s">
        <v>3473</v>
      </c>
      <c r="BRB1887" t="s">
        <v>3473</v>
      </c>
      <c r="BRC1887" t="s">
        <v>3473</v>
      </c>
      <c r="BRD1887" t="s">
        <v>3473</v>
      </c>
      <c r="BRE1887" t="s">
        <v>3473</v>
      </c>
      <c r="BRF1887" t="s">
        <v>3473</v>
      </c>
      <c r="BRG1887" t="s">
        <v>3473</v>
      </c>
      <c r="BRH1887" t="s">
        <v>3473</v>
      </c>
      <c r="BRI1887" t="s">
        <v>3473</v>
      </c>
      <c r="BRJ1887" t="s">
        <v>3473</v>
      </c>
      <c r="BRK1887" t="s">
        <v>3473</v>
      </c>
      <c r="BRL1887" t="s">
        <v>3473</v>
      </c>
      <c r="BRM1887" t="s">
        <v>3473</v>
      </c>
      <c r="BRN1887" t="s">
        <v>3473</v>
      </c>
      <c r="BRO1887" t="s">
        <v>3473</v>
      </c>
      <c r="BRP1887" t="s">
        <v>3473</v>
      </c>
      <c r="BRQ1887" t="s">
        <v>3473</v>
      </c>
      <c r="BRR1887" t="s">
        <v>3473</v>
      </c>
      <c r="BRS1887" t="s">
        <v>3473</v>
      </c>
      <c r="BRT1887" t="s">
        <v>3473</v>
      </c>
      <c r="BRU1887" t="s">
        <v>3473</v>
      </c>
      <c r="BRV1887" t="s">
        <v>3473</v>
      </c>
      <c r="BRW1887" t="s">
        <v>3473</v>
      </c>
      <c r="BRX1887" t="s">
        <v>3473</v>
      </c>
      <c r="BRY1887" t="s">
        <v>3473</v>
      </c>
      <c r="BRZ1887" t="s">
        <v>3473</v>
      </c>
      <c r="BSA1887" t="s">
        <v>3473</v>
      </c>
      <c r="BSB1887" t="s">
        <v>3473</v>
      </c>
      <c r="BSC1887" t="s">
        <v>3473</v>
      </c>
      <c r="BSD1887" t="s">
        <v>3473</v>
      </c>
      <c r="BSE1887" t="s">
        <v>3473</v>
      </c>
      <c r="BSF1887" t="s">
        <v>3473</v>
      </c>
      <c r="BSG1887" t="s">
        <v>3473</v>
      </c>
      <c r="BSH1887" t="s">
        <v>3473</v>
      </c>
      <c r="BSI1887" t="s">
        <v>3473</v>
      </c>
      <c r="BSJ1887" t="s">
        <v>3473</v>
      </c>
      <c r="BSK1887" t="s">
        <v>3473</v>
      </c>
      <c r="BSL1887" t="s">
        <v>3473</v>
      </c>
      <c r="BSM1887" t="s">
        <v>3473</v>
      </c>
      <c r="BSN1887" t="s">
        <v>3473</v>
      </c>
      <c r="BSO1887" t="s">
        <v>3473</v>
      </c>
      <c r="BSP1887" t="s">
        <v>3473</v>
      </c>
      <c r="BSQ1887" t="s">
        <v>3473</v>
      </c>
      <c r="BSR1887" t="s">
        <v>3473</v>
      </c>
      <c r="BSS1887" t="s">
        <v>3473</v>
      </c>
      <c r="BST1887" t="s">
        <v>3473</v>
      </c>
      <c r="BSU1887" t="s">
        <v>3473</v>
      </c>
      <c r="BSV1887" t="s">
        <v>3473</v>
      </c>
      <c r="BSW1887" t="s">
        <v>3473</v>
      </c>
      <c r="BSX1887" t="s">
        <v>3473</v>
      </c>
      <c r="BSY1887" t="s">
        <v>3473</v>
      </c>
      <c r="BSZ1887" t="s">
        <v>3473</v>
      </c>
      <c r="BTA1887" t="s">
        <v>3473</v>
      </c>
      <c r="BTB1887" t="s">
        <v>3473</v>
      </c>
      <c r="BTC1887" t="s">
        <v>3473</v>
      </c>
      <c r="BTD1887" t="s">
        <v>3473</v>
      </c>
      <c r="BTE1887" t="s">
        <v>3473</v>
      </c>
      <c r="BTF1887" t="s">
        <v>3473</v>
      </c>
      <c r="BTG1887" t="s">
        <v>3473</v>
      </c>
      <c r="BTH1887" t="s">
        <v>3473</v>
      </c>
      <c r="BTI1887" t="s">
        <v>3473</v>
      </c>
      <c r="BTJ1887" t="s">
        <v>3473</v>
      </c>
      <c r="BTK1887" t="s">
        <v>3473</v>
      </c>
      <c r="BTL1887" t="s">
        <v>3473</v>
      </c>
      <c r="BTM1887" t="s">
        <v>3473</v>
      </c>
      <c r="BTN1887" t="s">
        <v>3473</v>
      </c>
      <c r="BTO1887" t="s">
        <v>3473</v>
      </c>
      <c r="BTP1887" t="s">
        <v>3473</v>
      </c>
      <c r="BTQ1887" t="s">
        <v>3473</v>
      </c>
      <c r="BTR1887" t="s">
        <v>3473</v>
      </c>
      <c r="BTS1887" t="s">
        <v>3473</v>
      </c>
      <c r="BTT1887" t="s">
        <v>3473</v>
      </c>
      <c r="BTU1887" t="s">
        <v>3473</v>
      </c>
      <c r="BTV1887" t="s">
        <v>3473</v>
      </c>
      <c r="BTW1887" t="s">
        <v>3473</v>
      </c>
      <c r="BTX1887" t="s">
        <v>3473</v>
      </c>
      <c r="BTY1887" t="s">
        <v>3473</v>
      </c>
      <c r="BTZ1887" t="s">
        <v>3473</v>
      </c>
      <c r="BUA1887" t="s">
        <v>3473</v>
      </c>
      <c r="BUB1887" t="s">
        <v>3473</v>
      </c>
      <c r="BUC1887" t="s">
        <v>3473</v>
      </c>
      <c r="BUD1887" t="s">
        <v>3473</v>
      </c>
      <c r="BUE1887" t="s">
        <v>3473</v>
      </c>
      <c r="BUF1887" t="s">
        <v>3473</v>
      </c>
      <c r="BUG1887" t="s">
        <v>3473</v>
      </c>
      <c r="BUH1887" t="s">
        <v>3473</v>
      </c>
      <c r="BUI1887" t="s">
        <v>3473</v>
      </c>
      <c r="BUJ1887" t="s">
        <v>3473</v>
      </c>
      <c r="BUK1887" t="s">
        <v>3473</v>
      </c>
      <c r="BUL1887" t="s">
        <v>3473</v>
      </c>
      <c r="BUM1887" t="s">
        <v>3473</v>
      </c>
      <c r="BUN1887" t="s">
        <v>3473</v>
      </c>
      <c r="BUO1887" t="s">
        <v>3473</v>
      </c>
      <c r="BUP1887" t="s">
        <v>3473</v>
      </c>
      <c r="BUQ1887" t="s">
        <v>3473</v>
      </c>
      <c r="BUR1887" t="s">
        <v>3473</v>
      </c>
      <c r="BUS1887" t="s">
        <v>3473</v>
      </c>
      <c r="BUT1887" t="s">
        <v>3473</v>
      </c>
      <c r="BUU1887" t="s">
        <v>3473</v>
      </c>
      <c r="BUV1887" t="s">
        <v>3473</v>
      </c>
      <c r="BUW1887" t="s">
        <v>3473</v>
      </c>
      <c r="BUX1887" t="s">
        <v>3473</v>
      </c>
      <c r="BUY1887" t="s">
        <v>3473</v>
      </c>
      <c r="BUZ1887" t="s">
        <v>3473</v>
      </c>
      <c r="BVA1887" t="s">
        <v>3473</v>
      </c>
      <c r="BVB1887" t="s">
        <v>3473</v>
      </c>
      <c r="BVC1887" t="s">
        <v>3473</v>
      </c>
      <c r="BVD1887" t="s">
        <v>3473</v>
      </c>
      <c r="BVE1887" t="s">
        <v>3473</v>
      </c>
      <c r="BVF1887" t="s">
        <v>3473</v>
      </c>
      <c r="BVG1887" t="s">
        <v>3473</v>
      </c>
      <c r="BVH1887" t="s">
        <v>3473</v>
      </c>
      <c r="BVI1887" t="s">
        <v>3473</v>
      </c>
      <c r="BVJ1887" t="s">
        <v>3473</v>
      </c>
      <c r="BVK1887" t="s">
        <v>3473</v>
      </c>
      <c r="BVL1887" t="s">
        <v>3473</v>
      </c>
      <c r="BVM1887" t="s">
        <v>3473</v>
      </c>
      <c r="BVN1887" t="s">
        <v>3473</v>
      </c>
      <c r="BVO1887" t="s">
        <v>3473</v>
      </c>
      <c r="BVP1887" t="s">
        <v>3473</v>
      </c>
      <c r="BVQ1887" t="s">
        <v>3473</v>
      </c>
      <c r="BVR1887" t="s">
        <v>3473</v>
      </c>
      <c r="BVS1887" t="s">
        <v>3473</v>
      </c>
      <c r="BVT1887" t="s">
        <v>3473</v>
      </c>
      <c r="BVU1887" t="s">
        <v>3473</v>
      </c>
      <c r="BVV1887" t="s">
        <v>3473</v>
      </c>
      <c r="BVW1887" t="s">
        <v>3473</v>
      </c>
      <c r="BVX1887" t="s">
        <v>3473</v>
      </c>
      <c r="BVY1887" t="s">
        <v>3473</v>
      </c>
      <c r="BVZ1887" t="s">
        <v>3473</v>
      </c>
      <c r="BWA1887" t="s">
        <v>3473</v>
      </c>
      <c r="BWB1887" t="s">
        <v>3473</v>
      </c>
      <c r="BWC1887" t="s">
        <v>3473</v>
      </c>
      <c r="BWD1887" t="s">
        <v>3473</v>
      </c>
      <c r="BWE1887" t="s">
        <v>3473</v>
      </c>
      <c r="BWF1887" t="s">
        <v>3473</v>
      </c>
      <c r="BWG1887" t="s">
        <v>3473</v>
      </c>
      <c r="BWH1887" t="s">
        <v>3473</v>
      </c>
      <c r="BWI1887" t="s">
        <v>3473</v>
      </c>
      <c r="BWJ1887" t="s">
        <v>3473</v>
      </c>
      <c r="BWK1887" t="s">
        <v>3473</v>
      </c>
      <c r="BWL1887" t="s">
        <v>3473</v>
      </c>
      <c r="BWM1887" t="s">
        <v>3473</v>
      </c>
      <c r="BWN1887" t="s">
        <v>3473</v>
      </c>
      <c r="BWO1887" t="s">
        <v>3473</v>
      </c>
      <c r="BWP1887" t="s">
        <v>3473</v>
      </c>
      <c r="BWQ1887" t="s">
        <v>3473</v>
      </c>
      <c r="BWR1887" t="s">
        <v>3473</v>
      </c>
      <c r="BWS1887" t="s">
        <v>3473</v>
      </c>
      <c r="BWT1887" t="s">
        <v>3473</v>
      </c>
      <c r="BWU1887" t="s">
        <v>3473</v>
      </c>
      <c r="BWV1887" t="s">
        <v>3473</v>
      </c>
      <c r="BWW1887" t="s">
        <v>3473</v>
      </c>
      <c r="BWX1887" t="s">
        <v>3473</v>
      </c>
      <c r="BWY1887" t="s">
        <v>3473</v>
      </c>
      <c r="BWZ1887" t="s">
        <v>3473</v>
      </c>
      <c r="BXA1887" t="s">
        <v>3473</v>
      </c>
      <c r="BXB1887" t="s">
        <v>3473</v>
      </c>
      <c r="BXC1887" t="s">
        <v>3473</v>
      </c>
      <c r="BXD1887" t="s">
        <v>3473</v>
      </c>
      <c r="BXE1887" t="s">
        <v>3473</v>
      </c>
      <c r="BXF1887" t="s">
        <v>3473</v>
      </c>
      <c r="BXG1887" t="s">
        <v>3473</v>
      </c>
      <c r="BXH1887" t="s">
        <v>3473</v>
      </c>
      <c r="BXI1887" t="s">
        <v>3473</v>
      </c>
      <c r="BXJ1887" t="s">
        <v>3473</v>
      </c>
      <c r="BXK1887" t="s">
        <v>3473</v>
      </c>
      <c r="BXL1887" t="s">
        <v>3473</v>
      </c>
      <c r="BXM1887" t="s">
        <v>3473</v>
      </c>
      <c r="BXN1887" t="s">
        <v>3473</v>
      </c>
      <c r="BXO1887" t="s">
        <v>3473</v>
      </c>
      <c r="BXP1887" t="s">
        <v>3473</v>
      </c>
      <c r="BXQ1887" t="s">
        <v>3473</v>
      </c>
      <c r="BXR1887" t="s">
        <v>3473</v>
      </c>
      <c r="BXS1887" t="s">
        <v>3473</v>
      </c>
      <c r="BXT1887" t="s">
        <v>3473</v>
      </c>
      <c r="BXU1887" t="s">
        <v>3473</v>
      </c>
      <c r="BXV1887" t="s">
        <v>3473</v>
      </c>
      <c r="BXW1887" t="s">
        <v>3473</v>
      </c>
      <c r="BXX1887" t="s">
        <v>3473</v>
      </c>
      <c r="BXY1887" t="s">
        <v>3473</v>
      </c>
      <c r="BXZ1887" t="s">
        <v>3473</v>
      </c>
      <c r="BYA1887" t="s">
        <v>3473</v>
      </c>
      <c r="BYB1887" t="s">
        <v>3473</v>
      </c>
      <c r="BYC1887" t="s">
        <v>3473</v>
      </c>
      <c r="BYD1887" t="s">
        <v>3473</v>
      </c>
      <c r="BYE1887" t="s">
        <v>3473</v>
      </c>
      <c r="BYF1887" t="s">
        <v>3473</v>
      </c>
      <c r="BYG1887" t="s">
        <v>3473</v>
      </c>
      <c r="BYH1887" t="s">
        <v>3473</v>
      </c>
      <c r="BYI1887" t="s">
        <v>3473</v>
      </c>
      <c r="BYJ1887" t="s">
        <v>3473</v>
      </c>
      <c r="BYK1887" t="s">
        <v>3473</v>
      </c>
      <c r="BYL1887" t="s">
        <v>3473</v>
      </c>
      <c r="BYM1887" t="s">
        <v>3473</v>
      </c>
      <c r="BYN1887" t="s">
        <v>3473</v>
      </c>
      <c r="BYO1887" t="s">
        <v>3473</v>
      </c>
      <c r="BYP1887" t="s">
        <v>3473</v>
      </c>
      <c r="BYQ1887" t="s">
        <v>3473</v>
      </c>
      <c r="BYR1887" t="s">
        <v>3473</v>
      </c>
      <c r="BYS1887" t="s">
        <v>3473</v>
      </c>
      <c r="BYT1887" t="s">
        <v>3473</v>
      </c>
      <c r="BYU1887" t="s">
        <v>3473</v>
      </c>
      <c r="BYV1887" t="s">
        <v>3473</v>
      </c>
      <c r="BYW1887" t="s">
        <v>3473</v>
      </c>
      <c r="BYX1887" t="s">
        <v>3473</v>
      </c>
      <c r="BYY1887" t="s">
        <v>3473</v>
      </c>
      <c r="BYZ1887" t="s">
        <v>3473</v>
      </c>
      <c r="BZA1887" t="s">
        <v>3473</v>
      </c>
      <c r="BZB1887" t="s">
        <v>3473</v>
      </c>
      <c r="BZC1887" t="s">
        <v>3473</v>
      </c>
      <c r="BZD1887" t="s">
        <v>3473</v>
      </c>
      <c r="BZE1887" t="s">
        <v>3473</v>
      </c>
      <c r="BZF1887" t="s">
        <v>3473</v>
      </c>
      <c r="BZG1887" t="s">
        <v>3473</v>
      </c>
      <c r="BZH1887" t="s">
        <v>3473</v>
      </c>
      <c r="BZI1887" t="s">
        <v>3473</v>
      </c>
      <c r="BZJ1887" t="s">
        <v>3473</v>
      </c>
      <c r="BZK1887" t="s">
        <v>3473</v>
      </c>
      <c r="BZL1887" t="s">
        <v>3473</v>
      </c>
      <c r="BZM1887" t="s">
        <v>3473</v>
      </c>
      <c r="BZN1887" t="s">
        <v>3473</v>
      </c>
      <c r="BZO1887" t="s">
        <v>3473</v>
      </c>
      <c r="BZP1887" t="s">
        <v>3473</v>
      </c>
      <c r="BZQ1887" t="s">
        <v>3473</v>
      </c>
      <c r="BZR1887" t="s">
        <v>3473</v>
      </c>
      <c r="BZS1887" t="s">
        <v>3473</v>
      </c>
      <c r="BZT1887" t="s">
        <v>3473</v>
      </c>
      <c r="BZU1887" t="s">
        <v>3473</v>
      </c>
      <c r="BZV1887" t="s">
        <v>3473</v>
      </c>
      <c r="BZW1887" t="s">
        <v>3473</v>
      </c>
      <c r="BZX1887" t="s">
        <v>3473</v>
      </c>
      <c r="BZY1887" t="s">
        <v>3473</v>
      </c>
      <c r="BZZ1887" t="s">
        <v>3473</v>
      </c>
      <c r="CAA1887" t="s">
        <v>3473</v>
      </c>
      <c r="CAB1887" t="s">
        <v>3473</v>
      </c>
      <c r="CAC1887" t="s">
        <v>3473</v>
      </c>
      <c r="CAD1887" t="s">
        <v>3473</v>
      </c>
      <c r="CAE1887" t="s">
        <v>3473</v>
      </c>
      <c r="CAF1887" t="s">
        <v>3473</v>
      </c>
      <c r="CAG1887" t="s">
        <v>3473</v>
      </c>
      <c r="CAH1887" t="s">
        <v>3473</v>
      </c>
      <c r="CAI1887" t="s">
        <v>3473</v>
      </c>
      <c r="CAJ1887" t="s">
        <v>3473</v>
      </c>
      <c r="CAK1887" t="s">
        <v>3473</v>
      </c>
      <c r="CAL1887" t="s">
        <v>3473</v>
      </c>
      <c r="CAM1887" t="s">
        <v>3473</v>
      </c>
      <c r="CAN1887" t="s">
        <v>3473</v>
      </c>
      <c r="CAO1887" t="s">
        <v>3473</v>
      </c>
      <c r="CAP1887" t="s">
        <v>3473</v>
      </c>
      <c r="CAQ1887" t="s">
        <v>3473</v>
      </c>
      <c r="CAR1887" t="s">
        <v>3473</v>
      </c>
      <c r="CAS1887" t="s">
        <v>3473</v>
      </c>
      <c r="CAT1887" t="s">
        <v>3473</v>
      </c>
      <c r="CAU1887" t="s">
        <v>3473</v>
      </c>
      <c r="CAV1887" t="s">
        <v>3473</v>
      </c>
      <c r="CAW1887" t="s">
        <v>3473</v>
      </c>
      <c r="CAX1887" t="s">
        <v>3473</v>
      </c>
      <c r="CAY1887" t="s">
        <v>3473</v>
      </c>
      <c r="CAZ1887" t="s">
        <v>3473</v>
      </c>
      <c r="CBA1887" t="s">
        <v>3473</v>
      </c>
      <c r="CBB1887" t="s">
        <v>3473</v>
      </c>
      <c r="CBC1887" t="s">
        <v>3473</v>
      </c>
      <c r="CBD1887" t="s">
        <v>3473</v>
      </c>
      <c r="CBE1887" t="s">
        <v>3473</v>
      </c>
      <c r="CBF1887" t="s">
        <v>3473</v>
      </c>
      <c r="CBG1887" t="s">
        <v>3473</v>
      </c>
      <c r="CBH1887" t="s">
        <v>3473</v>
      </c>
      <c r="CBI1887" t="s">
        <v>3473</v>
      </c>
      <c r="CBJ1887" t="s">
        <v>3473</v>
      </c>
      <c r="CBK1887" t="s">
        <v>3473</v>
      </c>
      <c r="CBL1887" t="s">
        <v>3473</v>
      </c>
      <c r="CBM1887" t="s">
        <v>3473</v>
      </c>
      <c r="CBN1887" t="s">
        <v>3473</v>
      </c>
      <c r="CBO1887" t="s">
        <v>3473</v>
      </c>
      <c r="CBP1887" t="s">
        <v>3473</v>
      </c>
      <c r="CBQ1887" t="s">
        <v>3473</v>
      </c>
      <c r="CBR1887" t="s">
        <v>3473</v>
      </c>
      <c r="CBS1887" t="s">
        <v>3473</v>
      </c>
      <c r="CBT1887" t="s">
        <v>3473</v>
      </c>
      <c r="CBU1887" t="s">
        <v>3473</v>
      </c>
      <c r="CBV1887" t="s">
        <v>3473</v>
      </c>
      <c r="CBW1887" t="s">
        <v>3473</v>
      </c>
      <c r="CBX1887" t="s">
        <v>3473</v>
      </c>
      <c r="CBY1887" t="s">
        <v>3473</v>
      </c>
      <c r="CBZ1887" t="s">
        <v>3473</v>
      </c>
      <c r="CCA1887" t="s">
        <v>3473</v>
      </c>
      <c r="CCB1887" t="s">
        <v>3473</v>
      </c>
      <c r="CCC1887" t="s">
        <v>3473</v>
      </c>
      <c r="CCD1887" t="s">
        <v>3473</v>
      </c>
      <c r="CCE1887" t="s">
        <v>3473</v>
      </c>
      <c r="CCF1887" t="s">
        <v>3473</v>
      </c>
      <c r="CCG1887" t="s">
        <v>3473</v>
      </c>
      <c r="CCH1887" t="s">
        <v>3473</v>
      </c>
      <c r="CCI1887" t="s">
        <v>3473</v>
      </c>
      <c r="CCJ1887" t="s">
        <v>3473</v>
      </c>
      <c r="CCK1887" t="s">
        <v>3473</v>
      </c>
      <c r="CCL1887" t="s">
        <v>3473</v>
      </c>
      <c r="CCM1887" t="s">
        <v>3473</v>
      </c>
      <c r="CCN1887" t="s">
        <v>3473</v>
      </c>
      <c r="CCO1887" t="s">
        <v>3473</v>
      </c>
      <c r="CCP1887" t="s">
        <v>3473</v>
      </c>
      <c r="CCQ1887" t="s">
        <v>3473</v>
      </c>
      <c r="CCR1887" t="s">
        <v>3473</v>
      </c>
      <c r="CCS1887" t="s">
        <v>3473</v>
      </c>
      <c r="CCT1887" t="s">
        <v>3473</v>
      </c>
      <c r="CCU1887" t="s">
        <v>3473</v>
      </c>
      <c r="CCV1887" t="s">
        <v>3473</v>
      </c>
      <c r="CCW1887" t="s">
        <v>3473</v>
      </c>
      <c r="CCX1887" t="s">
        <v>3473</v>
      </c>
      <c r="CCY1887" t="s">
        <v>3473</v>
      </c>
      <c r="CCZ1887" t="s">
        <v>3473</v>
      </c>
      <c r="CDA1887" t="s">
        <v>3473</v>
      </c>
      <c r="CDB1887" t="s">
        <v>3473</v>
      </c>
      <c r="CDC1887" t="s">
        <v>3473</v>
      </c>
      <c r="CDD1887" t="s">
        <v>3473</v>
      </c>
      <c r="CDE1887" t="s">
        <v>3473</v>
      </c>
      <c r="CDF1887" t="s">
        <v>3473</v>
      </c>
      <c r="CDG1887" t="s">
        <v>3473</v>
      </c>
      <c r="CDH1887" t="s">
        <v>3473</v>
      </c>
      <c r="CDI1887" t="s">
        <v>3473</v>
      </c>
      <c r="CDJ1887" t="s">
        <v>3473</v>
      </c>
      <c r="CDK1887" t="s">
        <v>3473</v>
      </c>
      <c r="CDL1887" t="s">
        <v>3473</v>
      </c>
      <c r="CDM1887" t="s">
        <v>3473</v>
      </c>
      <c r="CDN1887" t="s">
        <v>3473</v>
      </c>
      <c r="CDO1887" t="s">
        <v>3473</v>
      </c>
      <c r="CDP1887" t="s">
        <v>3473</v>
      </c>
      <c r="CDQ1887" t="s">
        <v>3473</v>
      </c>
      <c r="CDR1887" t="s">
        <v>3473</v>
      </c>
      <c r="CDS1887" t="s">
        <v>3473</v>
      </c>
      <c r="CDT1887" t="s">
        <v>3473</v>
      </c>
      <c r="CDU1887" t="s">
        <v>3473</v>
      </c>
      <c r="CDV1887" t="s">
        <v>3473</v>
      </c>
      <c r="CDW1887" t="s">
        <v>3473</v>
      </c>
      <c r="CDX1887" t="s">
        <v>3473</v>
      </c>
      <c r="CDY1887" t="s">
        <v>3473</v>
      </c>
      <c r="CDZ1887" t="s">
        <v>3473</v>
      </c>
      <c r="CEA1887" t="s">
        <v>3473</v>
      </c>
      <c r="CEB1887" t="s">
        <v>3473</v>
      </c>
      <c r="CEC1887" t="s">
        <v>3473</v>
      </c>
      <c r="CED1887" t="s">
        <v>3473</v>
      </c>
      <c r="CEE1887" t="s">
        <v>3473</v>
      </c>
      <c r="CEF1887" t="s">
        <v>3473</v>
      </c>
      <c r="CEG1887" t="s">
        <v>3473</v>
      </c>
      <c r="CEH1887" t="s">
        <v>3473</v>
      </c>
      <c r="CEI1887" t="s">
        <v>3473</v>
      </c>
      <c r="CEJ1887" t="s">
        <v>3473</v>
      </c>
      <c r="CEK1887" t="s">
        <v>3473</v>
      </c>
      <c r="CEL1887" t="s">
        <v>3473</v>
      </c>
      <c r="CEM1887" t="s">
        <v>3473</v>
      </c>
      <c r="CEN1887" t="s">
        <v>3473</v>
      </c>
      <c r="CEO1887" t="s">
        <v>3473</v>
      </c>
      <c r="CEP1887" t="s">
        <v>3473</v>
      </c>
      <c r="CEQ1887" t="s">
        <v>3473</v>
      </c>
      <c r="CER1887" t="s">
        <v>3473</v>
      </c>
      <c r="CES1887" t="s">
        <v>3473</v>
      </c>
      <c r="CET1887" t="s">
        <v>3473</v>
      </c>
      <c r="CEU1887" t="s">
        <v>3473</v>
      </c>
      <c r="CEV1887" t="s">
        <v>3473</v>
      </c>
      <c r="CEW1887" t="s">
        <v>3473</v>
      </c>
      <c r="CEX1887" t="s">
        <v>3473</v>
      </c>
      <c r="CEY1887" t="s">
        <v>3473</v>
      </c>
      <c r="CEZ1887" t="s">
        <v>3473</v>
      </c>
      <c r="CFA1887" t="s">
        <v>3473</v>
      </c>
      <c r="CFB1887" t="s">
        <v>3473</v>
      </c>
      <c r="CFC1887" t="s">
        <v>3473</v>
      </c>
      <c r="CFD1887" t="s">
        <v>3473</v>
      </c>
      <c r="CFE1887" t="s">
        <v>3473</v>
      </c>
      <c r="CFF1887" t="s">
        <v>3473</v>
      </c>
      <c r="CFG1887" t="s">
        <v>3473</v>
      </c>
      <c r="CFH1887" t="s">
        <v>3473</v>
      </c>
      <c r="CFI1887" t="s">
        <v>3473</v>
      </c>
      <c r="CFJ1887" t="s">
        <v>3473</v>
      </c>
      <c r="CFK1887" t="s">
        <v>3473</v>
      </c>
      <c r="CFL1887" t="s">
        <v>3473</v>
      </c>
      <c r="CFM1887" t="s">
        <v>3473</v>
      </c>
      <c r="CFN1887" t="s">
        <v>3473</v>
      </c>
      <c r="CFO1887" t="s">
        <v>3473</v>
      </c>
      <c r="CFP1887" t="s">
        <v>3473</v>
      </c>
      <c r="CFQ1887" t="s">
        <v>3473</v>
      </c>
      <c r="CFR1887" t="s">
        <v>3473</v>
      </c>
      <c r="CFS1887" t="s">
        <v>3473</v>
      </c>
      <c r="CFT1887" t="s">
        <v>3473</v>
      </c>
      <c r="CFU1887" t="s">
        <v>3473</v>
      </c>
      <c r="CFV1887" t="s">
        <v>3473</v>
      </c>
      <c r="CFW1887" t="s">
        <v>3473</v>
      </c>
      <c r="CFX1887" t="s">
        <v>3473</v>
      </c>
      <c r="CFY1887" t="s">
        <v>3473</v>
      </c>
      <c r="CFZ1887" t="s">
        <v>3473</v>
      </c>
      <c r="CGA1887" t="s">
        <v>3473</v>
      </c>
      <c r="CGB1887" t="s">
        <v>3473</v>
      </c>
      <c r="CGC1887" t="s">
        <v>3473</v>
      </c>
      <c r="CGD1887" t="s">
        <v>3473</v>
      </c>
      <c r="CGE1887" t="s">
        <v>3473</v>
      </c>
      <c r="CGF1887" t="s">
        <v>3473</v>
      </c>
      <c r="CGG1887" t="s">
        <v>3473</v>
      </c>
      <c r="CGH1887" t="s">
        <v>3473</v>
      </c>
      <c r="CGI1887" t="s">
        <v>3473</v>
      </c>
      <c r="CGJ1887" t="s">
        <v>3473</v>
      </c>
      <c r="CGK1887" t="s">
        <v>3473</v>
      </c>
      <c r="CGL1887" t="s">
        <v>3473</v>
      </c>
      <c r="CGM1887" t="s">
        <v>3473</v>
      </c>
      <c r="CGN1887" t="s">
        <v>3473</v>
      </c>
      <c r="CGO1887" t="s">
        <v>3473</v>
      </c>
      <c r="CGP1887" t="s">
        <v>3473</v>
      </c>
      <c r="CGQ1887" t="s">
        <v>3473</v>
      </c>
      <c r="CGR1887" t="s">
        <v>3473</v>
      </c>
      <c r="CGS1887" t="s">
        <v>3473</v>
      </c>
      <c r="CGT1887" t="s">
        <v>3473</v>
      </c>
      <c r="CGU1887" t="s">
        <v>3473</v>
      </c>
      <c r="CGV1887" t="s">
        <v>3473</v>
      </c>
      <c r="CGW1887" t="s">
        <v>3473</v>
      </c>
      <c r="CGX1887" t="s">
        <v>3473</v>
      </c>
      <c r="CGY1887" t="s">
        <v>3473</v>
      </c>
      <c r="CGZ1887" t="s">
        <v>3473</v>
      </c>
      <c r="CHA1887" t="s">
        <v>3473</v>
      </c>
      <c r="CHB1887" t="s">
        <v>3473</v>
      </c>
      <c r="CHC1887" t="s">
        <v>3473</v>
      </c>
      <c r="CHD1887" t="s">
        <v>3473</v>
      </c>
      <c r="CHE1887" t="s">
        <v>3473</v>
      </c>
      <c r="CHF1887" t="s">
        <v>3473</v>
      </c>
      <c r="CHG1887" t="s">
        <v>3473</v>
      </c>
      <c r="CHH1887" t="s">
        <v>3473</v>
      </c>
      <c r="CHI1887" t="s">
        <v>3473</v>
      </c>
      <c r="CHJ1887" t="s">
        <v>3473</v>
      </c>
      <c r="CHK1887" t="s">
        <v>3473</v>
      </c>
      <c r="CHL1887" t="s">
        <v>3473</v>
      </c>
      <c r="CHM1887" t="s">
        <v>3473</v>
      </c>
      <c r="CHN1887" t="s">
        <v>3473</v>
      </c>
      <c r="CHO1887" t="s">
        <v>3473</v>
      </c>
      <c r="CHP1887" t="s">
        <v>3473</v>
      </c>
      <c r="CHQ1887" t="s">
        <v>3473</v>
      </c>
      <c r="CHR1887" t="s">
        <v>3473</v>
      </c>
      <c r="CHS1887" t="s">
        <v>3473</v>
      </c>
      <c r="CHT1887" t="s">
        <v>3473</v>
      </c>
      <c r="CHU1887" t="s">
        <v>3473</v>
      </c>
      <c r="CHV1887" t="s">
        <v>3473</v>
      </c>
      <c r="CHW1887" t="s">
        <v>3473</v>
      </c>
      <c r="CHX1887" t="s">
        <v>3473</v>
      </c>
      <c r="CHY1887" t="s">
        <v>3473</v>
      </c>
      <c r="CHZ1887" t="s">
        <v>3473</v>
      </c>
      <c r="CIA1887" t="s">
        <v>3473</v>
      </c>
      <c r="CIB1887" t="s">
        <v>3473</v>
      </c>
      <c r="CIC1887" t="s">
        <v>3473</v>
      </c>
      <c r="CID1887" t="s">
        <v>3473</v>
      </c>
      <c r="CIE1887" t="s">
        <v>3473</v>
      </c>
      <c r="CIF1887" t="s">
        <v>3473</v>
      </c>
      <c r="CIG1887" t="s">
        <v>3473</v>
      </c>
      <c r="CIH1887" t="s">
        <v>3473</v>
      </c>
      <c r="CII1887" t="s">
        <v>3473</v>
      </c>
      <c r="CIJ1887" t="s">
        <v>3473</v>
      </c>
      <c r="CIK1887" t="s">
        <v>3473</v>
      </c>
      <c r="CIL1887" t="s">
        <v>3473</v>
      </c>
      <c r="CIM1887" t="s">
        <v>3473</v>
      </c>
      <c r="CIN1887" t="s">
        <v>3473</v>
      </c>
      <c r="CIO1887" t="s">
        <v>3473</v>
      </c>
      <c r="CIP1887" t="s">
        <v>3473</v>
      </c>
      <c r="CIQ1887" t="s">
        <v>3473</v>
      </c>
      <c r="CIR1887" t="s">
        <v>3473</v>
      </c>
      <c r="CIS1887" t="s">
        <v>3473</v>
      </c>
      <c r="CIT1887" t="s">
        <v>3473</v>
      </c>
      <c r="CIU1887" t="s">
        <v>3473</v>
      </c>
      <c r="CIV1887" t="s">
        <v>3473</v>
      </c>
      <c r="CIW1887" t="s">
        <v>3473</v>
      </c>
      <c r="CIX1887" t="s">
        <v>3473</v>
      </c>
      <c r="CIY1887" t="s">
        <v>3473</v>
      </c>
      <c r="CIZ1887" t="s">
        <v>3473</v>
      </c>
      <c r="CJA1887" t="s">
        <v>3473</v>
      </c>
      <c r="CJB1887" t="s">
        <v>3473</v>
      </c>
      <c r="CJC1887" t="s">
        <v>3473</v>
      </c>
      <c r="CJD1887" t="s">
        <v>3473</v>
      </c>
      <c r="CJE1887" t="s">
        <v>3473</v>
      </c>
      <c r="CJF1887" t="s">
        <v>3473</v>
      </c>
      <c r="CJG1887" t="s">
        <v>3473</v>
      </c>
      <c r="CJH1887" t="s">
        <v>3473</v>
      </c>
      <c r="CJI1887" t="s">
        <v>3473</v>
      </c>
      <c r="CJJ1887" t="s">
        <v>3473</v>
      </c>
      <c r="CJK1887" t="s">
        <v>3473</v>
      </c>
      <c r="CJL1887" t="s">
        <v>3473</v>
      </c>
      <c r="CJM1887" t="s">
        <v>3473</v>
      </c>
      <c r="CJN1887" t="s">
        <v>3473</v>
      </c>
      <c r="CJO1887" t="s">
        <v>3473</v>
      </c>
      <c r="CJP1887" t="s">
        <v>3473</v>
      </c>
      <c r="CJQ1887" t="s">
        <v>3473</v>
      </c>
      <c r="CJR1887" t="s">
        <v>3473</v>
      </c>
      <c r="CJS1887" t="s">
        <v>3473</v>
      </c>
      <c r="CJT1887" t="s">
        <v>3473</v>
      </c>
      <c r="CJU1887" t="s">
        <v>3473</v>
      </c>
      <c r="CJV1887" t="s">
        <v>3473</v>
      </c>
      <c r="CJW1887" t="s">
        <v>3473</v>
      </c>
      <c r="CJX1887" t="s">
        <v>3473</v>
      </c>
      <c r="CJY1887" t="s">
        <v>3473</v>
      </c>
      <c r="CJZ1887" t="s">
        <v>3473</v>
      </c>
      <c r="CKA1887" t="s">
        <v>3473</v>
      </c>
      <c r="CKB1887" t="s">
        <v>3473</v>
      </c>
      <c r="CKC1887" t="s">
        <v>3473</v>
      </c>
      <c r="CKD1887" t="s">
        <v>3473</v>
      </c>
      <c r="CKE1887" t="s">
        <v>3473</v>
      </c>
      <c r="CKF1887" t="s">
        <v>3473</v>
      </c>
      <c r="CKG1887" t="s">
        <v>3473</v>
      </c>
      <c r="CKH1887" t="s">
        <v>3473</v>
      </c>
      <c r="CKI1887" t="s">
        <v>3473</v>
      </c>
      <c r="CKJ1887" t="s">
        <v>3473</v>
      </c>
      <c r="CKK1887" t="s">
        <v>3473</v>
      </c>
      <c r="CKL1887" t="s">
        <v>3473</v>
      </c>
      <c r="CKM1887" t="s">
        <v>3473</v>
      </c>
      <c r="CKN1887" t="s">
        <v>3473</v>
      </c>
      <c r="CKO1887" t="s">
        <v>3473</v>
      </c>
      <c r="CKP1887" t="s">
        <v>3473</v>
      </c>
      <c r="CKQ1887" t="s">
        <v>3473</v>
      </c>
      <c r="CKR1887" t="s">
        <v>3473</v>
      </c>
      <c r="CKS1887" t="s">
        <v>3473</v>
      </c>
      <c r="CKT1887" t="s">
        <v>3473</v>
      </c>
      <c r="CKU1887" t="s">
        <v>3473</v>
      </c>
      <c r="CKV1887" t="s">
        <v>3473</v>
      </c>
      <c r="CKW1887" t="s">
        <v>3473</v>
      </c>
      <c r="CKX1887" t="s">
        <v>3473</v>
      </c>
      <c r="CKY1887" t="s">
        <v>3473</v>
      </c>
      <c r="CKZ1887" t="s">
        <v>3473</v>
      </c>
      <c r="CLA1887" t="s">
        <v>3473</v>
      </c>
      <c r="CLB1887" t="s">
        <v>3473</v>
      </c>
      <c r="CLC1887" t="s">
        <v>3473</v>
      </c>
      <c r="CLD1887" t="s">
        <v>3473</v>
      </c>
      <c r="CLE1887" t="s">
        <v>3473</v>
      </c>
      <c r="CLF1887" t="s">
        <v>3473</v>
      </c>
      <c r="CLG1887" t="s">
        <v>3473</v>
      </c>
      <c r="CLH1887" t="s">
        <v>3473</v>
      </c>
      <c r="CLI1887" t="s">
        <v>3473</v>
      </c>
      <c r="CLJ1887" t="s">
        <v>3473</v>
      </c>
      <c r="CLK1887" t="s">
        <v>3473</v>
      </c>
      <c r="CLL1887" t="s">
        <v>3473</v>
      </c>
      <c r="CLM1887" t="s">
        <v>3473</v>
      </c>
      <c r="CLN1887" t="s">
        <v>3473</v>
      </c>
      <c r="CLO1887" t="s">
        <v>3473</v>
      </c>
      <c r="CLP1887" t="s">
        <v>3473</v>
      </c>
      <c r="CLQ1887" t="s">
        <v>3473</v>
      </c>
      <c r="CLR1887" t="s">
        <v>3473</v>
      </c>
      <c r="CLS1887" t="s">
        <v>3473</v>
      </c>
      <c r="CLT1887" t="s">
        <v>3473</v>
      </c>
      <c r="CLU1887" t="s">
        <v>3473</v>
      </c>
      <c r="CLV1887" t="s">
        <v>3473</v>
      </c>
      <c r="CLW1887" t="s">
        <v>3473</v>
      </c>
      <c r="CLX1887" t="s">
        <v>3473</v>
      </c>
      <c r="CLY1887" t="s">
        <v>3473</v>
      </c>
      <c r="CLZ1887" t="s">
        <v>3473</v>
      </c>
      <c r="CMA1887" t="s">
        <v>3473</v>
      </c>
      <c r="CMB1887" t="s">
        <v>3473</v>
      </c>
      <c r="CMC1887" t="s">
        <v>3473</v>
      </c>
      <c r="CMD1887" t="s">
        <v>3473</v>
      </c>
      <c r="CME1887" t="s">
        <v>3473</v>
      </c>
      <c r="CMF1887" t="s">
        <v>3473</v>
      </c>
      <c r="CMG1887" t="s">
        <v>3473</v>
      </c>
      <c r="CMH1887" t="s">
        <v>3473</v>
      </c>
      <c r="CMI1887" t="s">
        <v>3473</v>
      </c>
      <c r="CMJ1887" t="s">
        <v>3473</v>
      </c>
      <c r="CMK1887" t="s">
        <v>3473</v>
      </c>
      <c r="CML1887" t="s">
        <v>3473</v>
      </c>
      <c r="CMM1887" t="s">
        <v>3473</v>
      </c>
      <c r="CMN1887" t="s">
        <v>3473</v>
      </c>
      <c r="CMO1887" t="s">
        <v>3473</v>
      </c>
      <c r="CMP1887" t="s">
        <v>3473</v>
      </c>
      <c r="CMQ1887" t="s">
        <v>3473</v>
      </c>
      <c r="CMR1887" t="s">
        <v>3473</v>
      </c>
      <c r="CMS1887" t="s">
        <v>3473</v>
      </c>
      <c r="CMT1887" t="s">
        <v>3473</v>
      </c>
      <c r="CMU1887" t="s">
        <v>3473</v>
      </c>
      <c r="CMV1887" t="s">
        <v>3473</v>
      </c>
      <c r="CMW1887" t="s">
        <v>3473</v>
      </c>
      <c r="CMX1887" t="s">
        <v>3473</v>
      </c>
      <c r="CMY1887" t="s">
        <v>3473</v>
      </c>
      <c r="CMZ1887" t="s">
        <v>3473</v>
      </c>
      <c r="CNA1887" t="s">
        <v>3473</v>
      </c>
      <c r="CNB1887" t="s">
        <v>3473</v>
      </c>
      <c r="CNC1887" t="s">
        <v>3473</v>
      </c>
      <c r="CND1887" t="s">
        <v>3473</v>
      </c>
      <c r="CNE1887" t="s">
        <v>3473</v>
      </c>
      <c r="CNF1887" t="s">
        <v>3473</v>
      </c>
      <c r="CNG1887" t="s">
        <v>3473</v>
      </c>
      <c r="CNH1887" t="s">
        <v>3473</v>
      </c>
      <c r="CNI1887" t="s">
        <v>3473</v>
      </c>
      <c r="CNJ1887" t="s">
        <v>3473</v>
      </c>
      <c r="CNK1887" t="s">
        <v>3473</v>
      </c>
      <c r="CNL1887" t="s">
        <v>3473</v>
      </c>
      <c r="CNM1887" t="s">
        <v>3473</v>
      </c>
      <c r="CNN1887" t="s">
        <v>3473</v>
      </c>
      <c r="CNO1887" t="s">
        <v>3473</v>
      </c>
      <c r="CNP1887" t="s">
        <v>3473</v>
      </c>
      <c r="CNQ1887" t="s">
        <v>3473</v>
      </c>
      <c r="CNR1887" t="s">
        <v>3473</v>
      </c>
      <c r="CNS1887" t="s">
        <v>3473</v>
      </c>
      <c r="CNT1887" t="s">
        <v>3473</v>
      </c>
      <c r="CNU1887" t="s">
        <v>3473</v>
      </c>
      <c r="CNV1887" t="s">
        <v>3473</v>
      </c>
      <c r="CNW1887" t="s">
        <v>3473</v>
      </c>
      <c r="CNX1887" t="s">
        <v>3473</v>
      </c>
      <c r="CNY1887" t="s">
        <v>3473</v>
      </c>
      <c r="CNZ1887" t="s">
        <v>3473</v>
      </c>
      <c r="COA1887" t="s">
        <v>3473</v>
      </c>
      <c r="COB1887" t="s">
        <v>3473</v>
      </c>
      <c r="COC1887" t="s">
        <v>3473</v>
      </c>
      <c r="COD1887" t="s">
        <v>3473</v>
      </c>
      <c r="COE1887" t="s">
        <v>3473</v>
      </c>
      <c r="COF1887" t="s">
        <v>3473</v>
      </c>
      <c r="COG1887" t="s">
        <v>3473</v>
      </c>
      <c r="COH1887" t="s">
        <v>3473</v>
      </c>
      <c r="COI1887" t="s">
        <v>3473</v>
      </c>
      <c r="COJ1887" t="s">
        <v>3473</v>
      </c>
      <c r="COK1887" t="s">
        <v>3473</v>
      </c>
      <c r="COL1887" t="s">
        <v>3473</v>
      </c>
      <c r="COM1887" t="s">
        <v>3473</v>
      </c>
      <c r="CON1887" t="s">
        <v>3473</v>
      </c>
      <c r="COO1887" t="s">
        <v>3473</v>
      </c>
      <c r="COP1887" t="s">
        <v>3473</v>
      </c>
      <c r="COQ1887" t="s">
        <v>3473</v>
      </c>
      <c r="COR1887" t="s">
        <v>3473</v>
      </c>
      <c r="COS1887" t="s">
        <v>3473</v>
      </c>
      <c r="COT1887" t="s">
        <v>3473</v>
      </c>
      <c r="COU1887" t="s">
        <v>3473</v>
      </c>
      <c r="COV1887" t="s">
        <v>3473</v>
      </c>
      <c r="COW1887" t="s">
        <v>3473</v>
      </c>
      <c r="COX1887" t="s">
        <v>3473</v>
      </c>
      <c r="COY1887" t="s">
        <v>3473</v>
      </c>
      <c r="COZ1887" t="s">
        <v>3473</v>
      </c>
      <c r="CPA1887" t="s">
        <v>3473</v>
      </c>
      <c r="CPB1887" t="s">
        <v>3473</v>
      </c>
      <c r="CPC1887" t="s">
        <v>3473</v>
      </c>
      <c r="CPD1887" t="s">
        <v>3473</v>
      </c>
      <c r="CPE1887" t="s">
        <v>3473</v>
      </c>
      <c r="CPF1887" t="s">
        <v>3473</v>
      </c>
      <c r="CPG1887" t="s">
        <v>3473</v>
      </c>
      <c r="CPH1887" t="s">
        <v>3473</v>
      </c>
      <c r="CPI1887" t="s">
        <v>3473</v>
      </c>
      <c r="CPJ1887" t="s">
        <v>3473</v>
      </c>
      <c r="CPK1887" t="s">
        <v>3473</v>
      </c>
      <c r="CPL1887" t="s">
        <v>3473</v>
      </c>
      <c r="CPM1887" t="s">
        <v>3473</v>
      </c>
      <c r="CPN1887" t="s">
        <v>3473</v>
      </c>
      <c r="CPO1887" t="s">
        <v>3473</v>
      </c>
      <c r="CPP1887" t="s">
        <v>3473</v>
      </c>
      <c r="CPQ1887" t="s">
        <v>3473</v>
      </c>
      <c r="CPR1887" t="s">
        <v>3473</v>
      </c>
      <c r="CPS1887" t="s">
        <v>3473</v>
      </c>
      <c r="CPT1887" t="s">
        <v>3473</v>
      </c>
      <c r="CPU1887" t="s">
        <v>3473</v>
      </c>
      <c r="CPV1887" t="s">
        <v>3473</v>
      </c>
      <c r="CPW1887" t="s">
        <v>3473</v>
      </c>
      <c r="CPX1887" t="s">
        <v>3473</v>
      </c>
      <c r="CPY1887" t="s">
        <v>3473</v>
      </c>
      <c r="CPZ1887" t="s">
        <v>3473</v>
      </c>
      <c r="CQA1887" t="s">
        <v>3473</v>
      </c>
      <c r="CQB1887" t="s">
        <v>3473</v>
      </c>
      <c r="CQC1887" t="s">
        <v>3473</v>
      </c>
      <c r="CQD1887" t="s">
        <v>3473</v>
      </c>
      <c r="CQE1887" t="s">
        <v>3473</v>
      </c>
      <c r="CQF1887" t="s">
        <v>3473</v>
      </c>
      <c r="CQG1887" t="s">
        <v>3473</v>
      </c>
      <c r="CQH1887" t="s">
        <v>3473</v>
      </c>
      <c r="CQI1887" t="s">
        <v>3473</v>
      </c>
      <c r="CQJ1887" t="s">
        <v>3473</v>
      </c>
      <c r="CQK1887" t="s">
        <v>3473</v>
      </c>
      <c r="CQL1887" t="s">
        <v>3473</v>
      </c>
      <c r="CQM1887" t="s">
        <v>3473</v>
      </c>
      <c r="CQN1887" t="s">
        <v>3473</v>
      </c>
      <c r="CQO1887" t="s">
        <v>3473</v>
      </c>
      <c r="CQP1887" t="s">
        <v>3473</v>
      </c>
      <c r="CQQ1887" t="s">
        <v>3473</v>
      </c>
      <c r="CQR1887" t="s">
        <v>3473</v>
      </c>
      <c r="CQS1887" t="s">
        <v>3473</v>
      </c>
      <c r="CQT1887" t="s">
        <v>3473</v>
      </c>
      <c r="CQU1887" t="s">
        <v>3473</v>
      </c>
      <c r="CQV1887" t="s">
        <v>3473</v>
      </c>
      <c r="CQW1887" t="s">
        <v>3473</v>
      </c>
      <c r="CQX1887" t="s">
        <v>3473</v>
      </c>
      <c r="CQY1887" t="s">
        <v>3473</v>
      </c>
      <c r="CQZ1887" t="s">
        <v>3473</v>
      </c>
      <c r="CRA1887" t="s">
        <v>3473</v>
      </c>
      <c r="CRB1887" t="s">
        <v>3473</v>
      </c>
      <c r="CRC1887" t="s">
        <v>3473</v>
      </c>
      <c r="CRD1887" t="s">
        <v>3473</v>
      </c>
      <c r="CRE1887" t="s">
        <v>3473</v>
      </c>
      <c r="CRF1887" t="s">
        <v>3473</v>
      </c>
      <c r="CRG1887" t="s">
        <v>3473</v>
      </c>
      <c r="CRH1887" t="s">
        <v>3473</v>
      </c>
      <c r="CRI1887" t="s">
        <v>3473</v>
      </c>
      <c r="CRJ1887" t="s">
        <v>3473</v>
      </c>
      <c r="CRK1887" t="s">
        <v>3473</v>
      </c>
      <c r="CRL1887" t="s">
        <v>3473</v>
      </c>
      <c r="CRM1887" t="s">
        <v>3473</v>
      </c>
      <c r="CRN1887" t="s">
        <v>3473</v>
      </c>
      <c r="CRO1887" t="s">
        <v>3473</v>
      </c>
      <c r="CRP1887" t="s">
        <v>3473</v>
      </c>
      <c r="CRQ1887" t="s">
        <v>3473</v>
      </c>
      <c r="CRR1887" t="s">
        <v>3473</v>
      </c>
      <c r="CRS1887" t="s">
        <v>3473</v>
      </c>
      <c r="CRT1887" t="s">
        <v>3473</v>
      </c>
      <c r="CRU1887" t="s">
        <v>3473</v>
      </c>
      <c r="CRV1887" t="s">
        <v>3473</v>
      </c>
      <c r="CRW1887" t="s">
        <v>3473</v>
      </c>
      <c r="CRX1887" t="s">
        <v>3473</v>
      </c>
      <c r="CRY1887" t="s">
        <v>3473</v>
      </c>
      <c r="CRZ1887" t="s">
        <v>3473</v>
      </c>
      <c r="CSA1887" t="s">
        <v>3473</v>
      </c>
      <c r="CSB1887" t="s">
        <v>3473</v>
      </c>
      <c r="CSC1887" t="s">
        <v>3473</v>
      </c>
      <c r="CSD1887" t="s">
        <v>3473</v>
      </c>
      <c r="CSE1887" t="s">
        <v>3473</v>
      </c>
      <c r="CSF1887" t="s">
        <v>3473</v>
      </c>
      <c r="CSG1887" t="s">
        <v>3473</v>
      </c>
      <c r="CSH1887" t="s">
        <v>3473</v>
      </c>
      <c r="CSI1887" t="s">
        <v>3473</v>
      </c>
      <c r="CSJ1887" t="s">
        <v>3473</v>
      </c>
      <c r="CSK1887" t="s">
        <v>3473</v>
      </c>
      <c r="CSL1887" t="s">
        <v>3473</v>
      </c>
      <c r="CSM1887" t="s">
        <v>3473</v>
      </c>
      <c r="CSN1887" t="s">
        <v>3473</v>
      </c>
      <c r="CSO1887" t="s">
        <v>3473</v>
      </c>
      <c r="CSP1887" t="s">
        <v>3473</v>
      </c>
      <c r="CSQ1887" t="s">
        <v>3473</v>
      </c>
      <c r="CSR1887" t="s">
        <v>3473</v>
      </c>
      <c r="CSS1887" t="s">
        <v>3473</v>
      </c>
      <c r="CST1887" t="s">
        <v>3473</v>
      </c>
      <c r="CSU1887" t="s">
        <v>3473</v>
      </c>
      <c r="CSV1887" t="s">
        <v>3473</v>
      </c>
      <c r="CSW1887" t="s">
        <v>3473</v>
      </c>
      <c r="CSX1887" t="s">
        <v>3473</v>
      </c>
      <c r="CSY1887" t="s">
        <v>3473</v>
      </c>
      <c r="CSZ1887" t="s">
        <v>3473</v>
      </c>
      <c r="CTA1887" t="s">
        <v>3473</v>
      </c>
      <c r="CTB1887" t="s">
        <v>3473</v>
      </c>
      <c r="CTC1887" t="s">
        <v>3473</v>
      </c>
      <c r="CTD1887" t="s">
        <v>3473</v>
      </c>
      <c r="CTE1887" t="s">
        <v>3473</v>
      </c>
      <c r="CTF1887" t="s">
        <v>3473</v>
      </c>
      <c r="CTG1887" t="s">
        <v>3473</v>
      </c>
      <c r="CTH1887" t="s">
        <v>3473</v>
      </c>
      <c r="CTI1887" t="s">
        <v>3473</v>
      </c>
      <c r="CTJ1887" t="s">
        <v>3473</v>
      </c>
      <c r="CTK1887" t="s">
        <v>3473</v>
      </c>
      <c r="CTL1887" t="s">
        <v>3473</v>
      </c>
      <c r="CTM1887" t="s">
        <v>3473</v>
      </c>
      <c r="CTN1887" t="s">
        <v>3473</v>
      </c>
      <c r="CTO1887" t="s">
        <v>3473</v>
      </c>
      <c r="CTP1887" t="s">
        <v>3473</v>
      </c>
      <c r="CTQ1887" t="s">
        <v>3473</v>
      </c>
      <c r="CTR1887" t="s">
        <v>3473</v>
      </c>
      <c r="CTS1887" t="s">
        <v>3473</v>
      </c>
      <c r="CTT1887" t="s">
        <v>3473</v>
      </c>
      <c r="CTU1887" t="s">
        <v>3473</v>
      </c>
      <c r="CTV1887" t="s">
        <v>3473</v>
      </c>
      <c r="CTW1887" t="s">
        <v>3473</v>
      </c>
      <c r="CTX1887" t="s">
        <v>3473</v>
      </c>
      <c r="CTY1887" t="s">
        <v>3473</v>
      </c>
      <c r="CTZ1887" t="s">
        <v>3473</v>
      </c>
      <c r="CUA1887" t="s">
        <v>3473</v>
      </c>
      <c r="CUB1887" t="s">
        <v>3473</v>
      </c>
      <c r="CUC1887" t="s">
        <v>3473</v>
      </c>
      <c r="CUD1887" t="s">
        <v>3473</v>
      </c>
      <c r="CUE1887" t="s">
        <v>3473</v>
      </c>
      <c r="CUF1887" t="s">
        <v>3473</v>
      </c>
      <c r="CUG1887" t="s">
        <v>3473</v>
      </c>
      <c r="CUH1887" t="s">
        <v>3473</v>
      </c>
      <c r="CUI1887" t="s">
        <v>3473</v>
      </c>
      <c r="CUJ1887" t="s">
        <v>3473</v>
      </c>
      <c r="CUK1887" t="s">
        <v>3473</v>
      </c>
      <c r="CUL1887" t="s">
        <v>3473</v>
      </c>
      <c r="CUM1887" t="s">
        <v>3473</v>
      </c>
      <c r="CUN1887" t="s">
        <v>3473</v>
      </c>
      <c r="CUO1887" t="s">
        <v>3473</v>
      </c>
      <c r="CUP1887" t="s">
        <v>3473</v>
      </c>
      <c r="CUQ1887" t="s">
        <v>3473</v>
      </c>
      <c r="CUR1887" t="s">
        <v>3473</v>
      </c>
      <c r="CUS1887" t="s">
        <v>3473</v>
      </c>
      <c r="CUT1887" t="s">
        <v>3473</v>
      </c>
      <c r="CUU1887" t="s">
        <v>3473</v>
      </c>
      <c r="CUV1887" t="s">
        <v>3473</v>
      </c>
      <c r="CUW1887" t="s">
        <v>3473</v>
      </c>
      <c r="CUX1887" t="s">
        <v>3473</v>
      </c>
      <c r="CUY1887" t="s">
        <v>3473</v>
      </c>
      <c r="CUZ1887" t="s">
        <v>3473</v>
      </c>
      <c r="CVA1887" t="s">
        <v>3473</v>
      </c>
      <c r="CVB1887" t="s">
        <v>3473</v>
      </c>
      <c r="CVC1887" t="s">
        <v>3473</v>
      </c>
      <c r="CVD1887" t="s">
        <v>3473</v>
      </c>
      <c r="CVE1887" t="s">
        <v>3473</v>
      </c>
      <c r="CVF1887" t="s">
        <v>3473</v>
      </c>
      <c r="CVG1887" t="s">
        <v>3473</v>
      </c>
      <c r="CVH1887" t="s">
        <v>3473</v>
      </c>
      <c r="CVI1887" t="s">
        <v>3473</v>
      </c>
      <c r="CVJ1887" t="s">
        <v>3473</v>
      </c>
      <c r="CVK1887" t="s">
        <v>3473</v>
      </c>
      <c r="CVL1887" t="s">
        <v>3473</v>
      </c>
      <c r="CVM1887" t="s">
        <v>3473</v>
      </c>
      <c r="CVN1887" t="s">
        <v>3473</v>
      </c>
      <c r="CVO1887" t="s">
        <v>3473</v>
      </c>
      <c r="CVP1887" t="s">
        <v>3473</v>
      </c>
      <c r="CVQ1887" t="s">
        <v>3473</v>
      </c>
      <c r="CVR1887" t="s">
        <v>3473</v>
      </c>
      <c r="CVS1887" t="s">
        <v>3473</v>
      </c>
      <c r="CVT1887" t="s">
        <v>3473</v>
      </c>
      <c r="CVU1887" t="s">
        <v>3473</v>
      </c>
      <c r="CVV1887" t="s">
        <v>3473</v>
      </c>
      <c r="CVW1887" t="s">
        <v>3473</v>
      </c>
      <c r="CVX1887" t="s">
        <v>3473</v>
      </c>
      <c r="CVY1887" t="s">
        <v>3473</v>
      </c>
      <c r="CVZ1887" t="s">
        <v>3473</v>
      </c>
      <c r="CWA1887" t="s">
        <v>3473</v>
      </c>
      <c r="CWB1887" t="s">
        <v>3473</v>
      </c>
      <c r="CWC1887" t="s">
        <v>3473</v>
      </c>
      <c r="CWD1887" t="s">
        <v>3473</v>
      </c>
      <c r="CWE1887" t="s">
        <v>3473</v>
      </c>
      <c r="CWF1887" t="s">
        <v>3473</v>
      </c>
      <c r="CWG1887" t="s">
        <v>3473</v>
      </c>
      <c r="CWH1887" t="s">
        <v>3473</v>
      </c>
      <c r="CWI1887" t="s">
        <v>3473</v>
      </c>
      <c r="CWJ1887" t="s">
        <v>3473</v>
      </c>
      <c r="CWK1887" t="s">
        <v>3473</v>
      </c>
      <c r="CWL1887" t="s">
        <v>3473</v>
      </c>
      <c r="CWM1887" t="s">
        <v>3473</v>
      </c>
      <c r="CWN1887" t="s">
        <v>3473</v>
      </c>
      <c r="CWO1887" t="s">
        <v>3473</v>
      </c>
      <c r="CWP1887" t="s">
        <v>3473</v>
      </c>
      <c r="CWQ1887" t="s">
        <v>3473</v>
      </c>
      <c r="CWR1887" t="s">
        <v>3473</v>
      </c>
      <c r="CWS1887" t="s">
        <v>3473</v>
      </c>
      <c r="CWT1887" t="s">
        <v>3473</v>
      </c>
      <c r="CWU1887" t="s">
        <v>3473</v>
      </c>
      <c r="CWV1887" t="s">
        <v>3473</v>
      </c>
      <c r="CWW1887" t="s">
        <v>3473</v>
      </c>
      <c r="CWX1887" t="s">
        <v>3473</v>
      </c>
      <c r="CWY1887" t="s">
        <v>3473</v>
      </c>
      <c r="CWZ1887" t="s">
        <v>3473</v>
      </c>
      <c r="CXA1887" t="s">
        <v>3473</v>
      </c>
      <c r="CXB1887" t="s">
        <v>3473</v>
      </c>
      <c r="CXC1887" t="s">
        <v>3473</v>
      </c>
      <c r="CXD1887" t="s">
        <v>3473</v>
      </c>
      <c r="CXE1887" t="s">
        <v>3473</v>
      </c>
      <c r="CXF1887" t="s">
        <v>3473</v>
      </c>
      <c r="CXG1887" t="s">
        <v>3473</v>
      </c>
      <c r="CXH1887" t="s">
        <v>3473</v>
      </c>
      <c r="CXI1887" t="s">
        <v>3473</v>
      </c>
      <c r="CXJ1887" t="s">
        <v>3473</v>
      </c>
      <c r="CXK1887" t="s">
        <v>3473</v>
      </c>
      <c r="CXL1887" t="s">
        <v>3473</v>
      </c>
      <c r="CXM1887" t="s">
        <v>3473</v>
      </c>
      <c r="CXN1887" t="s">
        <v>3473</v>
      </c>
      <c r="CXO1887" t="s">
        <v>3473</v>
      </c>
      <c r="CXP1887" t="s">
        <v>3473</v>
      </c>
      <c r="CXQ1887" t="s">
        <v>3473</v>
      </c>
      <c r="CXR1887" t="s">
        <v>3473</v>
      </c>
      <c r="CXS1887" t="s">
        <v>3473</v>
      </c>
      <c r="CXT1887" t="s">
        <v>3473</v>
      </c>
      <c r="CXU1887" t="s">
        <v>3473</v>
      </c>
      <c r="CXV1887" t="s">
        <v>3473</v>
      </c>
      <c r="CXW1887" t="s">
        <v>3473</v>
      </c>
      <c r="CXX1887" t="s">
        <v>3473</v>
      </c>
      <c r="CXY1887" t="s">
        <v>3473</v>
      </c>
      <c r="CXZ1887" t="s">
        <v>3473</v>
      </c>
      <c r="CYA1887" t="s">
        <v>3473</v>
      </c>
      <c r="CYB1887" t="s">
        <v>3473</v>
      </c>
      <c r="CYC1887" t="s">
        <v>3473</v>
      </c>
      <c r="CYD1887" t="s">
        <v>3473</v>
      </c>
      <c r="CYE1887" t="s">
        <v>3473</v>
      </c>
      <c r="CYF1887" t="s">
        <v>3473</v>
      </c>
      <c r="CYG1887" t="s">
        <v>3473</v>
      </c>
      <c r="CYH1887" t="s">
        <v>3473</v>
      </c>
      <c r="CYI1887" t="s">
        <v>3473</v>
      </c>
      <c r="CYJ1887" t="s">
        <v>3473</v>
      </c>
      <c r="CYK1887" t="s">
        <v>3473</v>
      </c>
      <c r="CYL1887" t="s">
        <v>3473</v>
      </c>
      <c r="CYM1887" t="s">
        <v>3473</v>
      </c>
      <c r="CYN1887" t="s">
        <v>3473</v>
      </c>
      <c r="CYO1887" t="s">
        <v>3473</v>
      </c>
      <c r="CYP1887" t="s">
        <v>3473</v>
      </c>
      <c r="CYQ1887" t="s">
        <v>3473</v>
      </c>
      <c r="CYR1887" t="s">
        <v>3473</v>
      </c>
      <c r="CYS1887" t="s">
        <v>3473</v>
      </c>
      <c r="CYT1887" t="s">
        <v>3473</v>
      </c>
      <c r="CYU1887" t="s">
        <v>3473</v>
      </c>
      <c r="CYV1887" t="s">
        <v>3473</v>
      </c>
      <c r="CYW1887" t="s">
        <v>3473</v>
      </c>
      <c r="CYX1887" t="s">
        <v>3473</v>
      </c>
      <c r="CYY1887" t="s">
        <v>3473</v>
      </c>
      <c r="CYZ1887" t="s">
        <v>3473</v>
      </c>
      <c r="CZA1887" t="s">
        <v>3473</v>
      </c>
      <c r="CZB1887" t="s">
        <v>3473</v>
      </c>
      <c r="CZC1887" t="s">
        <v>3473</v>
      </c>
      <c r="CZD1887" t="s">
        <v>3473</v>
      </c>
      <c r="CZE1887" t="s">
        <v>3473</v>
      </c>
      <c r="CZF1887" t="s">
        <v>3473</v>
      </c>
      <c r="CZG1887" t="s">
        <v>3473</v>
      </c>
      <c r="CZH1887" t="s">
        <v>3473</v>
      </c>
      <c r="CZI1887" t="s">
        <v>3473</v>
      </c>
      <c r="CZJ1887" t="s">
        <v>3473</v>
      </c>
      <c r="CZK1887" t="s">
        <v>3473</v>
      </c>
      <c r="CZL1887" t="s">
        <v>3473</v>
      </c>
      <c r="CZM1887" t="s">
        <v>3473</v>
      </c>
      <c r="CZN1887" t="s">
        <v>3473</v>
      </c>
      <c r="CZO1887" t="s">
        <v>3473</v>
      </c>
      <c r="CZP1887" t="s">
        <v>3473</v>
      </c>
      <c r="CZQ1887" t="s">
        <v>3473</v>
      </c>
      <c r="CZR1887" t="s">
        <v>3473</v>
      </c>
      <c r="CZS1887" t="s">
        <v>3473</v>
      </c>
      <c r="CZT1887" t="s">
        <v>3473</v>
      </c>
      <c r="CZU1887" t="s">
        <v>3473</v>
      </c>
      <c r="CZV1887" t="s">
        <v>3473</v>
      </c>
      <c r="CZW1887" t="s">
        <v>3473</v>
      </c>
      <c r="CZX1887" t="s">
        <v>3473</v>
      </c>
      <c r="CZY1887" t="s">
        <v>3473</v>
      </c>
      <c r="CZZ1887" t="s">
        <v>3473</v>
      </c>
      <c r="DAA1887" t="s">
        <v>3473</v>
      </c>
      <c r="DAB1887" t="s">
        <v>3473</v>
      </c>
      <c r="DAC1887" t="s">
        <v>3473</v>
      </c>
      <c r="DAD1887" t="s">
        <v>3473</v>
      </c>
      <c r="DAE1887" t="s">
        <v>3473</v>
      </c>
      <c r="DAF1887" t="s">
        <v>3473</v>
      </c>
      <c r="DAG1887" t="s">
        <v>3473</v>
      </c>
      <c r="DAH1887" t="s">
        <v>3473</v>
      </c>
      <c r="DAI1887" t="s">
        <v>3473</v>
      </c>
      <c r="DAJ1887" t="s">
        <v>3473</v>
      </c>
      <c r="DAK1887" t="s">
        <v>3473</v>
      </c>
      <c r="DAL1887" t="s">
        <v>3473</v>
      </c>
      <c r="DAM1887" t="s">
        <v>3473</v>
      </c>
      <c r="DAN1887" t="s">
        <v>3473</v>
      </c>
      <c r="DAO1887" t="s">
        <v>3473</v>
      </c>
      <c r="DAP1887" t="s">
        <v>3473</v>
      </c>
      <c r="DAQ1887" t="s">
        <v>3473</v>
      </c>
      <c r="DAR1887" t="s">
        <v>3473</v>
      </c>
      <c r="DAS1887" t="s">
        <v>3473</v>
      </c>
      <c r="DAT1887" t="s">
        <v>3473</v>
      </c>
      <c r="DAU1887" t="s">
        <v>3473</v>
      </c>
      <c r="DAV1887" t="s">
        <v>3473</v>
      </c>
      <c r="DAW1887" t="s">
        <v>3473</v>
      </c>
      <c r="DAX1887" t="s">
        <v>3473</v>
      </c>
      <c r="DAY1887" t="s">
        <v>3473</v>
      </c>
      <c r="DAZ1887" t="s">
        <v>3473</v>
      </c>
      <c r="DBA1887" t="s">
        <v>3473</v>
      </c>
      <c r="DBB1887" t="s">
        <v>3473</v>
      </c>
      <c r="DBC1887" t="s">
        <v>3473</v>
      </c>
      <c r="DBD1887" t="s">
        <v>3473</v>
      </c>
      <c r="DBE1887" t="s">
        <v>3473</v>
      </c>
      <c r="DBF1887" t="s">
        <v>3473</v>
      </c>
      <c r="DBG1887" t="s">
        <v>3473</v>
      </c>
      <c r="DBH1887" t="s">
        <v>3473</v>
      </c>
      <c r="DBI1887" t="s">
        <v>3473</v>
      </c>
      <c r="DBJ1887" t="s">
        <v>3473</v>
      </c>
      <c r="DBK1887" t="s">
        <v>3473</v>
      </c>
      <c r="DBL1887" t="s">
        <v>3473</v>
      </c>
      <c r="DBM1887" t="s">
        <v>3473</v>
      </c>
      <c r="DBN1887" t="s">
        <v>3473</v>
      </c>
      <c r="DBO1887" t="s">
        <v>3473</v>
      </c>
      <c r="DBP1887" t="s">
        <v>3473</v>
      </c>
      <c r="DBQ1887" t="s">
        <v>3473</v>
      </c>
      <c r="DBR1887" t="s">
        <v>3473</v>
      </c>
      <c r="DBS1887" t="s">
        <v>3473</v>
      </c>
      <c r="DBT1887" t="s">
        <v>3473</v>
      </c>
      <c r="DBU1887" t="s">
        <v>3473</v>
      </c>
      <c r="DBV1887" t="s">
        <v>3473</v>
      </c>
      <c r="DBW1887" t="s">
        <v>3473</v>
      </c>
      <c r="DBX1887" t="s">
        <v>3473</v>
      </c>
      <c r="DBY1887" t="s">
        <v>3473</v>
      </c>
      <c r="DBZ1887" t="s">
        <v>3473</v>
      </c>
      <c r="DCA1887" t="s">
        <v>3473</v>
      </c>
      <c r="DCB1887" t="s">
        <v>3473</v>
      </c>
      <c r="DCC1887" t="s">
        <v>3473</v>
      </c>
      <c r="DCD1887" t="s">
        <v>3473</v>
      </c>
      <c r="DCE1887" t="s">
        <v>3473</v>
      </c>
      <c r="DCF1887" t="s">
        <v>3473</v>
      </c>
      <c r="DCG1887" t="s">
        <v>3473</v>
      </c>
      <c r="DCH1887" t="s">
        <v>3473</v>
      </c>
      <c r="DCI1887" t="s">
        <v>3473</v>
      </c>
      <c r="DCJ1887" t="s">
        <v>3473</v>
      </c>
      <c r="DCK1887" t="s">
        <v>3473</v>
      </c>
      <c r="DCL1887" t="s">
        <v>3473</v>
      </c>
      <c r="DCM1887" t="s">
        <v>3473</v>
      </c>
      <c r="DCN1887" t="s">
        <v>3473</v>
      </c>
      <c r="DCO1887" t="s">
        <v>3473</v>
      </c>
      <c r="DCP1887" t="s">
        <v>3473</v>
      </c>
      <c r="DCQ1887" t="s">
        <v>3473</v>
      </c>
      <c r="DCR1887" t="s">
        <v>3473</v>
      </c>
      <c r="DCS1887" t="s">
        <v>3473</v>
      </c>
      <c r="DCT1887" t="s">
        <v>3473</v>
      </c>
      <c r="DCU1887" t="s">
        <v>3473</v>
      </c>
      <c r="DCV1887" t="s">
        <v>3473</v>
      </c>
      <c r="DCW1887" t="s">
        <v>3473</v>
      </c>
      <c r="DCX1887" t="s">
        <v>3473</v>
      </c>
      <c r="DCY1887" t="s">
        <v>3473</v>
      </c>
      <c r="DCZ1887" t="s">
        <v>3473</v>
      </c>
      <c r="DDA1887" t="s">
        <v>3473</v>
      </c>
      <c r="DDB1887" t="s">
        <v>3473</v>
      </c>
      <c r="DDC1887" t="s">
        <v>3473</v>
      </c>
      <c r="DDD1887" t="s">
        <v>3473</v>
      </c>
      <c r="DDE1887" t="s">
        <v>3473</v>
      </c>
      <c r="DDF1887" t="s">
        <v>3473</v>
      </c>
      <c r="DDG1887" t="s">
        <v>3473</v>
      </c>
      <c r="DDH1887" t="s">
        <v>3473</v>
      </c>
      <c r="DDI1887" t="s">
        <v>3473</v>
      </c>
      <c r="DDJ1887" t="s">
        <v>3473</v>
      </c>
      <c r="DDK1887" t="s">
        <v>3473</v>
      </c>
      <c r="DDL1887" t="s">
        <v>3473</v>
      </c>
      <c r="DDM1887" t="s">
        <v>3473</v>
      </c>
      <c r="DDN1887" t="s">
        <v>3473</v>
      </c>
      <c r="DDO1887" t="s">
        <v>3473</v>
      </c>
      <c r="DDP1887" t="s">
        <v>3473</v>
      </c>
      <c r="DDQ1887" t="s">
        <v>3473</v>
      </c>
      <c r="DDR1887" t="s">
        <v>3473</v>
      </c>
      <c r="DDS1887" t="s">
        <v>3473</v>
      </c>
      <c r="DDT1887" t="s">
        <v>3473</v>
      </c>
      <c r="DDU1887" t="s">
        <v>3473</v>
      </c>
      <c r="DDV1887" t="s">
        <v>3473</v>
      </c>
      <c r="DDW1887" t="s">
        <v>3473</v>
      </c>
      <c r="DDX1887" t="s">
        <v>3473</v>
      </c>
      <c r="DDY1887" t="s">
        <v>3473</v>
      </c>
      <c r="DDZ1887" t="s">
        <v>3473</v>
      </c>
      <c r="DEA1887" t="s">
        <v>3473</v>
      </c>
      <c r="DEB1887" t="s">
        <v>3473</v>
      </c>
      <c r="DEC1887" t="s">
        <v>3473</v>
      </c>
      <c r="DED1887" t="s">
        <v>3473</v>
      </c>
      <c r="DEE1887" t="s">
        <v>3473</v>
      </c>
      <c r="DEF1887" t="s">
        <v>3473</v>
      </c>
      <c r="DEG1887" t="s">
        <v>3473</v>
      </c>
      <c r="DEH1887" t="s">
        <v>3473</v>
      </c>
      <c r="DEI1887" t="s">
        <v>3473</v>
      </c>
      <c r="DEJ1887" t="s">
        <v>3473</v>
      </c>
      <c r="DEK1887" t="s">
        <v>3473</v>
      </c>
      <c r="DEL1887" t="s">
        <v>3473</v>
      </c>
      <c r="DEM1887" t="s">
        <v>3473</v>
      </c>
      <c r="DEN1887" t="s">
        <v>3473</v>
      </c>
      <c r="DEO1887" t="s">
        <v>3473</v>
      </c>
      <c r="DEP1887" t="s">
        <v>3473</v>
      </c>
      <c r="DEQ1887" t="s">
        <v>3473</v>
      </c>
      <c r="DER1887" t="s">
        <v>3473</v>
      </c>
      <c r="DES1887" t="s">
        <v>3473</v>
      </c>
      <c r="DET1887" t="s">
        <v>3473</v>
      </c>
      <c r="DEU1887" t="s">
        <v>3473</v>
      </c>
      <c r="DEV1887" t="s">
        <v>3473</v>
      </c>
      <c r="DEW1887" t="s">
        <v>3473</v>
      </c>
      <c r="DEX1887" t="s">
        <v>3473</v>
      </c>
      <c r="DEY1887" t="s">
        <v>3473</v>
      </c>
      <c r="DEZ1887" t="s">
        <v>3473</v>
      </c>
      <c r="DFA1887" t="s">
        <v>3473</v>
      </c>
      <c r="DFB1887" t="s">
        <v>3473</v>
      </c>
      <c r="DFC1887" t="s">
        <v>3473</v>
      </c>
      <c r="DFD1887" t="s">
        <v>3473</v>
      </c>
      <c r="DFE1887" t="s">
        <v>3473</v>
      </c>
      <c r="DFF1887" t="s">
        <v>3473</v>
      </c>
      <c r="DFG1887" t="s">
        <v>3473</v>
      </c>
      <c r="DFH1887" t="s">
        <v>3473</v>
      </c>
      <c r="DFI1887" t="s">
        <v>3473</v>
      </c>
      <c r="DFJ1887" t="s">
        <v>3473</v>
      </c>
      <c r="DFK1887" t="s">
        <v>3473</v>
      </c>
      <c r="DFL1887" t="s">
        <v>3473</v>
      </c>
      <c r="DFM1887" t="s">
        <v>3473</v>
      </c>
      <c r="DFN1887" t="s">
        <v>3473</v>
      </c>
      <c r="DFO1887" t="s">
        <v>3473</v>
      </c>
      <c r="DFP1887" t="s">
        <v>3473</v>
      </c>
      <c r="DFQ1887" t="s">
        <v>3473</v>
      </c>
      <c r="DFR1887" t="s">
        <v>3473</v>
      </c>
      <c r="DFS1887" t="s">
        <v>3473</v>
      </c>
      <c r="DFT1887" t="s">
        <v>3473</v>
      </c>
      <c r="DFU1887" t="s">
        <v>3473</v>
      </c>
      <c r="DFV1887" t="s">
        <v>3473</v>
      </c>
      <c r="DFW1887" t="s">
        <v>3473</v>
      </c>
      <c r="DFX1887" t="s">
        <v>3473</v>
      </c>
      <c r="DFY1887" t="s">
        <v>3473</v>
      </c>
      <c r="DFZ1887" t="s">
        <v>3473</v>
      </c>
      <c r="DGA1887" t="s">
        <v>3473</v>
      </c>
      <c r="DGB1887" t="s">
        <v>3473</v>
      </c>
      <c r="DGC1887" t="s">
        <v>3473</v>
      </c>
      <c r="DGD1887" t="s">
        <v>3473</v>
      </c>
      <c r="DGE1887" t="s">
        <v>3473</v>
      </c>
      <c r="DGF1887" t="s">
        <v>3473</v>
      </c>
      <c r="DGG1887" t="s">
        <v>3473</v>
      </c>
      <c r="DGH1887" t="s">
        <v>3473</v>
      </c>
      <c r="DGI1887" t="s">
        <v>3473</v>
      </c>
      <c r="DGJ1887" t="s">
        <v>3473</v>
      </c>
      <c r="DGK1887" t="s">
        <v>3473</v>
      </c>
      <c r="DGL1887" t="s">
        <v>3473</v>
      </c>
      <c r="DGM1887" t="s">
        <v>3473</v>
      </c>
      <c r="DGN1887" t="s">
        <v>3473</v>
      </c>
      <c r="DGO1887" t="s">
        <v>3473</v>
      </c>
      <c r="DGP1887" t="s">
        <v>3473</v>
      </c>
      <c r="DGQ1887" t="s">
        <v>3473</v>
      </c>
      <c r="DGR1887" t="s">
        <v>3473</v>
      </c>
      <c r="DGS1887" t="s">
        <v>3473</v>
      </c>
      <c r="DGT1887" t="s">
        <v>3473</v>
      </c>
      <c r="DGU1887" t="s">
        <v>3473</v>
      </c>
      <c r="DGV1887" t="s">
        <v>3473</v>
      </c>
      <c r="DGW1887" t="s">
        <v>3473</v>
      </c>
      <c r="DGX1887" t="s">
        <v>3473</v>
      </c>
      <c r="DGY1887" t="s">
        <v>3473</v>
      </c>
      <c r="DGZ1887" t="s">
        <v>3473</v>
      </c>
      <c r="DHA1887" t="s">
        <v>3473</v>
      </c>
      <c r="DHB1887" t="s">
        <v>3473</v>
      </c>
      <c r="DHC1887" t="s">
        <v>3473</v>
      </c>
      <c r="DHD1887" t="s">
        <v>3473</v>
      </c>
      <c r="DHE1887" t="s">
        <v>3473</v>
      </c>
      <c r="DHF1887" t="s">
        <v>3473</v>
      </c>
      <c r="DHG1887" t="s">
        <v>3473</v>
      </c>
      <c r="DHH1887" t="s">
        <v>3473</v>
      </c>
      <c r="DHI1887" t="s">
        <v>3473</v>
      </c>
      <c r="DHJ1887" t="s">
        <v>3473</v>
      </c>
      <c r="DHK1887" t="s">
        <v>3473</v>
      </c>
      <c r="DHL1887" t="s">
        <v>3473</v>
      </c>
      <c r="DHM1887" t="s">
        <v>3473</v>
      </c>
      <c r="DHN1887" t="s">
        <v>3473</v>
      </c>
      <c r="DHO1887" t="s">
        <v>3473</v>
      </c>
      <c r="DHP1887" t="s">
        <v>3473</v>
      </c>
      <c r="DHQ1887" t="s">
        <v>3473</v>
      </c>
      <c r="DHR1887" t="s">
        <v>3473</v>
      </c>
      <c r="DHS1887" t="s">
        <v>3473</v>
      </c>
      <c r="DHT1887" t="s">
        <v>3473</v>
      </c>
      <c r="DHU1887" t="s">
        <v>3473</v>
      </c>
      <c r="DHV1887" t="s">
        <v>3473</v>
      </c>
      <c r="DHW1887" t="s">
        <v>3473</v>
      </c>
      <c r="DHX1887" t="s">
        <v>3473</v>
      </c>
      <c r="DHY1887" t="s">
        <v>3473</v>
      </c>
      <c r="DHZ1887" t="s">
        <v>3473</v>
      </c>
      <c r="DIA1887" t="s">
        <v>3473</v>
      </c>
      <c r="DIB1887" t="s">
        <v>3473</v>
      </c>
      <c r="DIC1887" t="s">
        <v>3473</v>
      </c>
      <c r="DID1887" t="s">
        <v>3473</v>
      </c>
      <c r="DIE1887" t="s">
        <v>3473</v>
      </c>
      <c r="DIF1887" t="s">
        <v>3473</v>
      </c>
      <c r="DIG1887" t="s">
        <v>3473</v>
      </c>
      <c r="DIH1887" t="s">
        <v>3473</v>
      </c>
      <c r="DII1887" t="s">
        <v>3473</v>
      </c>
      <c r="DIJ1887" t="s">
        <v>3473</v>
      </c>
      <c r="DIK1887" t="s">
        <v>3473</v>
      </c>
      <c r="DIL1887" t="s">
        <v>3473</v>
      </c>
      <c r="DIM1887" t="s">
        <v>3473</v>
      </c>
      <c r="DIN1887" t="s">
        <v>3473</v>
      </c>
      <c r="DIO1887" t="s">
        <v>3473</v>
      </c>
      <c r="DIP1887" t="s">
        <v>3473</v>
      </c>
      <c r="DIQ1887" t="s">
        <v>3473</v>
      </c>
      <c r="DIR1887" t="s">
        <v>3473</v>
      </c>
      <c r="DIS1887" t="s">
        <v>3473</v>
      </c>
      <c r="DIT1887" t="s">
        <v>3473</v>
      </c>
      <c r="DIU1887" t="s">
        <v>3473</v>
      </c>
      <c r="DIV1887" t="s">
        <v>3473</v>
      </c>
      <c r="DIW1887" t="s">
        <v>3473</v>
      </c>
      <c r="DIX1887" t="s">
        <v>3473</v>
      </c>
      <c r="DIY1887" t="s">
        <v>3473</v>
      </c>
      <c r="DIZ1887" t="s">
        <v>3473</v>
      </c>
      <c r="DJA1887" t="s">
        <v>3473</v>
      </c>
      <c r="DJB1887" t="s">
        <v>3473</v>
      </c>
      <c r="DJC1887" t="s">
        <v>3473</v>
      </c>
      <c r="DJD1887" t="s">
        <v>3473</v>
      </c>
      <c r="DJE1887" t="s">
        <v>3473</v>
      </c>
      <c r="DJF1887" t="s">
        <v>3473</v>
      </c>
      <c r="DJG1887" t="s">
        <v>3473</v>
      </c>
      <c r="DJH1887" t="s">
        <v>3473</v>
      </c>
      <c r="DJI1887" t="s">
        <v>3473</v>
      </c>
      <c r="DJJ1887" t="s">
        <v>3473</v>
      </c>
      <c r="DJK1887" t="s">
        <v>3473</v>
      </c>
      <c r="DJL1887" t="s">
        <v>3473</v>
      </c>
      <c r="DJM1887" t="s">
        <v>3473</v>
      </c>
      <c r="DJN1887" t="s">
        <v>3473</v>
      </c>
      <c r="DJO1887" t="s">
        <v>3473</v>
      </c>
      <c r="DJP1887" t="s">
        <v>3473</v>
      </c>
      <c r="DJQ1887" t="s">
        <v>3473</v>
      </c>
      <c r="DJR1887" t="s">
        <v>3473</v>
      </c>
      <c r="DJS1887" t="s">
        <v>3473</v>
      </c>
      <c r="DJT1887" t="s">
        <v>3473</v>
      </c>
      <c r="DJU1887" t="s">
        <v>3473</v>
      </c>
      <c r="DJV1887" t="s">
        <v>3473</v>
      </c>
      <c r="DJW1887" t="s">
        <v>3473</v>
      </c>
      <c r="DJX1887" t="s">
        <v>3473</v>
      </c>
      <c r="DJY1887" t="s">
        <v>3473</v>
      </c>
      <c r="DJZ1887" t="s">
        <v>3473</v>
      </c>
      <c r="DKA1887" t="s">
        <v>3473</v>
      </c>
      <c r="DKB1887" t="s">
        <v>3473</v>
      </c>
      <c r="DKC1887" t="s">
        <v>3473</v>
      </c>
      <c r="DKD1887" t="s">
        <v>3473</v>
      </c>
      <c r="DKE1887" t="s">
        <v>3473</v>
      </c>
      <c r="DKF1887" t="s">
        <v>3473</v>
      </c>
      <c r="DKG1887" t="s">
        <v>3473</v>
      </c>
      <c r="DKH1887" t="s">
        <v>3473</v>
      </c>
      <c r="DKI1887" t="s">
        <v>3473</v>
      </c>
      <c r="DKJ1887" t="s">
        <v>3473</v>
      </c>
      <c r="DKK1887" t="s">
        <v>3473</v>
      </c>
      <c r="DKL1887" t="s">
        <v>3473</v>
      </c>
      <c r="DKM1887" t="s">
        <v>3473</v>
      </c>
      <c r="DKN1887" t="s">
        <v>3473</v>
      </c>
      <c r="DKO1887" t="s">
        <v>3473</v>
      </c>
      <c r="DKP1887" t="s">
        <v>3473</v>
      </c>
      <c r="DKQ1887" t="s">
        <v>3473</v>
      </c>
      <c r="DKR1887" t="s">
        <v>3473</v>
      </c>
      <c r="DKS1887" t="s">
        <v>3473</v>
      </c>
      <c r="DKT1887" t="s">
        <v>3473</v>
      </c>
      <c r="DKU1887" t="s">
        <v>3473</v>
      </c>
      <c r="DKV1887" t="s">
        <v>3473</v>
      </c>
      <c r="DKW1887" t="s">
        <v>3473</v>
      </c>
      <c r="DKX1887" t="s">
        <v>3473</v>
      </c>
      <c r="DKY1887" t="s">
        <v>3473</v>
      </c>
      <c r="DKZ1887" t="s">
        <v>3473</v>
      </c>
      <c r="DLA1887" t="s">
        <v>3473</v>
      </c>
      <c r="DLB1887" t="s">
        <v>3473</v>
      </c>
      <c r="DLC1887" t="s">
        <v>3473</v>
      </c>
      <c r="DLD1887" t="s">
        <v>3473</v>
      </c>
      <c r="DLE1887" t="s">
        <v>3473</v>
      </c>
      <c r="DLF1887" t="s">
        <v>3473</v>
      </c>
      <c r="DLG1887" t="s">
        <v>3473</v>
      </c>
      <c r="DLH1887" t="s">
        <v>3473</v>
      </c>
      <c r="DLI1887" t="s">
        <v>3473</v>
      </c>
      <c r="DLJ1887" t="s">
        <v>3473</v>
      </c>
      <c r="DLK1887" t="s">
        <v>3473</v>
      </c>
      <c r="DLL1887" t="s">
        <v>3473</v>
      </c>
      <c r="DLM1887" t="s">
        <v>3473</v>
      </c>
      <c r="DLN1887" t="s">
        <v>3473</v>
      </c>
      <c r="DLO1887" t="s">
        <v>3473</v>
      </c>
      <c r="DLP1887" t="s">
        <v>3473</v>
      </c>
      <c r="DLQ1887" t="s">
        <v>3473</v>
      </c>
      <c r="DLR1887" t="s">
        <v>3473</v>
      </c>
      <c r="DLS1887" t="s">
        <v>3473</v>
      </c>
      <c r="DLT1887" t="s">
        <v>3473</v>
      </c>
      <c r="DLU1887" t="s">
        <v>3473</v>
      </c>
      <c r="DLV1887" t="s">
        <v>3473</v>
      </c>
      <c r="DLW1887" t="s">
        <v>3473</v>
      </c>
      <c r="DLX1887" t="s">
        <v>3473</v>
      </c>
      <c r="DLY1887" t="s">
        <v>3473</v>
      </c>
      <c r="DLZ1887" t="s">
        <v>3473</v>
      </c>
      <c r="DMA1887" t="s">
        <v>3473</v>
      </c>
      <c r="DMB1887" t="s">
        <v>3473</v>
      </c>
      <c r="DMC1887" t="s">
        <v>3473</v>
      </c>
      <c r="DMD1887" t="s">
        <v>3473</v>
      </c>
      <c r="DME1887" t="s">
        <v>3473</v>
      </c>
      <c r="DMF1887" t="s">
        <v>3473</v>
      </c>
      <c r="DMG1887" t="s">
        <v>3473</v>
      </c>
      <c r="DMH1887" t="s">
        <v>3473</v>
      </c>
      <c r="DMI1887" t="s">
        <v>3473</v>
      </c>
      <c r="DMJ1887" t="s">
        <v>3473</v>
      </c>
      <c r="DMK1887" t="s">
        <v>3473</v>
      </c>
      <c r="DML1887" t="s">
        <v>3473</v>
      </c>
      <c r="DMM1887" t="s">
        <v>3473</v>
      </c>
      <c r="DMN1887" t="s">
        <v>3473</v>
      </c>
      <c r="DMO1887" t="s">
        <v>3473</v>
      </c>
      <c r="DMP1887" t="s">
        <v>3473</v>
      </c>
      <c r="DMQ1887" t="s">
        <v>3473</v>
      </c>
      <c r="DMR1887" t="s">
        <v>3473</v>
      </c>
      <c r="DMS1887" t="s">
        <v>3473</v>
      </c>
      <c r="DMT1887" t="s">
        <v>3473</v>
      </c>
      <c r="DMU1887" t="s">
        <v>3473</v>
      </c>
      <c r="DMV1887" t="s">
        <v>3473</v>
      </c>
      <c r="DMW1887" t="s">
        <v>3473</v>
      </c>
      <c r="DMX1887" t="s">
        <v>3473</v>
      </c>
      <c r="DMY1887" t="s">
        <v>3473</v>
      </c>
      <c r="DMZ1887" t="s">
        <v>3473</v>
      </c>
      <c r="DNA1887" t="s">
        <v>3473</v>
      </c>
      <c r="DNB1887" t="s">
        <v>3473</v>
      </c>
      <c r="DNC1887" t="s">
        <v>3473</v>
      </c>
      <c r="DND1887" t="s">
        <v>3473</v>
      </c>
      <c r="DNE1887" t="s">
        <v>3473</v>
      </c>
      <c r="DNF1887" t="s">
        <v>3473</v>
      </c>
      <c r="DNG1887" t="s">
        <v>3473</v>
      </c>
      <c r="DNH1887" t="s">
        <v>3473</v>
      </c>
      <c r="DNI1887" t="s">
        <v>3473</v>
      </c>
      <c r="DNJ1887" t="s">
        <v>3473</v>
      </c>
      <c r="DNK1887" t="s">
        <v>3473</v>
      </c>
      <c r="DNL1887" t="s">
        <v>3473</v>
      </c>
      <c r="DNM1887" t="s">
        <v>3473</v>
      </c>
      <c r="DNN1887" t="s">
        <v>3473</v>
      </c>
      <c r="DNO1887" t="s">
        <v>3473</v>
      </c>
      <c r="DNP1887" t="s">
        <v>3473</v>
      </c>
      <c r="DNQ1887" t="s">
        <v>3473</v>
      </c>
      <c r="DNR1887" t="s">
        <v>3473</v>
      </c>
      <c r="DNS1887" t="s">
        <v>3473</v>
      </c>
      <c r="DNT1887" t="s">
        <v>3473</v>
      </c>
      <c r="DNU1887" t="s">
        <v>3473</v>
      </c>
      <c r="DNV1887" t="s">
        <v>3473</v>
      </c>
      <c r="DNW1887" t="s">
        <v>3473</v>
      </c>
      <c r="DNX1887" t="s">
        <v>3473</v>
      </c>
      <c r="DNY1887" t="s">
        <v>3473</v>
      </c>
      <c r="DNZ1887" t="s">
        <v>3473</v>
      </c>
      <c r="DOA1887" t="s">
        <v>3473</v>
      </c>
      <c r="DOB1887" t="s">
        <v>3473</v>
      </c>
      <c r="DOC1887" t="s">
        <v>3473</v>
      </c>
      <c r="DOD1887" t="s">
        <v>3473</v>
      </c>
      <c r="DOE1887" t="s">
        <v>3473</v>
      </c>
      <c r="DOF1887" t="s">
        <v>3473</v>
      </c>
      <c r="DOG1887" t="s">
        <v>3473</v>
      </c>
      <c r="DOH1887" t="s">
        <v>3473</v>
      </c>
      <c r="DOI1887" t="s">
        <v>3473</v>
      </c>
      <c r="DOJ1887" t="s">
        <v>3473</v>
      </c>
      <c r="DOK1887" t="s">
        <v>3473</v>
      </c>
      <c r="DOL1887" t="s">
        <v>3473</v>
      </c>
      <c r="DOM1887" t="s">
        <v>3473</v>
      </c>
      <c r="DON1887" t="s">
        <v>3473</v>
      </c>
      <c r="DOO1887" t="s">
        <v>3473</v>
      </c>
      <c r="DOP1887" t="s">
        <v>3473</v>
      </c>
      <c r="DOQ1887" t="s">
        <v>3473</v>
      </c>
      <c r="DOR1887" t="s">
        <v>3473</v>
      </c>
      <c r="DOS1887" t="s">
        <v>3473</v>
      </c>
      <c r="DOT1887" t="s">
        <v>3473</v>
      </c>
      <c r="DOU1887" t="s">
        <v>3473</v>
      </c>
      <c r="DOV1887" t="s">
        <v>3473</v>
      </c>
      <c r="DOW1887" t="s">
        <v>3473</v>
      </c>
      <c r="DOX1887" t="s">
        <v>3473</v>
      </c>
      <c r="DOY1887" t="s">
        <v>3473</v>
      </c>
      <c r="DOZ1887" t="s">
        <v>3473</v>
      </c>
      <c r="DPA1887" t="s">
        <v>3473</v>
      </c>
      <c r="DPB1887" t="s">
        <v>3473</v>
      </c>
      <c r="DPC1887" t="s">
        <v>3473</v>
      </c>
      <c r="DPD1887" t="s">
        <v>3473</v>
      </c>
      <c r="DPE1887" t="s">
        <v>3473</v>
      </c>
      <c r="DPF1887" t="s">
        <v>3473</v>
      </c>
      <c r="DPG1887" t="s">
        <v>3473</v>
      </c>
      <c r="DPH1887" t="s">
        <v>3473</v>
      </c>
      <c r="DPI1887" t="s">
        <v>3473</v>
      </c>
      <c r="DPJ1887" t="s">
        <v>3473</v>
      </c>
      <c r="DPK1887" t="s">
        <v>3473</v>
      </c>
      <c r="DPL1887" t="s">
        <v>3473</v>
      </c>
      <c r="DPM1887" t="s">
        <v>3473</v>
      </c>
      <c r="DPN1887" t="s">
        <v>3473</v>
      </c>
      <c r="DPO1887" t="s">
        <v>3473</v>
      </c>
      <c r="DPP1887" t="s">
        <v>3473</v>
      </c>
      <c r="DPQ1887" t="s">
        <v>3473</v>
      </c>
      <c r="DPR1887" t="s">
        <v>3473</v>
      </c>
      <c r="DPS1887" t="s">
        <v>3473</v>
      </c>
      <c r="DPT1887" t="s">
        <v>3473</v>
      </c>
      <c r="DPU1887" t="s">
        <v>3473</v>
      </c>
      <c r="DPV1887" t="s">
        <v>3473</v>
      </c>
      <c r="DPW1887" t="s">
        <v>3473</v>
      </c>
      <c r="DPX1887" t="s">
        <v>3473</v>
      </c>
      <c r="DPY1887" t="s">
        <v>3473</v>
      </c>
      <c r="DPZ1887" t="s">
        <v>3473</v>
      </c>
      <c r="DQA1887" t="s">
        <v>3473</v>
      </c>
      <c r="DQB1887" t="s">
        <v>3473</v>
      </c>
      <c r="DQC1887" t="s">
        <v>3473</v>
      </c>
      <c r="DQD1887" t="s">
        <v>3473</v>
      </c>
      <c r="DQE1887" t="s">
        <v>3473</v>
      </c>
      <c r="DQF1887" t="s">
        <v>3473</v>
      </c>
      <c r="DQG1887" t="s">
        <v>3473</v>
      </c>
      <c r="DQH1887" t="s">
        <v>3473</v>
      </c>
      <c r="DQI1887" t="s">
        <v>3473</v>
      </c>
      <c r="DQJ1887" t="s">
        <v>3473</v>
      </c>
      <c r="DQK1887" t="s">
        <v>3473</v>
      </c>
      <c r="DQL1887" t="s">
        <v>3473</v>
      </c>
      <c r="DQM1887" t="s">
        <v>3473</v>
      </c>
      <c r="DQN1887" t="s">
        <v>3473</v>
      </c>
      <c r="DQO1887" t="s">
        <v>3473</v>
      </c>
      <c r="DQP1887" t="s">
        <v>3473</v>
      </c>
      <c r="DQQ1887" t="s">
        <v>3473</v>
      </c>
      <c r="DQR1887" t="s">
        <v>3473</v>
      </c>
      <c r="DQS1887" t="s">
        <v>3473</v>
      </c>
      <c r="DQT1887" t="s">
        <v>3473</v>
      </c>
      <c r="DQU1887" t="s">
        <v>3473</v>
      </c>
      <c r="DQV1887" t="s">
        <v>3473</v>
      </c>
      <c r="DQW1887" t="s">
        <v>3473</v>
      </c>
      <c r="DQX1887" t="s">
        <v>3473</v>
      </c>
      <c r="DQY1887" t="s">
        <v>3473</v>
      </c>
      <c r="DQZ1887" t="s">
        <v>3473</v>
      </c>
      <c r="DRA1887" t="s">
        <v>3473</v>
      </c>
      <c r="DRB1887" t="s">
        <v>3473</v>
      </c>
      <c r="DRC1887" t="s">
        <v>3473</v>
      </c>
      <c r="DRD1887" t="s">
        <v>3473</v>
      </c>
      <c r="DRE1887" t="s">
        <v>3473</v>
      </c>
      <c r="DRF1887" t="s">
        <v>3473</v>
      </c>
      <c r="DRG1887" t="s">
        <v>3473</v>
      </c>
      <c r="DRH1887" t="s">
        <v>3473</v>
      </c>
      <c r="DRI1887" t="s">
        <v>3473</v>
      </c>
      <c r="DRJ1887" t="s">
        <v>3473</v>
      </c>
      <c r="DRK1887" t="s">
        <v>3473</v>
      </c>
      <c r="DRL1887" t="s">
        <v>3473</v>
      </c>
      <c r="DRM1887" t="s">
        <v>3473</v>
      </c>
      <c r="DRN1887" t="s">
        <v>3473</v>
      </c>
      <c r="DRO1887" t="s">
        <v>3473</v>
      </c>
      <c r="DRP1887" t="s">
        <v>3473</v>
      </c>
      <c r="DRQ1887" t="s">
        <v>3473</v>
      </c>
      <c r="DRR1887" t="s">
        <v>3473</v>
      </c>
      <c r="DRS1887" t="s">
        <v>3473</v>
      </c>
      <c r="DRT1887" t="s">
        <v>3473</v>
      </c>
      <c r="DRU1887" t="s">
        <v>3473</v>
      </c>
      <c r="DRV1887" t="s">
        <v>3473</v>
      </c>
      <c r="DRW1887" t="s">
        <v>3473</v>
      </c>
      <c r="DRX1887" t="s">
        <v>3473</v>
      </c>
      <c r="DRY1887" t="s">
        <v>3473</v>
      </c>
      <c r="DRZ1887" t="s">
        <v>3473</v>
      </c>
      <c r="DSA1887" t="s">
        <v>3473</v>
      </c>
      <c r="DSB1887" t="s">
        <v>3473</v>
      </c>
      <c r="DSC1887" t="s">
        <v>3473</v>
      </c>
      <c r="DSD1887" t="s">
        <v>3473</v>
      </c>
      <c r="DSE1887" t="s">
        <v>3473</v>
      </c>
      <c r="DSF1887" t="s">
        <v>3473</v>
      </c>
      <c r="DSG1887" t="s">
        <v>3473</v>
      </c>
      <c r="DSH1887" t="s">
        <v>3473</v>
      </c>
      <c r="DSI1887" t="s">
        <v>3473</v>
      </c>
      <c r="DSJ1887" t="s">
        <v>3473</v>
      </c>
      <c r="DSK1887" t="s">
        <v>3473</v>
      </c>
      <c r="DSL1887" t="s">
        <v>3473</v>
      </c>
      <c r="DSM1887" t="s">
        <v>3473</v>
      </c>
      <c r="DSN1887" t="s">
        <v>3473</v>
      </c>
      <c r="DSO1887" t="s">
        <v>3473</v>
      </c>
      <c r="DSP1887" t="s">
        <v>3473</v>
      </c>
      <c r="DSQ1887" t="s">
        <v>3473</v>
      </c>
      <c r="DSR1887" t="s">
        <v>3473</v>
      </c>
      <c r="DSS1887" t="s">
        <v>3473</v>
      </c>
      <c r="DST1887" t="s">
        <v>3473</v>
      </c>
      <c r="DSU1887" t="s">
        <v>3473</v>
      </c>
      <c r="DSV1887" t="s">
        <v>3473</v>
      </c>
      <c r="DSW1887" t="s">
        <v>3473</v>
      </c>
      <c r="DSX1887" t="s">
        <v>3473</v>
      </c>
      <c r="DSY1887" t="s">
        <v>3473</v>
      </c>
      <c r="DSZ1887" t="s">
        <v>3473</v>
      </c>
      <c r="DTA1887" t="s">
        <v>3473</v>
      </c>
      <c r="DTB1887" t="s">
        <v>3473</v>
      </c>
      <c r="DTC1887" t="s">
        <v>3473</v>
      </c>
      <c r="DTD1887" t="s">
        <v>3473</v>
      </c>
      <c r="DTE1887" t="s">
        <v>3473</v>
      </c>
      <c r="DTF1887" t="s">
        <v>3473</v>
      </c>
      <c r="DTG1887" t="s">
        <v>3473</v>
      </c>
      <c r="DTH1887" t="s">
        <v>3473</v>
      </c>
      <c r="DTI1887" t="s">
        <v>3473</v>
      </c>
      <c r="DTJ1887" t="s">
        <v>3473</v>
      </c>
      <c r="DTK1887" t="s">
        <v>3473</v>
      </c>
      <c r="DTL1887" t="s">
        <v>3473</v>
      </c>
      <c r="DTM1887" t="s">
        <v>3473</v>
      </c>
      <c r="DTN1887" t="s">
        <v>3473</v>
      </c>
      <c r="DTO1887" t="s">
        <v>3473</v>
      </c>
      <c r="DTP1887" t="s">
        <v>3473</v>
      </c>
      <c r="DTQ1887" t="s">
        <v>3473</v>
      </c>
      <c r="DTR1887" t="s">
        <v>3473</v>
      </c>
      <c r="DTS1887" t="s">
        <v>3473</v>
      </c>
      <c r="DTT1887" t="s">
        <v>3473</v>
      </c>
      <c r="DTU1887" t="s">
        <v>3473</v>
      </c>
      <c r="DTV1887" t="s">
        <v>3473</v>
      </c>
      <c r="DTW1887" t="s">
        <v>3473</v>
      </c>
      <c r="DTX1887" t="s">
        <v>3473</v>
      </c>
      <c r="DTY1887" t="s">
        <v>3473</v>
      </c>
      <c r="DTZ1887" t="s">
        <v>3473</v>
      </c>
      <c r="DUA1887" t="s">
        <v>3473</v>
      </c>
      <c r="DUB1887" t="s">
        <v>3473</v>
      </c>
      <c r="DUC1887" t="s">
        <v>3473</v>
      </c>
      <c r="DUD1887" t="s">
        <v>3473</v>
      </c>
      <c r="DUE1887" t="s">
        <v>3473</v>
      </c>
      <c r="DUF1887" t="s">
        <v>3473</v>
      </c>
      <c r="DUG1887" t="s">
        <v>3473</v>
      </c>
      <c r="DUH1887" t="s">
        <v>3473</v>
      </c>
      <c r="DUI1887" t="s">
        <v>3473</v>
      </c>
      <c r="DUJ1887" t="s">
        <v>3473</v>
      </c>
      <c r="DUK1887" t="s">
        <v>3473</v>
      </c>
      <c r="DUL1887" t="s">
        <v>3473</v>
      </c>
      <c r="DUM1887" t="s">
        <v>3473</v>
      </c>
      <c r="DUN1887" t="s">
        <v>3473</v>
      </c>
      <c r="DUO1887" t="s">
        <v>3473</v>
      </c>
      <c r="DUP1887" t="s">
        <v>3473</v>
      </c>
      <c r="DUQ1887" t="s">
        <v>3473</v>
      </c>
      <c r="DUR1887" t="s">
        <v>3473</v>
      </c>
      <c r="DUS1887" t="s">
        <v>3473</v>
      </c>
      <c r="DUT1887" t="s">
        <v>3473</v>
      </c>
      <c r="DUU1887" t="s">
        <v>3473</v>
      </c>
      <c r="DUV1887" t="s">
        <v>3473</v>
      </c>
      <c r="DUW1887" t="s">
        <v>3473</v>
      </c>
      <c r="DUX1887" t="s">
        <v>3473</v>
      </c>
      <c r="DUY1887" t="s">
        <v>3473</v>
      </c>
      <c r="DUZ1887" t="s">
        <v>3473</v>
      </c>
      <c r="DVA1887" t="s">
        <v>3473</v>
      </c>
      <c r="DVB1887" t="s">
        <v>3473</v>
      </c>
      <c r="DVC1887" t="s">
        <v>3473</v>
      </c>
      <c r="DVD1887" t="s">
        <v>3473</v>
      </c>
      <c r="DVE1887" t="s">
        <v>3473</v>
      </c>
      <c r="DVF1887" t="s">
        <v>3473</v>
      </c>
      <c r="DVG1887" t="s">
        <v>3473</v>
      </c>
      <c r="DVH1887" t="s">
        <v>3473</v>
      </c>
      <c r="DVI1887" t="s">
        <v>3473</v>
      </c>
      <c r="DVJ1887" t="s">
        <v>3473</v>
      </c>
      <c r="DVK1887" t="s">
        <v>3473</v>
      </c>
      <c r="DVL1887" t="s">
        <v>3473</v>
      </c>
      <c r="DVM1887" t="s">
        <v>3473</v>
      </c>
      <c r="DVN1887" t="s">
        <v>3473</v>
      </c>
      <c r="DVO1887" t="s">
        <v>3473</v>
      </c>
      <c r="DVP1887" t="s">
        <v>3473</v>
      </c>
      <c r="DVQ1887" t="s">
        <v>3473</v>
      </c>
      <c r="DVR1887" t="s">
        <v>3473</v>
      </c>
      <c r="DVS1887" t="s">
        <v>3473</v>
      </c>
      <c r="DVT1887" t="s">
        <v>3473</v>
      </c>
      <c r="DVU1887" t="s">
        <v>3473</v>
      </c>
      <c r="DVV1887" t="s">
        <v>3473</v>
      </c>
      <c r="DVW1887" t="s">
        <v>3473</v>
      </c>
      <c r="DVX1887" t="s">
        <v>3473</v>
      </c>
      <c r="DVY1887" t="s">
        <v>3473</v>
      </c>
      <c r="DVZ1887" t="s">
        <v>3473</v>
      </c>
      <c r="DWA1887" t="s">
        <v>3473</v>
      </c>
      <c r="DWB1887" t="s">
        <v>3473</v>
      </c>
      <c r="DWC1887" t="s">
        <v>3473</v>
      </c>
      <c r="DWD1887" t="s">
        <v>3473</v>
      </c>
      <c r="DWE1887" t="s">
        <v>3473</v>
      </c>
      <c r="DWF1887" t="s">
        <v>3473</v>
      </c>
      <c r="DWG1887" t="s">
        <v>3473</v>
      </c>
      <c r="DWH1887" t="s">
        <v>3473</v>
      </c>
      <c r="DWI1887" t="s">
        <v>3473</v>
      </c>
      <c r="DWJ1887" t="s">
        <v>3473</v>
      </c>
      <c r="DWK1887" t="s">
        <v>3473</v>
      </c>
      <c r="DWL1887" t="s">
        <v>3473</v>
      </c>
      <c r="DWM1887" t="s">
        <v>3473</v>
      </c>
      <c r="DWN1887" t="s">
        <v>3473</v>
      </c>
      <c r="DWO1887" t="s">
        <v>3473</v>
      </c>
      <c r="DWP1887" t="s">
        <v>3473</v>
      </c>
      <c r="DWQ1887" t="s">
        <v>3473</v>
      </c>
      <c r="DWR1887" t="s">
        <v>3473</v>
      </c>
      <c r="DWS1887" t="s">
        <v>3473</v>
      </c>
      <c r="DWT1887" t="s">
        <v>3473</v>
      </c>
      <c r="DWU1887" t="s">
        <v>3473</v>
      </c>
      <c r="DWV1887" t="s">
        <v>3473</v>
      </c>
      <c r="DWW1887" t="s">
        <v>3473</v>
      </c>
      <c r="DWX1887" t="s">
        <v>3473</v>
      </c>
      <c r="DWY1887" t="s">
        <v>3473</v>
      </c>
      <c r="DWZ1887" t="s">
        <v>3473</v>
      </c>
      <c r="DXA1887" t="s">
        <v>3473</v>
      </c>
      <c r="DXB1887" t="s">
        <v>3473</v>
      </c>
      <c r="DXC1887" t="s">
        <v>3473</v>
      </c>
      <c r="DXD1887" t="s">
        <v>3473</v>
      </c>
      <c r="DXE1887" t="s">
        <v>3473</v>
      </c>
      <c r="DXF1887" t="s">
        <v>3473</v>
      </c>
      <c r="DXG1887" t="s">
        <v>3473</v>
      </c>
      <c r="DXH1887" t="s">
        <v>3473</v>
      </c>
      <c r="DXI1887" t="s">
        <v>3473</v>
      </c>
      <c r="DXJ1887" t="s">
        <v>3473</v>
      </c>
      <c r="DXK1887" t="s">
        <v>3473</v>
      </c>
      <c r="DXL1887" t="s">
        <v>3473</v>
      </c>
      <c r="DXM1887" t="s">
        <v>3473</v>
      </c>
      <c r="DXN1887" t="s">
        <v>3473</v>
      </c>
      <c r="DXO1887" t="s">
        <v>3473</v>
      </c>
      <c r="DXP1887" t="s">
        <v>3473</v>
      </c>
      <c r="DXQ1887" t="s">
        <v>3473</v>
      </c>
      <c r="DXR1887" t="s">
        <v>3473</v>
      </c>
      <c r="DXS1887" t="s">
        <v>3473</v>
      </c>
      <c r="DXT1887" t="s">
        <v>3473</v>
      </c>
      <c r="DXU1887" t="s">
        <v>3473</v>
      </c>
      <c r="DXV1887" t="s">
        <v>3473</v>
      </c>
      <c r="DXW1887" t="s">
        <v>3473</v>
      </c>
      <c r="DXX1887" t="s">
        <v>3473</v>
      </c>
      <c r="DXY1887" t="s">
        <v>3473</v>
      </c>
      <c r="DXZ1887" t="s">
        <v>3473</v>
      </c>
      <c r="DYA1887" t="s">
        <v>3473</v>
      </c>
      <c r="DYB1887" t="s">
        <v>3473</v>
      </c>
      <c r="DYC1887" t="s">
        <v>3473</v>
      </c>
      <c r="DYD1887" t="s">
        <v>3473</v>
      </c>
      <c r="DYE1887" t="s">
        <v>3473</v>
      </c>
      <c r="DYF1887" t="s">
        <v>3473</v>
      </c>
      <c r="DYG1887" t="s">
        <v>3473</v>
      </c>
      <c r="DYH1887" t="s">
        <v>3473</v>
      </c>
      <c r="DYI1887" t="s">
        <v>3473</v>
      </c>
      <c r="DYJ1887" t="s">
        <v>3473</v>
      </c>
      <c r="DYK1887" t="s">
        <v>3473</v>
      </c>
      <c r="DYL1887" t="s">
        <v>3473</v>
      </c>
      <c r="DYM1887" t="s">
        <v>3473</v>
      </c>
      <c r="DYN1887" t="s">
        <v>3473</v>
      </c>
      <c r="DYO1887" t="s">
        <v>3473</v>
      </c>
      <c r="DYP1887" t="s">
        <v>3473</v>
      </c>
      <c r="DYQ1887" t="s">
        <v>3473</v>
      </c>
      <c r="DYR1887" t="s">
        <v>3473</v>
      </c>
      <c r="DYS1887" t="s">
        <v>3473</v>
      </c>
      <c r="DYT1887" t="s">
        <v>3473</v>
      </c>
      <c r="DYU1887" t="s">
        <v>3473</v>
      </c>
      <c r="DYV1887" t="s">
        <v>3473</v>
      </c>
      <c r="DYW1887" t="s">
        <v>3473</v>
      </c>
      <c r="DYX1887" t="s">
        <v>3473</v>
      </c>
      <c r="DYY1887" t="s">
        <v>3473</v>
      </c>
      <c r="DYZ1887" t="s">
        <v>3473</v>
      </c>
      <c r="DZA1887" t="s">
        <v>3473</v>
      </c>
      <c r="DZB1887" t="s">
        <v>3473</v>
      </c>
      <c r="DZC1887" t="s">
        <v>3473</v>
      </c>
      <c r="DZD1887" t="s">
        <v>3473</v>
      </c>
      <c r="DZE1887" t="s">
        <v>3473</v>
      </c>
      <c r="DZF1887" t="s">
        <v>3473</v>
      </c>
      <c r="DZG1887" t="s">
        <v>3473</v>
      </c>
      <c r="DZH1887" t="s">
        <v>3473</v>
      </c>
      <c r="DZI1887" t="s">
        <v>3473</v>
      </c>
      <c r="DZJ1887" t="s">
        <v>3473</v>
      </c>
      <c r="DZK1887" t="s">
        <v>3473</v>
      </c>
      <c r="DZL1887" t="s">
        <v>3473</v>
      </c>
      <c r="DZM1887" t="s">
        <v>3473</v>
      </c>
      <c r="DZN1887" t="s">
        <v>3473</v>
      </c>
      <c r="DZO1887" t="s">
        <v>3473</v>
      </c>
      <c r="DZP1887" t="s">
        <v>3473</v>
      </c>
      <c r="DZQ1887" t="s">
        <v>3473</v>
      </c>
      <c r="DZR1887" t="s">
        <v>3473</v>
      </c>
      <c r="DZS1887" t="s">
        <v>3473</v>
      </c>
      <c r="DZT1887" t="s">
        <v>3473</v>
      </c>
      <c r="DZU1887" t="s">
        <v>3473</v>
      </c>
      <c r="DZV1887" t="s">
        <v>3473</v>
      </c>
      <c r="DZW1887" t="s">
        <v>3473</v>
      </c>
      <c r="DZX1887" t="s">
        <v>3473</v>
      </c>
      <c r="DZY1887" t="s">
        <v>3473</v>
      </c>
      <c r="DZZ1887" t="s">
        <v>3473</v>
      </c>
      <c r="EAA1887" t="s">
        <v>3473</v>
      </c>
      <c r="EAB1887" t="s">
        <v>3473</v>
      </c>
      <c r="EAC1887" t="s">
        <v>3473</v>
      </c>
      <c r="EAD1887" t="s">
        <v>3473</v>
      </c>
      <c r="EAE1887" t="s">
        <v>3473</v>
      </c>
      <c r="EAF1887" t="s">
        <v>3473</v>
      </c>
      <c r="EAG1887" t="s">
        <v>3473</v>
      </c>
      <c r="EAH1887" t="s">
        <v>3473</v>
      </c>
      <c r="EAI1887" t="s">
        <v>3473</v>
      </c>
      <c r="EAJ1887" t="s">
        <v>3473</v>
      </c>
      <c r="EAK1887" t="s">
        <v>3473</v>
      </c>
      <c r="EAL1887" t="s">
        <v>3473</v>
      </c>
      <c r="EAM1887" t="s">
        <v>3473</v>
      </c>
      <c r="EAN1887" t="s">
        <v>3473</v>
      </c>
      <c r="EAO1887" t="s">
        <v>3473</v>
      </c>
      <c r="EAP1887" t="s">
        <v>3473</v>
      </c>
      <c r="EAQ1887" t="s">
        <v>3473</v>
      </c>
      <c r="EAR1887" t="s">
        <v>3473</v>
      </c>
      <c r="EAS1887" t="s">
        <v>3473</v>
      </c>
      <c r="EAT1887" t="s">
        <v>3473</v>
      </c>
      <c r="EAU1887" t="s">
        <v>3473</v>
      </c>
      <c r="EAV1887" t="s">
        <v>3473</v>
      </c>
      <c r="EAW1887" t="s">
        <v>3473</v>
      </c>
      <c r="EAX1887" t="s">
        <v>3473</v>
      </c>
      <c r="EAY1887" t="s">
        <v>3473</v>
      </c>
      <c r="EAZ1887" t="s">
        <v>3473</v>
      </c>
      <c r="EBA1887" t="s">
        <v>3473</v>
      </c>
      <c r="EBB1887" t="s">
        <v>3473</v>
      </c>
      <c r="EBC1887" t="s">
        <v>3473</v>
      </c>
      <c r="EBD1887" t="s">
        <v>3473</v>
      </c>
      <c r="EBE1887" t="s">
        <v>3473</v>
      </c>
      <c r="EBF1887" t="s">
        <v>3473</v>
      </c>
      <c r="EBG1887" t="s">
        <v>3473</v>
      </c>
      <c r="EBH1887" t="s">
        <v>3473</v>
      </c>
      <c r="EBI1887" t="s">
        <v>3473</v>
      </c>
      <c r="EBJ1887" t="s">
        <v>3473</v>
      </c>
      <c r="EBK1887" t="s">
        <v>3473</v>
      </c>
      <c r="EBL1887" t="s">
        <v>3473</v>
      </c>
      <c r="EBM1887" t="s">
        <v>3473</v>
      </c>
      <c r="EBN1887" t="s">
        <v>3473</v>
      </c>
      <c r="EBO1887" t="s">
        <v>3473</v>
      </c>
      <c r="EBP1887" t="s">
        <v>3473</v>
      </c>
      <c r="EBQ1887" t="s">
        <v>3473</v>
      </c>
      <c r="EBR1887" t="s">
        <v>3473</v>
      </c>
      <c r="EBS1887" t="s">
        <v>3473</v>
      </c>
      <c r="EBT1887" t="s">
        <v>3473</v>
      </c>
      <c r="EBU1887" t="s">
        <v>3473</v>
      </c>
      <c r="EBV1887" t="s">
        <v>3473</v>
      </c>
      <c r="EBW1887" t="s">
        <v>3473</v>
      </c>
      <c r="EBX1887" t="s">
        <v>3473</v>
      </c>
      <c r="EBY1887" t="s">
        <v>3473</v>
      </c>
      <c r="EBZ1887" t="s">
        <v>3473</v>
      </c>
      <c r="ECA1887" t="s">
        <v>3473</v>
      </c>
      <c r="ECB1887" t="s">
        <v>3473</v>
      </c>
      <c r="ECC1887" t="s">
        <v>3473</v>
      </c>
      <c r="ECD1887" t="s">
        <v>3473</v>
      </c>
      <c r="ECE1887" t="s">
        <v>3473</v>
      </c>
      <c r="ECF1887" t="s">
        <v>3473</v>
      </c>
      <c r="ECG1887" t="s">
        <v>3473</v>
      </c>
      <c r="ECH1887" t="s">
        <v>3473</v>
      </c>
      <c r="ECI1887" t="s">
        <v>3473</v>
      </c>
      <c r="ECJ1887" t="s">
        <v>3473</v>
      </c>
      <c r="ECK1887" t="s">
        <v>3473</v>
      </c>
      <c r="ECL1887" t="s">
        <v>3473</v>
      </c>
      <c r="ECM1887" t="s">
        <v>3473</v>
      </c>
      <c r="ECN1887" t="s">
        <v>3473</v>
      </c>
      <c r="ECO1887" t="s">
        <v>3473</v>
      </c>
      <c r="ECP1887" t="s">
        <v>3473</v>
      </c>
      <c r="ECQ1887" t="s">
        <v>3473</v>
      </c>
      <c r="ECR1887" t="s">
        <v>3473</v>
      </c>
      <c r="ECS1887" t="s">
        <v>3473</v>
      </c>
      <c r="ECT1887" t="s">
        <v>3473</v>
      </c>
      <c r="ECU1887" t="s">
        <v>3473</v>
      </c>
      <c r="ECV1887" t="s">
        <v>3473</v>
      </c>
      <c r="ECW1887" t="s">
        <v>3473</v>
      </c>
      <c r="ECX1887" t="s">
        <v>3473</v>
      </c>
      <c r="ECY1887" t="s">
        <v>3473</v>
      </c>
      <c r="ECZ1887" t="s">
        <v>3473</v>
      </c>
      <c r="EDA1887" t="s">
        <v>3473</v>
      </c>
      <c r="EDB1887" t="s">
        <v>3473</v>
      </c>
      <c r="EDC1887" t="s">
        <v>3473</v>
      </c>
      <c r="EDD1887" t="s">
        <v>3473</v>
      </c>
      <c r="EDE1887" t="s">
        <v>3473</v>
      </c>
      <c r="EDF1887" t="s">
        <v>3473</v>
      </c>
      <c r="EDG1887" t="s">
        <v>3473</v>
      </c>
      <c r="EDH1887" t="s">
        <v>3473</v>
      </c>
      <c r="EDI1887" t="s">
        <v>3473</v>
      </c>
      <c r="EDJ1887" t="s">
        <v>3473</v>
      </c>
      <c r="EDK1887" t="s">
        <v>3473</v>
      </c>
      <c r="EDL1887" t="s">
        <v>3473</v>
      </c>
      <c r="EDM1887" t="s">
        <v>3473</v>
      </c>
      <c r="EDN1887" t="s">
        <v>3473</v>
      </c>
      <c r="EDO1887" t="s">
        <v>3473</v>
      </c>
      <c r="EDP1887" t="s">
        <v>3473</v>
      </c>
      <c r="EDQ1887" t="s">
        <v>3473</v>
      </c>
      <c r="EDR1887" t="s">
        <v>3473</v>
      </c>
      <c r="EDS1887" t="s">
        <v>3473</v>
      </c>
      <c r="EDT1887" t="s">
        <v>3473</v>
      </c>
      <c r="EDU1887" t="s">
        <v>3473</v>
      </c>
      <c r="EDV1887" t="s">
        <v>3473</v>
      </c>
      <c r="EDW1887" t="s">
        <v>3473</v>
      </c>
      <c r="EDX1887" t="s">
        <v>3473</v>
      </c>
      <c r="EDY1887" t="s">
        <v>3473</v>
      </c>
      <c r="EDZ1887" t="s">
        <v>3473</v>
      </c>
      <c r="EEA1887" t="s">
        <v>3473</v>
      </c>
      <c r="EEB1887" t="s">
        <v>3473</v>
      </c>
      <c r="EEC1887" t="s">
        <v>3473</v>
      </c>
      <c r="EED1887" t="s">
        <v>3473</v>
      </c>
      <c r="EEE1887" t="s">
        <v>3473</v>
      </c>
      <c r="EEF1887" t="s">
        <v>3473</v>
      </c>
      <c r="EEG1887" t="s">
        <v>3473</v>
      </c>
      <c r="EEH1887" t="s">
        <v>3473</v>
      </c>
      <c r="EEI1887" t="s">
        <v>3473</v>
      </c>
      <c r="EEJ1887" t="s">
        <v>3473</v>
      </c>
      <c r="EEK1887" t="s">
        <v>3473</v>
      </c>
      <c r="EEL1887" t="s">
        <v>3473</v>
      </c>
      <c r="EEM1887" t="s">
        <v>3473</v>
      </c>
      <c r="EEN1887" t="s">
        <v>3473</v>
      </c>
      <c r="EEO1887" t="s">
        <v>3473</v>
      </c>
      <c r="EEP1887" t="s">
        <v>3473</v>
      </c>
      <c r="EEQ1887" t="s">
        <v>3473</v>
      </c>
      <c r="EER1887" t="s">
        <v>3473</v>
      </c>
      <c r="EES1887" t="s">
        <v>3473</v>
      </c>
      <c r="EET1887" t="s">
        <v>3473</v>
      </c>
      <c r="EEU1887" t="s">
        <v>3473</v>
      </c>
      <c r="EEV1887" t="s">
        <v>3473</v>
      </c>
      <c r="EEW1887" t="s">
        <v>3473</v>
      </c>
      <c r="EEX1887" t="s">
        <v>3473</v>
      </c>
      <c r="EEY1887" t="s">
        <v>3473</v>
      </c>
      <c r="EEZ1887" t="s">
        <v>3473</v>
      </c>
      <c r="EFA1887" t="s">
        <v>3473</v>
      </c>
      <c r="EFB1887" t="s">
        <v>3473</v>
      </c>
      <c r="EFC1887" t="s">
        <v>3473</v>
      </c>
      <c r="EFD1887" t="s">
        <v>3473</v>
      </c>
      <c r="EFE1887" t="s">
        <v>3473</v>
      </c>
      <c r="EFF1887" t="s">
        <v>3473</v>
      </c>
      <c r="EFG1887" t="s">
        <v>3473</v>
      </c>
      <c r="EFH1887" t="s">
        <v>3473</v>
      </c>
      <c r="EFI1887" t="s">
        <v>3473</v>
      </c>
      <c r="EFJ1887" t="s">
        <v>3473</v>
      </c>
      <c r="EFK1887" t="s">
        <v>3473</v>
      </c>
      <c r="EFL1887" t="s">
        <v>3473</v>
      </c>
      <c r="EFM1887" t="s">
        <v>3473</v>
      </c>
      <c r="EFN1887" t="s">
        <v>3473</v>
      </c>
      <c r="EFO1887" t="s">
        <v>3473</v>
      </c>
      <c r="EFP1887" t="s">
        <v>3473</v>
      </c>
      <c r="EFQ1887" t="s">
        <v>3473</v>
      </c>
      <c r="EFR1887" t="s">
        <v>3473</v>
      </c>
      <c r="EFS1887" t="s">
        <v>3473</v>
      </c>
      <c r="EFT1887" t="s">
        <v>3473</v>
      </c>
      <c r="EFU1887" t="s">
        <v>3473</v>
      </c>
      <c r="EFV1887" t="s">
        <v>3473</v>
      </c>
      <c r="EFW1887" t="s">
        <v>3473</v>
      </c>
      <c r="EFX1887" t="s">
        <v>3473</v>
      </c>
      <c r="EFY1887" t="s">
        <v>3473</v>
      </c>
      <c r="EFZ1887" t="s">
        <v>3473</v>
      </c>
      <c r="EGA1887" t="s">
        <v>3473</v>
      </c>
      <c r="EGB1887" t="s">
        <v>3473</v>
      </c>
      <c r="EGC1887" t="s">
        <v>3473</v>
      </c>
      <c r="EGD1887" t="s">
        <v>3473</v>
      </c>
      <c r="EGE1887" t="s">
        <v>3473</v>
      </c>
      <c r="EGF1887" t="s">
        <v>3473</v>
      </c>
      <c r="EGG1887" t="s">
        <v>3473</v>
      </c>
      <c r="EGH1887" t="s">
        <v>3473</v>
      </c>
      <c r="EGI1887" t="s">
        <v>3473</v>
      </c>
      <c r="EGJ1887" t="s">
        <v>3473</v>
      </c>
      <c r="EGK1887" t="s">
        <v>3473</v>
      </c>
      <c r="EGL1887" t="s">
        <v>3473</v>
      </c>
      <c r="EGM1887" t="s">
        <v>3473</v>
      </c>
      <c r="EGN1887" t="s">
        <v>3473</v>
      </c>
      <c r="EGO1887" t="s">
        <v>3473</v>
      </c>
      <c r="EGP1887" t="s">
        <v>3473</v>
      </c>
      <c r="EGQ1887" t="s">
        <v>3473</v>
      </c>
      <c r="EGR1887" t="s">
        <v>3473</v>
      </c>
      <c r="EGS1887" t="s">
        <v>3473</v>
      </c>
      <c r="EGT1887" t="s">
        <v>3473</v>
      </c>
      <c r="EGU1887" t="s">
        <v>3473</v>
      </c>
      <c r="EGV1887" t="s">
        <v>3473</v>
      </c>
      <c r="EGW1887" t="s">
        <v>3473</v>
      </c>
      <c r="EGX1887" t="s">
        <v>3473</v>
      </c>
      <c r="EGY1887" t="s">
        <v>3473</v>
      </c>
      <c r="EGZ1887" t="s">
        <v>3473</v>
      </c>
      <c r="EHA1887" t="s">
        <v>3473</v>
      </c>
      <c r="EHB1887" t="s">
        <v>3473</v>
      </c>
      <c r="EHC1887" t="s">
        <v>3473</v>
      </c>
      <c r="EHD1887" t="s">
        <v>3473</v>
      </c>
      <c r="EHE1887" t="s">
        <v>3473</v>
      </c>
      <c r="EHF1887" t="s">
        <v>3473</v>
      </c>
      <c r="EHG1887" t="s">
        <v>3473</v>
      </c>
      <c r="EHH1887" t="s">
        <v>3473</v>
      </c>
      <c r="EHI1887" t="s">
        <v>3473</v>
      </c>
      <c r="EHJ1887" t="s">
        <v>3473</v>
      </c>
      <c r="EHK1887" t="s">
        <v>3473</v>
      </c>
      <c r="EHL1887" t="s">
        <v>3473</v>
      </c>
      <c r="EHM1887" t="s">
        <v>3473</v>
      </c>
      <c r="EHN1887" t="s">
        <v>3473</v>
      </c>
      <c r="EHO1887" t="s">
        <v>3473</v>
      </c>
      <c r="EHP1887" t="s">
        <v>3473</v>
      </c>
      <c r="EHQ1887" t="s">
        <v>3473</v>
      </c>
      <c r="EHR1887" t="s">
        <v>3473</v>
      </c>
      <c r="EHS1887" t="s">
        <v>3473</v>
      </c>
      <c r="EHT1887" t="s">
        <v>3473</v>
      </c>
      <c r="EHU1887" t="s">
        <v>3473</v>
      </c>
      <c r="EHV1887" t="s">
        <v>3473</v>
      </c>
      <c r="EHW1887" t="s">
        <v>3473</v>
      </c>
      <c r="EHX1887" t="s">
        <v>3473</v>
      </c>
      <c r="EHY1887" t="s">
        <v>3473</v>
      </c>
      <c r="EHZ1887" t="s">
        <v>3473</v>
      </c>
      <c r="EIA1887" t="s">
        <v>3473</v>
      </c>
      <c r="EIB1887" t="s">
        <v>3473</v>
      </c>
      <c r="EIC1887" t="s">
        <v>3473</v>
      </c>
      <c r="EID1887" t="s">
        <v>3473</v>
      </c>
      <c r="EIE1887" t="s">
        <v>3473</v>
      </c>
      <c r="EIF1887" t="s">
        <v>3473</v>
      </c>
      <c r="EIG1887" t="s">
        <v>3473</v>
      </c>
      <c r="EIH1887" t="s">
        <v>3473</v>
      </c>
      <c r="EII1887" t="s">
        <v>3473</v>
      </c>
      <c r="EIJ1887" t="s">
        <v>3473</v>
      </c>
      <c r="EIK1887" t="s">
        <v>3473</v>
      </c>
      <c r="EIL1887" t="s">
        <v>3473</v>
      </c>
      <c r="EIM1887" t="s">
        <v>3473</v>
      </c>
      <c r="EIN1887" t="s">
        <v>3473</v>
      </c>
      <c r="EIO1887" t="s">
        <v>3473</v>
      </c>
      <c r="EIP1887" t="s">
        <v>3473</v>
      </c>
      <c r="EIQ1887" t="s">
        <v>3473</v>
      </c>
      <c r="EIR1887" t="s">
        <v>3473</v>
      </c>
      <c r="EIS1887" t="s">
        <v>3473</v>
      </c>
      <c r="EIT1887" t="s">
        <v>3473</v>
      </c>
      <c r="EIU1887" t="s">
        <v>3473</v>
      </c>
      <c r="EIV1887" t="s">
        <v>3473</v>
      </c>
      <c r="EIW1887" t="s">
        <v>3473</v>
      </c>
      <c r="EIX1887" t="s">
        <v>3473</v>
      </c>
      <c r="EIY1887" t="s">
        <v>3473</v>
      </c>
      <c r="EIZ1887" t="s">
        <v>3473</v>
      </c>
      <c r="EJA1887" t="s">
        <v>3473</v>
      </c>
      <c r="EJB1887" t="s">
        <v>3473</v>
      </c>
      <c r="EJC1887" t="s">
        <v>3473</v>
      </c>
      <c r="EJD1887" t="s">
        <v>3473</v>
      </c>
      <c r="EJE1887" t="s">
        <v>3473</v>
      </c>
      <c r="EJF1887" t="s">
        <v>3473</v>
      </c>
      <c r="EJG1887" t="s">
        <v>3473</v>
      </c>
      <c r="EJH1887" t="s">
        <v>3473</v>
      </c>
      <c r="EJI1887" t="s">
        <v>3473</v>
      </c>
      <c r="EJJ1887" t="s">
        <v>3473</v>
      </c>
      <c r="EJK1887" t="s">
        <v>3473</v>
      </c>
      <c r="EJL1887" t="s">
        <v>3473</v>
      </c>
      <c r="EJM1887" t="s">
        <v>3473</v>
      </c>
      <c r="EJN1887" t="s">
        <v>3473</v>
      </c>
      <c r="EJO1887" t="s">
        <v>3473</v>
      </c>
      <c r="EJP1887" t="s">
        <v>3473</v>
      </c>
      <c r="EJQ1887" t="s">
        <v>3473</v>
      </c>
      <c r="EJR1887" t="s">
        <v>3473</v>
      </c>
      <c r="EJS1887" t="s">
        <v>3473</v>
      </c>
      <c r="EJT1887" t="s">
        <v>3473</v>
      </c>
      <c r="EJU1887" t="s">
        <v>3473</v>
      </c>
      <c r="EJV1887" t="s">
        <v>3473</v>
      </c>
      <c r="EJW1887" t="s">
        <v>3473</v>
      </c>
      <c r="EJX1887" t="s">
        <v>3473</v>
      </c>
      <c r="EJY1887" t="s">
        <v>3473</v>
      </c>
      <c r="EJZ1887" t="s">
        <v>3473</v>
      </c>
      <c r="EKA1887" t="s">
        <v>3473</v>
      </c>
      <c r="EKB1887" t="s">
        <v>3473</v>
      </c>
      <c r="EKC1887" t="s">
        <v>3473</v>
      </c>
      <c r="EKD1887" t="s">
        <v>3473</v>
      </c>
      <c r="EKE1887" t="s">
        <v>3473</v>
      </c>
      <c r="EKF1887" t="s">
        <v>3473</v>
      </c>
      <c r="EKG1887" t="s">
        <v>3473</v>
      </c>
      <c r="EKH1887" t="s">
        <v>3473</v>
      </c>
      <c r="EKI1887" t="s">
        <v>3473</v>
      </c>
      <c r="EKJ1887" t="s">
        <v>3473</v>
      </c>
      <c r="EKK1887" t="s">
        <v>3473</v>
      </c>
      <c r="EKL1887" t="s">
        <v>3473</v>
      </c>
      <c r="EKM1887" t="s">
        <v>3473</v>
      </c>
      <c r="EKN1887" t="s">
        <v>3473</v>
      </c>
      <c r="EKO1887" t="s">
        <v>3473</v>
      </c>
      <c r="EKP1887" t="s">
        <v>3473</v>
      </c>
      <c r="EKQ1887" t="s">
        <v>3473</v>
      </c>
      <c r="EKR1887" t="s">
        <v>3473</v>
      </c>
      <c r="EKS1887" t="s">
        <v>3473</v>
      </c>
      <c r="EKT1887" t="s">
        <v>3473</v>
      </c>
      <c r="EKU1887" t="s">
        <v>3473</v>
      </c>
      <c r="EKV1887" t="s">
        <v>3473</v>
      </c>
      <c r="EKW1887" t="s">
        <v>3473</v>
      </c>
      <c r="EKX1887" t="s">
        <v>3473</v>
      </c>
      <c r="EKY1887" t="s">
        <v>3473</v>
      </c>
      <c r="EKZ1887" t="s">
        <v>3473</v>
      </c>
      <c r="ELA1887" t="s">
        <v>3473</v>
      </c>
      <c r="ELB1887" t="s">
        <v>3473</v>
      </c>
      <c r="ELC1887" t="s">
        <v>3473</v>
      </c>
      <c r="ELD1887" t="s">
        <v>3473</v>
      </c>
      <c r="ELE1887" t="s">
        <v>3473</v>
      </c>
      <c r="ELF1887" t="s">
        <v>3473</v>
      </c>
      <c r="ELG1887" t="s">
        <v>3473</v>
      </c>
      <c r="ELH1887" t="s">
        <v>3473</v>
      </c>
      <c r="ELI1887" t="s">
        <v>3473</v>
      </c>
      <c r="ELJ1887" t="s">
        <v>3473</v>
      </c>
      <c r="ELK1887" t="s">
        <v>3473</v>
      </c>
      <c r="ELL1887" t="s">
        <v>3473</v>
      </c>
      <c r="ELM1887" t="s">
        <v>3473</v>
      </c>
      <c r="ELN1887" t="s">
        <v>3473</v>
      </c>
      <c r="ELO1887" t="s">
        <v>3473</v>
      </c>
      <c r="ELP1887" t="s">
        <v>3473</v>
      </c>
      <c r="ELQ1887" t="s">
        <v>3473</v>
      </c>
      <c r="ELR1887" t="s">
        <v>3473</v>
      </c>
      <c r="ELS1887" t="s">
        <v>3473</v>
      </c>
      <c r="ELT1887" t="s">
        <v>3473</v>
      </c>
      <c r="ELU1887" t="s">
        <v>3473</v>
      </c>
      <c r="ELV1887" t="s">
        <v>3473</v>
      </c>
      <c r="ELW1887" t="s">
        <v>3473</v>
      </c>
      <c r="ELX1887" t="s">
        <v>3473</v>
      </c>
      <c r="ELY1887" t="s">
        <v>3473</v>
      </c>
      <c r="ELZ1887" t="s">
        <v>3473</v>
      </c>
      <c r="EMA1887" t="s">
        <v>3473</v>
      </c>
      <c r="EMB1887" t="s">
        <v>3473</v>
      </c>
      <c r="EMC1887" t="s">
        <v>3473</v>
      </c>
      <c r="EMD1887" t="s">
        <v>3473</v>
      </c>
      <c r="EME1887" t="s">
        <v>3473</v>
      </c>
      <c r="EMF1887" t="s">
        <v>3473</v>
      </c>
      <c r="EMG1887" t="s">
        <v>3473</v>
      </c>
      <c r="EMH1887" t="s">
        <v>3473</v>
      </c>
      <c r="EMI1887" t="s">
        <v>3473</v>
      </c>
      <c r="EMJ1887" t="s">
        <v>3473</v>
      </c>
      <c r="EMK1887" t="s">
        <v>3473</v>
      </c>
      <c r="EML1887" t="s">
        <v>3473</v>
      </c>
      <c r="EMM1887" t="s">
        <v>3473</v>
      </c>
      <c r="EMN1887" t="s">
        <v>3473</v>
      </c>
      <c r="EMO1887" t="s">
        <v>3473</v>
      </c>
      <c r="EMP1887" t="s">
        <v>3473</v>
      </c>
      <c r="EMQ1887" t="s">
        <v>3473</v>
      </c>
      <c r="EMR1887" t="s">
        <v>3473</v>
      </c>
      <c r="EMS1887" t="s">
        <v>3473</v>
      </c>
      <c r="EMT1887" t="s">
        <v>3473</v>
      </c>
      <c r="EMU1887" t="s">
        <v>3473</v>
      </c>
      <c r="EMV1887" t="s">
        <v>3473</v>
      </c>
      <c r="EMW1887" t="s">
        <v>3473</v>
      </c>
      <c r="EMX1887" t="s">
        <v>3473</v>
      </c>
      <c r="EMY1887" t="s">
        <v>3473</v>
      </c>
      <c r="EMZ1887" t="s">
        <v>3473</v>
      </c>
      <c r="ENA1887" t="s">
        <v>3473</v>
      </c>
      <c r="ENB1887" t="s">
        <v>3473</v>
      </c>
      <c r="ENC1887" t="s">
        <v>3473</v>
      </c>
      <c r="END1887" t="s">
        <v>3473</v>
      </c>
      <c r="ENE1887" t="s">
        <v>3473</v>
      </c>
      <c r="ENF1887" t="s">
        <v>3473</v>
      </c>
      <c r="ENG1887" t="s">
        <v>3473</v>
      </c>
      <c r="ENH1887" t="s">
        <v>3473</v>
      </c>
      <c r="ENI1887" t="s">
        <v>3473</v>
      </c>
      <c r="ENJ1887" t="s">
        <v>3473</v>
      </c>
      <c r="ENK1887" t="s">
        <v>3473</v>
      </c>
      <c r="ENL1887" t="s">
        <v>3473</v>
      </c>
      <c r="ENM1887" t="s">
        <v>3473</v>
      </c>
      <c r="ENN1887" t="s">
        <v>3473</v>
      </c>
      <c r="ENO1887" t="s">
        <v>3473</v>
      </c>
      <c r="ENP1887" t="s">
        <v>3473</v>
      </c>
      <c r="ENQ1887" t="s">
        <v>3473</v>
      </c>
      <c r="ENR1887" t="s">
        <v>3473</v>
      </c>
      <c r="ENS1887" t="s">
        <v>3473</v>
      </c>
      <c r="ENT1887" t="s">
        <v>3473</v>
      </c>
      <c r="ENU1887" t="s">
        <v>3473</v>
      </c>
      <c r="ENV1887" t="s">
        <v>3473</v>
      </c>
      <c r="ENW1887" t="s">
        <v>3473</v>
      </c>
      <c r="ENX1887" t="s">
        <v>3473</v>
      </c>
      <c r="ENY1887" t="s">
        <v>3473</v>
      </c>
      <c r="ENZ1887" t="s">
        <v>3473</v>
      </c>
      <c r="EOA1887" t="s">
        <v>3473</v>
      </c>
      <c r="EOB1887" t="s">
        <v>3473</v>
      </c>
      <c r="EOC1887" t="s">
        <v>3473</v>
      </c>
      <c r="EOD1887" t="s">
        <v>3473</v>
      </c>
      <c r="EOE1887" t="s">
        <v>3473</v>
      </c>
      <c r="EOF1887" t="s">
        <v>3473</v>
      </c>
      <c r="EOG1887" t="s">
        <v>3473</v>
      </c>
      <c r="EOH1887" t="s">
        <v>3473</v>
      </c>
      <c r="EOI1887" t="s">
        <v>3473</v>
      </c>
      <c r="EOJ1887" t="s">
        <v>3473</v>
      </c>
      <c r="EOK1887" t="s">
        <v>3473</v>
      </c>
      <c r="EOL1887" t="s">
        <v>3473</v>
      </c>
      <c r="EOM1887" t="s">
        <v>3473</v>
      </c>
      <c r="EON1887" t="s">
        <v>3473</v>
      </c>
      <c r="EOO1887" t="s">
        <v>3473</v>
      </c>
      <c r="EOP1887" t="s">
        <v>3473</v>
      </c>
      <c r="EOQ1887" t="s">
        <v>3473</v>
      </c>
      <c r="EOR1887" t="s">
        <v>3473</v>
      </c>
      <c r="EOS1887" t="s">
        <v>3473</v>
      </c>
      <c r="EOT1887" t="s">
        <v>3473</v>
      </c>
      <c r="EOU1887" t="s">
        <v>3473</v>
      </c>
      <c r="EOV1887" t="s">
        <v>3473</v>
      </c>
      <c r="EOW1887" t="s">
        <v>3473</v>
      </c>
      <c r="EOX1887" t="s">
        <v>3473</v>
      </c>
      <c r="EOY1887" t="s">
        <v>3473</v>
      </c>
      <c r="EOZ1887" t="s">
        <v>3473</v>
      </c>
      <c r="EPA1887" t="s">
        <v>3473</v>
      </c>
      <c r="EPB1887" t="s">
        <v>3473</v>
      </c>
      <c r="EPC1887" t="s">
        <v>3473</v>
      </c>
      <c r="EPD1887" t="s">
        <v>3473</v>
      </c>
      <c r="EPE1887" t="s">
        <v>3473</v>
      </c>
      <c r="EPF1887" t="s">
        <v>3473</v>
      </c>
      <c r="EPG1887" t="s">
        <v>3473</v>
      </c>
      <c r="EPH1887" t="s">
        <v>3473</v>
      </c>
      <c r="EPI1887" t="s">
        <v>3473</v>
      </c>
      <c r="EPJ1887" t="s">
        <v>3473</v>
      </c>
      <c r="EPK1887" t="s">
        <v>3473</v>
      </c>
      <c r="EPL1887" t="s">
        <v>3473</v>
      </c>
      <c r="EPM1887" t="s">
        <v>3473</v>
      </c>
      <c r="EPN1887" t="s">
        <v>3473</v>
      </c>
      <c r="EPO1887" t="s">
        <v>3473</v>
      </c>
      <c r="EPP1887" t="s">
        <v>3473</v>
      </c>
      <c r="EPQ1887" t="s">
        <v>3473</v>
      </c>
      <c r="EPR1887" t="s">
        <v>3473</v>
      </c>
      <c r="EPS1887" t="s">
        <v>3473</v>
      </c>
      <c r="EPT1887" t="s">
        <v>3473</v>
      </c>
      <c r="EPU1887" t="s">
        <v>3473</v>
      </c>
      <c r="EPV1887" t="s">
        <v>3473</v>
      </c>
      <c r="EPW1887" t="s">
        <v>3473</v>
      </c>
      <c r="EPX1887" t="s">
        <v>3473</v>
      </c>
      <c r="EPY1887" t="s">
        <v>3473</v>
      </c>
      <c r="EPZ1887" t="s">
        <v>3473</v>
      </c>
      <c r="EQA1887" t="s">
        <v>3473</v>
      </c>
      <c r="EQB1887" t="s">
        <v>3473</v>
      </c>
      <c r="EQC1887" t="s">
        <v>3473</v>
      </c>
      <c r="EQD1887" t="s">
        <v>3473</v>
      </c>
      <c r="EQE1887" t="s">
        <v>3473</v>
      </c>
      <c r="EQF1887" t="s">
        <v>3473</v>
      </c>
      <c r="EQG1887" t="s">
        <v>3473</v>
      </c>
      <c r="EQH1887" t="s">
        <v>3473</v>
      </c>
      <c r="EQI1887" t="s">
        <v>3473</v>
      </c>
      <c r="EQJ1887" t="s">
        <v>3473</v>
      </c>
      <c r="EQK1887" t="s">
        <v>3473</v>
      </c>
      <c r="EQL1887" t="s">
        <v>3473</v>
      </c>
      <c r="EQM1887" t="s">
        <v>3473</v>
      </c>
      <c r="EQN1887" t="s">
        <v>3473</v>
      </c>
      <c r="EQO1887" t="s">
        <v>3473</v>
      </c>
      <c r="EQP1887" t="s">
        <v>3473</v>
      </c>
      <c r="EQQ1887" t="s">
        <v>3473</v>
      </c>
      <c r="EQR1887" t="s">
        <v>3473</v>
      </c>
      <c r="EQS1887" t="s">
        <v>3473</v>
      </c>
      <c r="EQT1887" t="s">
        <v>3473</v>
      </c>
      <c r="EQU1887" t="s">
        <v>3473</v>
      </c>
      <c r="EQV1887" t="s">
        <v>3473</v>
      </c>
      <c r="EQW1887" t="s">
        <v>3473</v>
      </c>
      <c r="EQX1887" t="s">
        <v>3473</v>
      </c>
      <c r="EQY1887" t="s">
        <v>3473</v>
      </c>
      <c r="EQZ1887" t="s">
        <v>3473</v>
      </c>
      <c r="ERA1887" t="s">
        <v>3473</v>
      </c>
      <c r="ERB1887" t="s">
        <v>3473</v>
      </c>
      <c r="ERC1887" t="s">
        <v>3473</v>
      </c>
      <c r="ERD1887" t="s">
        <v>3473</v>
      </c>
      <c r="ERE1887" t="s">
        <v>3473</v>
      </c>
      <c r="ERF1887" t="s">
        <v>3473</v>
      </c>
      <c r="ERG1887" t="s">
        <v>3473</v>
      </c>
      <c r="ERH1887" t="s">
        <v>3473</v>
      </c>
      <c r="ERI1887" t="s">
        <v>3473</v>
      </c>
      <c r="ERJ1887" t="s">
        <v>3473</v>
      </c>
      <c r="ERK1887" t="s">
        <v>3473</v>
      </c>
      <c r="ERL1887" t="s">
        <v>3473</v>
      </c>
      <c r="ERM1887" t="s">
        <v>3473</v>
      </c>
      <c r="ERN1887" t="s">
        <v>3473</v>
      </c>
      <c r="ERO1887" t="s">
        <v>3473</v>
      </c>
      <c r="ERP1887" t="s">
        <v>3473</v>
      </c>
      <c r="ERQ1887" t="s">
        <v>3473</v>
      </c>
      <c r="ERR1887" t="s">
        <v>3473</v>
      </c>
      <c r="ERS1887" t="s">
        <v>3473</v>
      </c>
      <c r="ERT1887" t="s">
        <v>3473</v>
      </c>
      <c r="ERU1887" t="s">
        <v>3473</v>
      </c>
      <c r="ERV1887" t="s">
        <v>3473</v>
      </c>
      <c r="ERW1887" t="s">
        <v>3473</v>
      </c>
      <c r="ERX1887" t="s">
        <v>3473</v>
      </c>
      <c r="ERY1887" t="s">
        <v>3473</v>
      </c>
      <c r="ERZ1887" t="s">
        <v>3473</v>
      </c>
      <c r="ESA1887" t="s">
        <v>3473</v>
      </c>
      <c r="ESB1887" t="s">
        <v>3473</v>
      </c>
      <c r="ESC1887" t="s">
        <v>3473</v>
      </c>
      <c r="ESD1887" t="s">
        <v>3473</v>
      </c>
      <c r="ESE1887" t="s">
        <v>3473</v>
      </c>
      <c r="ESF1887" t="s">
        <v>3473</v>
      </c>
      <c r="ESG1887" t="s">
        <v>3473</v>
      </c>
      <c r="ESH1887" t="s">
        <v>3473</v>
      </c>
      <c r="ESI1887" t="s">
        <v>3473</v>
      </c>
      <c r="ESJ1887" t="s">
        <v>3473</v>
      </c>
      <c r="ESK1887" t="s">
        <v>3473</v>
      </c>
      <c r="ESL1887" t="s">
        <v>3473</v>
      </c>
      <c r="ESM1887" t="s">
        <v>3473</v>
      </c>
      <c r="ESN1887" t="s">
        <v>3473</v>
      </c>
      <c r="ESO1887" t="s">
        <v>3473</v>
      </c>
      <c r="ESP1887" t="s">
        <v>3473</v>
      </c>
      <c r="ESQ1887" t="s">
        <v>3473</v>
      </c>
      <c r="ESR1887" t="s">
        <v>3473</v>
      </c>
      <c r="ESS1887" t="s">
        <v>3473</v>
      </c>
      <c r="EST1887" t="s">
        <v>3473</v>
      </c>
      <c r="ESU1887" t="s">
        <v>3473</v>
      </c>
      <c r="ESV1887" t="s">
        <v>3473</v>
      </c>
      <c r="ESW1887" t="s">
        <v>3473</v>
      </c>
      <c r="ESX1887" t="s">
        <v>3473</v>
      </c>
      <c r="ESY1887" t="s">
        <v>3473</v>
      </c>
      <c r="ESZ1887" t="s">
        <v>3473</v>
      </c>
      <c r="ETA1887" t="s">
        <v>3473</v>
      </c>
      <c r="ETB1887" t="s">
        <v>3473</v>
      </c>
      <c r="ETC1887" t="s">
        <v>3473</v>
      </c>
      <c r="ETD1887" t="s">
        <v>3473</v>
      </c>
      <c r="ETE1887" t="s">
        <v>3473</v>
      </c>
      <c r="ETF1887" t="s">
        <v>3473</v>
      </c>
      <c r="ETG1887" t="s">
        <v>3473</v>
      </c>
      <c r="ETH1887" t="s">
        <v>3473</v>
      </c>
      <c r="ETI1887" t="s">
        <v>3473</v>
      </c>
      <c r="ETJ1887" t="s">
        <v>3473</v>
      </c>
      <c r="ETK1887" t="s">
        <v>3473</v>
      </c>
      <c r="ETL1887" t="s">
        <v>3473</v>
      </c>
      <c r="ETM1887" t="s">
        <v>3473</v>
      </c>
      <c r="ETN1887" t="s">
        <v>3473</v>
      </c>
      <c r="ETO1887" t="s">
        <v>3473</v>
      </c>
      <c r="ETP1887" t="s">
        <v>3473</v>
      </c>
      <c r="ETQ1887" t="s">
        <v>3473</v>
      </c>
      <c r="ETR1887" t="s">
        <v>3473</v>
      </c>
      <c r="ETS1887" t="s">
        <v>3473</v>
      </c>
      <c r="ETT1887" t="s">
        <v>3473</v>
      </c>
      <c r="ETU1887" t="s">
        <v>3473</v>
      </c>
      <c r="ETV1887" t="s">
        <v>3473</v>
      </c>
      <c r="ETW1887" t="s">
        <v>3473</v>
      </c>
      <c r="ETX1887" t="s">
        <v>3473</v>
      </c>
      <c r="ETY1887" t="s">
        <v>3473</v>
      </c>
      <c r="ETZ1887" t="s">
        <v>3473</v>
      </c>
      <c r="EUA1887" t="s">
        <v>3473</v>
      </c>
      <c r="EUB1887" t="s">
        <v>3473</v>
      </c>
      <c r="EUC1887" t="s">
        <v>3473</v>
      </c>
      <c r="EUD1887" t="s">
        <v>3473</v>
      </c>
      <c r="EUE1887" t="s">
        <v>3473</v>
      </c>
      <c r="EUF1887" t="s">
        <v>3473</v>
      </c>
      <c r="EUG1887" t="s">
        <v>3473</v>
      </c>
      <c r="EUH1887" t="s">
        <v>3473</v>
      </c>
      <c r="EUI1887" t="s">
        <v>3473</v>
      </c>
      <c r="EUJ1887" t="s">
        <v>3473</v>
      </c>
      <c r="EUK1887" t="s">
        <v>3473</v>
      </c>
      <c r="EUL1887" t="s">
        <v>3473</v>
      </c>
      <c r="EUM1887" t="s">
        <v>3473</v>
      </c>
      <c r="EUN1887" t="s">
        <v>3473</v>
      </c>
      <c r="EUO1887" t="s">
        <v>3473</v>
      </c>
      <c r="EUP1887" t="s">
        <v>3473</v>
      </c>
      <c r="EUQ1887" t="s">
        <v>3473</v>
      </c>
      <c r="EUR1887" t="s">
        <v>3473</v>
      </c>
      <c r="EUS1887" t="s">
        <v>3473</v>
      </c>
      <c r="EUT1887" t="s">
        <v>3473</v>
      </c>
      <c r="EUU1887" t="s">
        <v>3473</v>
      </c>
      <c r="EUV1887" t="s">
        <v>3473</v>
      </c>
      <c r="EUW1887" t="s">
        <v>3473</v>
      </c>
      <c r="EUX1887" t="s">
        <v>3473</v>
      </c>
      <c r="EUY1887" t="s">
        <v>3473</v>
      </c>
      <c r="EUZ1887" t="s">
        <v>3473</v>
      </c>
      <c r="EVA1887" t="s">
        <v>3473</v>
      </c>
      <c r="EVB1887" t="s">
        <v>3473</v>
      </c>
      <c r="EVC1887" t="s">
        <v>3473</v>
      </c>
      <c r="EVD1887" t="s">
        <v>3473</v>
      </c>
      <c r="EVE1887" t="s">
        <v>3473</v>
      </c>
      <c r="EVF1887" t="s">
        <v>3473</v>
      </c>
      <c r="EVG1887" t="s">
        <v>3473</v>
      </c>
      <c r="EVH1887" t="s">
        <v>3473</v>
      </c>
      <c r="EVI1887" t="s">
        <v>3473</v>
      </c>
      <c r="EVJ1887" t="s">
        <v>3473</v>
      </c>
      <c r="EVK1887" t="s">
        <v>3473</v>
      </c>
      <c r="EVL1887" t="s">
        <v>3473</v>
      </c>
      <c r="EVM1887" t="s">
        <v>3473</v>
      </c>
      <c r="EVN1887" t="s">
        <v>3473</v>
      </c>
      <c r="EVO1887" t="s">
        <v>3473</v>
      </c>
      <c r="EVP1887" t="s">
        <v>3473</v>
      </c>
      <c r="EVQ1887" t="s">
        <v>3473</v>
      </c>
      <c r="EVR1887" t="s">
        <v>3473</v>
      </c>
      <c r="EVS1887" t="s">
        <v>3473</v>
      </c>
      <c r="EVT1887" t="s">
        <v>3473</v>
      </c>
      <c r="EVU1887" t="s">
        <v>3473</v>
      </c>
      <c r="EVV1887" t="s">
        <v>3473</v>
      </c>
      <c r="EVW1887" t="s">
        <v>3473</v>
      </c>
      <c r="EVX1887" t="s">
        <v>3473</v>
      </c>
      <c r="EVY1887" t="s">
        <v>3473</v>
      </c>
      <c r="EVZ1887" t="s">
        <v>3473</v>
      </c>
      <c r="EWA1887" t="s">
        <v>3473</v>
      </c>
      <c r="EWB1887" t="s">
        <v>3473</v>
      </c>
      <c r="EWC1887" t="s">
        <v>3473</v>
      </c>
      <c r="EWD1887" t="s">
        <v>3473</v>
      </c>
      <c r="EWE1887" t="s">
        <v>3473</v>
      </c>
      <c r="EWF1887" t="s">
        <v>3473</v>
      </c>
      <c r="EWG1887" t="s">
        <v>3473</v>
      </c>
      <c r="EWH1887" t="s">
        <v>3473</v>
      </c>
      <c r="EWI1887" t="s">
        <v>3473</v>
      </c>
      <c r="EWJ1887" t="s">
        <v>3473</v>
      </c>
      <c r="EWK1887" t="s">
        <v>3473</v>
      </c>
      <c r="EWL1887" t="s">
        <v>3473</v>
      </c>
      <c r="EWM1887" t="s">
        <v>3473</v>
      </c>
      <c r="EWN1887" t="s">
        <v>3473</v>
      </c>
      <c r="EWO1887" t="s">
        <v>3473</v>
      </c>
      <c r="EWP1887" t="s">
        <v>3473</v>
      </c>
      <c r="EWQ1887" t="s">
        <v>3473</v>
      </c>
      <c r="EWR1887" t="s">
        <v>3473</v>
      </c>
      <c r="EWS1887" t="s">
        <v>3473</v>
      </c>
      <c r="EWT1887" t="s">
        <v>3473</v>
      </c>
      <c r="EWU1887" t="s">
        <v>3473</v>
      </c>
      <c r="EWV1887" t="s">
        <v>3473</v>
      </c>
      <c r="EWW1887" t="s">
        <v>3473</v>
      </c>
      <c r="EWX1887" t="s">
        <v>3473</v>
      </c>
      <c r="EWY1887" t="s">
        <v>3473</v>
      </c>
      <c r="EWZ1887" t="s">
        <v>3473</v>
      </c>
      <c r="EXA1887" t="s">
        <v>3473</v>
      </c>
      <c r="EXB1887" t="s">
        <v>3473</v>
      </c>
      <c r="EXC1887" t="s">
        <v>3473</v>
      </c>
      <c r="EXD1887" t="s">
        <v>3473</v>
      </c>
      <c r="EXE1887" t="s">
        <v>3473</v>
      </c>
      <c r="EXF1887" t="s">
        <v>3473</v>
      </c>
      <c r="EXG1887" t="s">
        <v>3473</v>
      </c>
      <c r="EXH1887" t="s">
        <v>3473</v>
      </c>
      <c r="EXI1887" t="s">
        <v>3473</v>
      </c>
      <c r="EXJ1887" t="s">
        <v>3473</v>
      </c>
      <c r="EXK1887" t="s">
        <v>3473</v>
      </c>
      <c r="EXL1887" t="s">
        <v>3473</v>
      </c>
      <c r="EXM1887" t="s">
        <v>3473</v>
      </c>
      <c r="EXN1887" t="s">
        <v>3473</v>
      </c>
      <c r="EXO1887" t="s">
        <v>3473</v>
      </c>
      <c r="EXP1887" t="s">
        <v>3473</v>
      </c>
      <c r="EXQ1887" t="s">
        <v>3473</v>
      </c>
      <c r="EXR1887" t="s">
        <v>3473</v>
      </c>
      <c r="EXS1887" t="s">
        <v>3473</v>
      </c>
      <c r="EXT1887" t="s">
        <v>3473</v>
      </c>
      <c r="EXU1887" t="s">
        <v>3473</v>
      </c>
      <c r="EXV1887" t="s">
        <v>3473</v>
      </c>
      <c r="EXW1887" t="s">
        <v>3473</v>
      </c>
      <c r="EXX1887" t="s">
        <v>3473</v>
      </c>
      <c r="EXY1887" t="s">
        <v>3473</v>
      </c>
      <c r="EXZ1887" t="s">
        <v>3473</v>
      </c>
      <c r="EYA1887" t="s">
        <v>3473</v>
      </c>
      <c r="EYB1887" t="s">
        <v>3473</v>
      </c>
      <c r="EYC1887" t="s">
        <v>3473</v>
      </c>
      <c r="EYD1887" t="s">
        <v>3473</v>
      </c>
      <c r="EYE1887" t="s">
        <v>3473</v>
      </c>
      <c r="EYF1887" t="s">
        <v>3473</v>
      </c>
      <c r="EYG1887" t="s">
        <v>3473</v>
      </c>
      <c r="EYH1887" t="s">
        <v>3473</v>
      </c>
      <c r="EYI1887" t="s">
        <v>3473</v>
      </c>
      <c r="EYJ1887" t="s">
        <v>3473</v>
      </c>
      <c r="EYK1887" t="s">
        <v>3473</v>
      </c>
      <c r="EYL1887" t="s">
        <v>3473</v>
      </c>
      <c r="EYM1887" t="s">
        <v>3473</v>
      </c>
      <c r="EYN1887" t="s">
        <v>3473</v>
      </c>
      <c r="EYO1887" t="s">
        <v>3473</v>
      </c>
      <c r="EYP1887" t="s">
        <v>3473</v>
      </c>
      <c r="EYQ1887" t="s">
        <v>3473</v>
      </c>
      <c r="EYR1887" t="s">
        <v>3473</v>
      </c>
      <c r="EYS1887" t="s">
        <v>3473</v>
      </c>
      <c r="EYT1887" t="s">
        <v>3473</v>
      </c>
      <c r="EYU1887" t="s">
        <v>3473</v>
      </c>
      <c r="EYV1887" t="s">
        <v>3473</v>
      </c>
      <c r="EYW1887" t="s">
        <v>3473</v>
      </c>
      <c r="EYX1887" t="s">
        <v>3473</v>
      </c>
      <c r="EYY1887" t="s">
        <v>3473</v>
      </c>
      <c r="EYZ1887" t="s">
        <v>3473</v>
      </c>
      <c r="EZA1887" t="s">
        <v>3473</v>
      </c>
      <c r="EZB1887" t="s">
        <v>3473</v>
      </c>
      <c r="EZC1887" t="s">
        <v>3473</v>
      </c>
      <c r="EZD1887" t="s">
        <v>3473</v>
      </c>
      <c r="EZE1887" t="s">
        <v>3473</v>
      </c>
      <c r="EZF1887" t="s">
        <v>3473</v>
      </c>
      <c r="EZG1887" t="s">
        <v>3473</v>
      </c>
      <c r="EZH1887" t="s">
        <v>3473</v>
      </c>
      <c r="EZI1887" t="s">
        <v>3473</v>
      </c>
      <c r="EZJ1887" t="s">
        <v>3473</v>
      </c>
      <c r="EZK1887" t="s">
        <v>3473</v>
      </c>
      <c r="EZL1887" t="s">
        <v>3473</v>
      </c>
      <c r="EZM1887" t="s">
        <v>3473</v>
      </c>
      <c r="EZN1887" t="s">
        <v>3473</v>
      </c>
      <c r="EZO1887" t="s">
        <v>3473</v>
      </c>
      <c r="EZP1887" t="s">
        <v>3473</v>
      </c>
      <c r="EZQ1887" t="s">
        <v>3473</v>
      </c>
      <c r="EZR1887" t="s">
        <v>3473</v>
      </c>
      <c r="EZS1887" t="s">
        <v>3473</v>
      </c>
      <c r="EZT1887" t="s">
        <v>3473</v>
      </c>
      <c r="EZU1887" t="s">
        <v>3473</v>
      </c>
      <c r="EZV1887" t="s">
        <v>3473</v>
      </c>
      <c r="EZW1887" t="s">
        <v>3473</v>
      </c>
      <c r="EZX1887" t="s">
        <v>3473</v>
      </c>
      <c r="EZY1887" t="s">
        <v>3473</v>
      </c>
      <c r="EZZ1887" t="s">
        <v>3473</v>
      </c>
      <c r="FAA1887" t="s">
        <v>3473</v>
      </c>
      <c r="FAB1887" t="s">
        <v>3473</v>
      </c>
      <c r="FAC1887" t="s">
        <v>3473</v>
      </c>
      <c r="FAD1887" t="s">
        <v>3473</v>
      </c>
      <c r="FAE1887" t="s">
        <v>3473</v>
      </c>
      <c r="FAF1887" t="s">
        <v>3473</v>
      </c>
      <c r="FAG1887" t="s">
        <v>3473</v>
      </c>
      <c r="FAH1887" t="s">
        <v>3473</v>
      </c>
      <c r="FAI1887" t="s">
        <v>3473</v>
      </c>
      <c r="FAJ1887" t="s">
        <v>3473</v>
      </c>
      <c r="FAK1887" t="s">
        <v>3473</v>
      </c>
      <c r="FAL1887" t="s">
        <v>3473</v>
      </c>
      <c r="FAM1887" t="s">
        <v>3473</v>
      </c>
      <c r="FAN1887" t="s">
        <v>3473</v>
      </c>
      <c r="FAO1887" t="s">
        <v>3473</v>
      </c>
      <c r="FAP1887" t="s">
        <v>3473</v>
      </c>
      <c r="FAQ1887" t="s">
        <v>3473</v>
      </c>
      <c r="FAR1887" t="s">
        <v>3473</v>
      </c>
      <c r="FAS1887" t="s">
        <v>3473</v>
      </c>
      <c r="FAT1887" t="s">
        <v>3473</v>
      </c>
      <c r="FAU1887" t="s">
        <v>3473</v>
      </c>
      <c r="FAV1887" t="s">
        <v>3473</v>
      </c>
      <c r="FAW1887" t="s">
        <v>3473</v>
      </c>
      <c r="FAX1887" t="s">
        <v>3473</v>
      </c>
      <c r="FAY1887" t="s">
        <v>3473</v>
      </c>
      <c r="FAZ1887" t="s">
        <v>3473</v>
      </c>
      <c r="FBA1887" t="s">
        <v>3473</v>
      </c>
      <c r="FBB1887" t="s">
        <v>3473</v>
      </c>
      <c r="FBC1887" t="s">
        <v>3473</v>
      </c>
      <c r="FBD1887" t="s">
        <v>3473</v>
      </c>
      <c r="FBE1887" t="s">
        <v>3473</v>
      </c>
      <c r="FBF1887" t="s">
        <v>3473</v>
      </c>
      <c r="FBG1887" t="s">
        <v>3473</v>
      </c>
      <c r="FBH1887" t="s">
        <v>3473</v>
      </c>
      <c r="FBI1887" t="s">
        <v>3473</v>
      </c>
      <c r="FBJ1887" t="s">
        <v>3473</v>
      </c>
      <c r="FBK1887" t="s">
        <v>3473</v>
      </c>
      <c r="FBL1887" t="s">
        <v>3473</v>
      </c>
      <c r="FBM1887" t="s">
        <v>3473</v>
      </c>
      <c r="FBN1887" t="s">
        <v>3473</v>
      </c>
      <c r="FBO1887" t="s">
        <v>3473</v>
      </c>
      <c r="FBP1887" t="s">
        <v>3473</v>
      </c>
      <c r="FBQ1887" t="s">
        <v>3473</v>
      </c>
      <c r="FBR1887" t="s">
        <v>3473</v>
      </c>
      <c r="FBS1887" t="s">
        <v>3473</v>
      </c>
      <c r="FBT1887" t="s">
        <v>3473</v>
      </c>
      <c r="FBU1887" t="s">
        <v>3473</v>
      </c>
      <c r="FBV1887" t="s">
        <v>3473</v>
      </c>
      <c r="FBW1887" t="s">
        <v>3473</v>
      </c>
      <c r="FBX1887" t="s">
        <v>3473</v>
      </c>
      <c r="FBY1887" t="s">
        <v>3473</v>
      </c>
      <c r="FBZ1887" t="s">
        <v>3473</v>
      </c>
      <c r="FCA1887" t="s">
        <v>3473</v>
      </c>
      <c r="FCB1887" t="s">
        <v>3473</v>
      </c>
      <c r="FCC1887" t="s">
        <v>3473</v>
      </c>
      <c r="FCD1887" t="s">
        <v>3473</v>
      </c>
      <c r="FCE1887" t="s">
        <v>3473</v>
      </c>
      <c r="FCF1887" t="s">
        <v>3473</v>
      </c>
      <c r="FCG1887" t="s">
        <v>3473</v>
      </c>
      <c r="FCH1887" t="s">
        <v>3473</v>
      </c>
      <c r="FCI1887" t="s">
        <v>3473</v>
      </c>
      <c r="FCJ1887" t="s">
        <v>3473</v>
      </c>
      <c r="FCK1887" t="s">
        <v>3473</v>
      </c>
      <c r="FCL1887" t="s">
        <v>3473</v>
      </c>
      <c r="FCM1887" t="s">
        <v>3473</v>
      </c>
      <c r="FCN1887" t="s">
        <v>3473</v>
      </c>
      <c r="FCO1887" t="s">
        <v>3473</v>
      </c>
      <c r="FCP1887" t="s">
        <v>3473</v>
      </c>
      <c r="FCQ1887" t="s">
        <v>3473</v>
      </c>
      <c r="FCR1887" t="s">
        <v>3473</v>
      </c>
      <c r="FCS1887" t="s">
        <v>3473</v>
      </c>
      <c r="FCT1887" t="s">
        <v>3473</v>
      </c>
      <c r="FCU1887" t="s">
        <v>3473</v>
      </c>
      <c r="FCV1887" t="s">
        <v>3473</v>
      </c>
      <c r="FCW1887" t="s">
        <v>3473</v>
      </c>
      <c r="FCX1887" t="s">
        <v>3473</v>
      </c>
      <c r="FCY1887" t="s">
        <v>3473</v>
      </c>
      <c r="FCZ1887" t="s">
        <v>3473</v>
      </c>
      <c r="FDA1887" t="s">
        <v>3473</v>
      </c>
      <c r="FDB1887" t="s">
        <v>3473</v>
      </c>
      <c r="FDC1887" t="s">
        <v>3473</v>
      </c>
      <c r="FDD1887" t="s">
        <v>3473</v>
      </c>
      <c r="FDE1887" t="s">
        <v>3473</v>
      </c>
      <c r="FDF1887" t="s">
        <v>3473</v>
      </c>
      <c r="FDG1887" t="s">
        <v>3473</v>
      </c>
      <c r="FDH1887" t="s">
        <v>3473</v>
      </c>
      <c r="FDI1887" t="s">
        <v>3473</v>
      </c>
      <c r="FDJ1887" t="s">
        <v>3473</v>
      </c>
      <c r="FDK1887" t="s">
        <v>3473</v>
      </c>
      <c r="FDL1887" t="s">
        <v>3473</v>
      </c>
      <c r="FDM1887" t="s">
        <v>3473</v>
      </c>
      <c r="FDN1887" t="s">
        <v>3473</v>
      </c>
      <c r="FDO1887" t="s">
        <v>3473</v>
      </c>
      <c r="FDP1887" t="s">
        <v>3473</v>
      </c>
      <c r="FDQ1887" t="s">
        <v>3473</v>
      </c>
      <c r="FDR1887" t="s">
        <v>3473</v>
      </c>
      <c r="FDS1887" t="s">
        <v>3473</v>
      </c>
      <c r="FDT1887" t="s">
        <v>3473</v>
      </c>
      <c r="FDU1887" t="s">
        <v>3473</v>
      </c>
      <c r="FDV1887" t="s">
        <v>3473</v>
      </c>
      <c r="FDW1887" t="s">
        <v>3473</v>
      </c>
      <c r="FDX1887" t="s">
        <v>3473</v>
      </c>
      <c r="FDY1887" t="s">
        <v>3473</v>
      </c>
      <c r="FDZ1887" t="s">
        <v>3473</v>
      </c>
      <c r="FEA1887" t="s">
        <v>3473</v>
      </c>
      <c r="FEB1887" t="s">
        <v>3473</v>
      </c>
      <c r="FEC1887" t="s">
        <v>3473</v>
      </c>
      <c r="FED1887" t="s">
        <v>3473</v>
      </c>
      <c r="FEE1887" t="s">
        <v>3473</v>
      </c>
      <c r="FEF1887" t="s">
        <v>3473</v>
      </c>
      <c r="FEG1887" t="s">
        <v>3473</v>
      </c>
      <c r="FEH1887" t="s">
        <v>3473</v>
      </c>
      <c r="FEI1887" t="s">
        <v>3473</v>
      </c>
      <c r="FEJ1887" t="s">
        <v>3473</v>
      </c>
      <c r="FEK1887" t="s">
        <v>3473</v>
      </c>
      <c r="FEL1887" t="s">
        <v>3473</v>
      </c>
      <c r="FEM1887" t="s">
        <v>3473</v>
      </c>
      <c r="FEN1887" t="s">
        <v>3473</v>
      </c>
      <c r="FEO1887" t="s">
        <v>3473</v>
      </c>
      <c r="FEP1887" t="s">
        <v>3473</v>
      </c>
      <c r="FEQ1887" t="s">
        <v>3473</v>
      </c>
      <c r="FER1887" t="s">
        <v>3473</v>
      </c>
      <c r="FES1887" t="s">
        <v>3473</v>
      </c>
      <c r="FET1887" t="s">
        <v>3473</v>
      </c>
      <c r="FEU1887" t="s">
        <v>3473</v>
      </c>
      <c r="FEV1887" t="s">
        <v>3473</v>
      </c>
      <c r="FEW1887" t="s">
        <v>3473</v>
      </c>
      <c r="FEX1887" t="s">
        <v>3473</v>
      </c>
      <c r="FEY1887" t="s">
        <v>3473</v>
      </c>
      <c r="FEZ1887" t="s">
        <v>3473</v>
      </c>
      <c r="FFA1887" t="s">
        <v>3473</v>
      </c>
      <c r="FFB1887" t="s">
        <v>3473</v>
      </c>
      <c r="FFC1887" t="s">
        <v>3473</v>
      </c>
      <c r="FFD1887" t="s">
        <v>3473</v>
      </c>
      <c r="FFE1887" t="s">
        <v>3473</v>
      </c>
      <c r="FFF1887" t="s">
        <v>3473</v>
      </c>
      <c r="FFG1887" t="s">
        <v>3473</v>
      </c>
      <c r="FFH1887" t="s">
        <v>3473</v>
      </c>
      <c r="FFI1887" t="s">
        <v>3473</v>
      </c>
      <c r="FFJ1887" t="s">
        <v>3473</v>
      </c>
      <c r="FFK1887" t="s">
        <v>3473</v>
      </c>
      <c r="FFL1887" t="s">
        <v>3473</v>
      </c>
      <c r="FFM1887" t="s">
        <v>3473</v>
      </c>
      <c r="FFN1887" t="s">
        <v>3473</v>
      </c>
      <c r="FFO1887" t="s">
        <v>3473</v>
      </c>
      <c r="FFP1887" t="s">
        <v>3473</v>
      </c>
      <c r="FFQ1887" t="s">
        <v>3473</v>
      </c>
      <c r="FFR1887" t="s">
        <v>3473</v>
      </c>
      <c r="FFS1887" t="s">
        <v>3473</v>
      </c>
      <c r="FFT1887" t="s">
        <v>3473</v>
      </c>
      <c r="FFU1887" t="s">
        <v>3473</v>
      </c>
      <c r="FFV1887" t="s">
        <v>3473</v>
      </c>
      <c r="FFW1887" t="s">
        <v>3473</v>
      </c>
      <c r="FFX1887" t="s">
        <v>3473</v>
      </c>
      <c r="FFY1887" t="s">
        <v>3473</v>
      </c>
      <c r="FFZ1887" t="s">
        <v>3473</v>
      </c>
      <c r="FGA1887" t="s">
        <v>3473</v>
      </c>
      <c r="FGB1887" t="s">
        <v>3473</v>
      </c>
      <c r="FGC1887" t="s">
        <v>3473</v>
      </c>
      <c r="FGD1887" t="s">
        <v>3473</v>
      </c>
      <c r="FGE1887" t="s">
        <v>3473</v>
      </c>
      <c r="FGF1887" t="s">
        <v>3473</v>
      </c>
      <c r="FGG1887" t="s">
        <v>3473</v>
      </c>
      <c r="FGH1887" t="s">
        <v>3473</v>
      </c>
      <c r="FGI1887" t="s">
        <v>3473</v>
      </c>
      <c r="FGJ1887" t="s">
        <v>3473</v>
      </c>
      <c r="FGK1887" t="s">
        <v>3473</v>
      </c>
      <c r="FGL1887" t="s">
        <v>3473</v>
      </c>
      <c r="FGM1887" t="s">
        <v>3473</v>
      </c>
      <c r="FGN1887" t="s">
        <v>3473</v>
      </c>
      <c r="FGO1887" t="s">
        <v>3473</v>
      </c>
      <c r="FGP1887" t="s">
        <v>3473</v>
      </c>
      <c r="FGQ1887" t="s">
        <v>3473</v>
      </c>
      <c r="FGR1887" t="s">
        <v>3473</v>
      </c>
      <c r="FGS1887" t="s">
        <v>3473</v>
      </c>
      <c r="FGT1887" t="s">
        <v>3473</v>
      </c>
      <c r="FGU1887" t="s">
        <v>3473</v>
      </c>
      <c r="FGV1887" t="s">
        <v>3473</v>
      </c>
      <c r="FGW1887" t="s">
        <v>3473</v>
      </c>
      <c r="FGX1887" t="s">
        <v>3473</v>
      </c>
      <c r="FGY1887" t="s">
        <v>3473</v>
      </c>
      <c r="FGZ1887" t="s">
        <v>3473</v>
      </c>
      <c r="FHA1887" t="s">
        <v>3473</v>
      </c>
      <c r="FHB1887" t="s">
        <v>3473</v>
      </c>
      <c r="FHC1887" t="s">
        <v>3473</v>
      </c>
      <c r="FHD1887" t="s">
        <v>3473</v>
      </c>
      <c r="FHE1887" t="s">
        <v>3473</v>
      </c>
      <c r="FHF1887" t="s">
        <v>3473</v>
      </c>
      <c r="FHG1887" t="s">
        <v>3473</v>
      </c>
      <c r="FHH1887" t="s">
        <v>3473</v>
      </c>
      <c r="FHI1887" t="s">
        <v>3473</v>
      </c>
      <c r="FHJ1887" t="s">
        <v>3473</v>
      </c>
      <c r="FHK1887" t="s">
        <v>3473</v>
      </c>
      <c r="FHL1887" t="s">
        <v>3473</v>
      </c>
      <c r="FHM1887" t="s">
        <v>3473</v>
      </c>
      <c r="FHN1887" t="s">
        <v>3473</v>
      </c>
      <c r="FHO1887" t="s">
        <v>3473</v>
      </c>
      <c r="FHP1887" t="s">
        <v>3473</v>
      </c>
      <c r="FHQ1887" t="s">
        <v>3473</v>
      </c>
      <c r="FHR1887" t="s">
        <v>3473</v>
      </c>
      <c r="FHS1887" t="s">
        <v>3473</v>
      </c>
      <c r="FHT1887" t="s">
        <v>3473</v>
      </c>
      <c r="FHU1887" t="s">
        <v>3473</v>
      </c>
      <c r="FHV1887" t="s">
        <v>3473</v>
      </c>
      <c r="FHW1887" t="s">
        <v>3473</v>
      </c>
      <c r="FHX1887" t="s">
        <v>3473</v>
      </c>
      <c r="FHY1887" t="s">
        <v>3473</v>
      </c>
      <c r="FHZ1887" t="s">
        <v>3473</v>
      </c>
      <c r="FIA1887" t="s">
        <v>3473</v>
      </c>
      <c r="FIB1887" t="s">
        <v>3473</v>
      </c>
      <c r="FIC1887" t="s">
        <v>3473</v>
      </c>
      <c r="FID1887" t="s">
        <v>3473</v>
      </c>
      <c r="FIE1887" t="s">
        <v>3473</v>
      </c>
      <c r="FIF1887" t="s">
        <v>3473</v>
      </c>
      <c r="FIG1887" t="s">
        <v>3473</v>
      </c>
      <c r="FIH1887" t="s">
        <v>3473</v>
      </c>
      <c r="FII1887" t="s">
        <v>3473</v>
      </c>
      <c r="FIJ1887" t="s">
        <v>3473</v>
      </c>
      <c r="FIK1887" t="s">
        <v>3473</v>
      </c>
      <c r="FIL1887" t="s">
        <v>3473</v>
      </c>
      <c r="FIM1887" t="s">
        <v>3473</v>
      </c>
      <c r="FIN1887" t="s">
        <v>3473</v>
      </c>
      <c r="FIO1887" t="s">
        <v>3473</v>
      </c>
      <c r="FIP1887" t="s">
        <v>3473</v>
      </c>
      <c r="FIQ1887" t="s">
        <v>3473</v>
      </c>
      <c r="FIR1887" t="s">
        <v>3473</v>
      </c>
      <c r="FIS1887" t="s">
        <v>3473</v>
      </c>
      <c r="FIT1887" t="s">
        <v>3473</v>
      </c>
      <c r="FIU1887" t="s">
        <v>3473</v>
      </c>
      <c r="FIV1887" t="s">
        <v>3473</v>
      </c>
      <c r="FIW1887" t="s">
        <v>3473</v>
      </c>
      <c r="FIX1887" t="s">
        <v>3473</v>
      </c>
      <c r="FIY1887" t="s">
        <v>3473</v>
      </c>
      <c r="FIZ1887" t="s">
        <v>3473</v>
      </c>
      <c r="FJA1887" t="s">
        <v>3473</v>
      </c>
      <c r="FJB1887" t="s">
        <v>3473</v>
      </c>
      <c r="FJC1887" t="s">
        <v>3473</v>
      </c>
      <c r="FJD1887" t="s">
        <v>3473</v>
      </c>
      <c r="FJE1887" t="s">
        <v>3473</v>
      </c>
      <c r="FJF1887" t="s">
        <v>3473</v>
      </c>
      <c r="FJG1887" t="s">
        <v>3473</v>
      </c>
      <c r="FJH1887" t="s">
        <v>3473</v>
      </c>
      <c r="FJI1887" t="s">
        <v>3473</v>
      </c>
      <c r="FJJ1887" t="s">
        <v>3473</v>
      </c>
      <c r="FJK1887" t="s">
        <v>3473</v>
      </c>
      <c r="FJL1887" t="s">
        <v>3473</v>
      </c>
      <c r="FJM1887" t="s">
        <v>3473</v>
      </c>
      <c r="FJN1887" t="s">
        <v>3473</v>
      </c>
      <c r="FJO1887" t="s">
        <v>3473</v>
      </c>
      <c r="FJP1887" t="s">
        <v>3473</v>
      </c>
      <c r="FJQ1887" t="s">
        <v>3473</v>
      </c>
      <c r="FJR1887" t="s">
        <v>3473</v>
      </c>
      <c r="FJS1887" t="s">
        <v>3473</v>
      </c>
      <c r="FJT1887" t="s">
        <v>3473</v>
      </c>
      <c r="FJU1887" t="s">
        <v>3473</v>
      </c>
      <c r="FJV1887" t="s">
        <v>3473</v>
      </c>
      <c r="FJW1887" t="s">
        <v>3473</v>
      </c>
      <c r="FJX1887" t="s">
        <v>3473</v>
      </c>
      <c r="FJY1887" t="s">
        <v>3473</v>
      </c>
      <c r="FJZ1887" t="s">
        <v>3473</v>
      </c>
      <c r="FKA1887" t="s">
        <v>3473</v>
      </c>
      <c r="FKB1887" t="s">
        <v>3473</v>
      </c>
      <c r="FKC1887" t="s">
        <v>3473</v>
      </c>
      <c r="FKD1887" t="s">
        <v>3473</v>
      </c>
      <c r="FKE1887" t="s">
        <v>3473</v>
      </c>
      <c r="FKF1887" t="s">
        <v>3473</v>
      </c>
      <c r="FKG1887" t="s">
        <v>3473</v>
      </c>
      <c r="FKH1887" t="s">
        <v>3473</v>
      </c>
      <c r="FKI1887" t="s">
        <v>3473</v>
      </c>
      <c r="FKJ1887" t="s">
        <v>3473</v>
      </c>
      <c r="FKK1887" t="s">
        <v>3473</v>
      </c>
      <c r="FKL1887" t="s">
        <v>3473</v>
      </c>
      <c r="FKM1887" t="s">
        <v>3473</v>
      </c>
      <c r="FKN1887" t="s">
        <v>3473</v>
      </c>
      <c r="FKO1887" t="s">
        <v>3473</v>
      </c>
      <c r="FKP1887" t="s">
        <v>3473</v>
      </c>
      <c r="FKQ1887" t="s">
        <v>3473</v>
      </c>
      <c r="FKR1887" t="s">
        <v>3473</v>
      </c>
      <c r="FKS1887" t="s">
        <v>3473</v>
      </c>
      <c r="FKT1887" t="s">
        <v>3473</v>
      </c>
      <c r="FKU1887" t="s">
        <v>3473</v>
      </c>
      <c r="FKV1887" t="s">
        <v>3473</v>
      </c>
      <c r="FKW1887" t="s">
        <v>3473</v>
      </c>
      <c r="FKX1887" t="s">
        <v>3473</v>
      </c>
      <c r="FKY1887" t="s">
        <v>3473</v>
      </c>
      <c r="FKZ1887" t="s">
        <v>3473</v>
      </c>
      <c r="FLA1887" t="s">
        <v>3473</v>
      </c>
      <c r="FLB1887" t="s">
        <v>3473</v>
      </c>
      <c r="FLC1887" t="s">
        <v>3473</v>
      </c>
      <c r="FLD1887" t="s">
        <v>3473</v>
      </c>
      <c r="FLE1887" t="s">
        <v>3473</v>
      </c>
      <c r="FLF1887" t="s">
        <v>3473</v>
      </c>
      <c r="FLG1887" t="s">
        <v>3473</v>
      </c>
      <c r="FLH1887" t="s">
        <v>3473</v>
      </c>
      <c r="FLI1887" t="s">
        <v>3473</v>
      </c>
      <c r="FLJ1887" t="s">
        <v>3473</v>
      </c>
      <c r="FLK1887" t="s">
        <v>3473</v>
      </c>
      <c r="FLL1887" t="s">
        <v>3473</v>
      </c>
      <c r="FLM1887" t="s">
        <v>3473</v>
      </c>
      <c r="FLN1887" t="s">
        <v>3473</v>
      </c>
      <c r="FLO1887" t="s">
        <v>3473</v>
      </c>
      <c r="FLP1887" t="s">
        <v>3473</v>
      </c>
      <c r="FLQ1887" t="s">
        <v>3473</v>
      </c>
      <c r="FLR1887" t="s">
        <v>3473</v>
      </c>
      <c r="FLS1887" t="s">
        <v>3473</v>
      </c>
      <c r="FLT1887" t="s">
        <v>3473</v>
      </c>
      <c r="FLU1887" t="s">
        <v>3473</v>
      </c>
      <c r="FLV1887" t="s">
        <v>3473</v>
      </c>
      <c r="FLW1887" t="s">
        <v>3473</v>
      </c>
      <c r="FLX1887" t="s">
        <v>3473</v>
      </c>
      <c r="FLY1887" t="s">
        <v>3473</v>
      </c>
      <c r="FLZ1887" t="s">
        <v>3473</v>
      </c>
      <c r="FMA1887" t="s">
        <v>3473</v>
      </c>
      <c r="FMB1887" t="s">
        <v>3473</v>
      </c>
      <c r="FMC1887" t="s">
        <v>3473</v>
      </c>
      <c r="FMD1887" t="s">
        <v>3473</v>
      </c>
      <c r="FME1887" t="s">
        <v>3473</v>
      </c>
      <c r="FMF1887" t="s">
        <v>3473</v>
      </c>
      <c r="FMG1887" t="s">
        <v>3473</v>
      </c>
      <c r="FMH1887" t="s">
        <v>3473</v>
      </c>
      <c r="FMI1887" t="s">
        <v>3473</v>
      </c>
      <c r="FMJ1887" t="s">
        <v>3473</v>
      </c>
      <c r="FMK1887" t="s">
        <v>3473</v>
      </c>
      <c r="FML1887" t="s">
        <v>3473</v>
      </c>
      <c r="FMM1887" t="s">
        <v>3473</v>
      </c>
      <c r="FMN1887" t="s">
        <v>3473</v>
      </c>
      <c r="FMO1887" t="s">
        <v>3473</v>
      </c>
      <c r="FMP1887" t="s">
        <v>3473</v>
      </c>
      <c r="FMQ1887" t="s">
        <v>3473</v>
      </c>
      <c r="FMR1887" t="s">
        <v>3473</v>
      </c>
      <c r="FMS1887" t="s">
        <v>3473</v>
      </c>
      <c r="FMT1887" t="s">
        <v>3473</v>
      </c>
      <c r="FMU1887" t="s">
        <v>3473</v>
      </c>
      <c r="FMV1887" t="s">
        <v>3473</v>
      </c>
      <c r="FMW1887" t="s">
        <v>3473</v>
      </c>
      <c r="FMX1887" t="s">
        <v>3473</v>
      </c>
      <c r="FMY1887" t="s">
        <v>3473</v>
      </c>
      <c r="FMZ1887" t="s">
        <v>3473</v>
      </c>
      <c r="FNA1887" t="s">
        <v>3473</v>
      </c>
      <c r="FNB1887" t="s">
        <v>3473</v>
      </c>
      <c r="FNC1887" t="s">
        <v>3473</v>
      </c>
      <c r="FND1887" t="s">
        <v>3473</v>
      </c>
      <c r="FNE1887" t="s">
        <v>3473</v>
      </c>
      <c r="FNF1887" t="s">
        <v>3473</v>
      </c>
      <c r="FNG1887" t="s">
        <v>3473</v>
      </c>
      <c r="FNH1887" t="s">
        <v>3473</v>
      </c>
      <c r="FNI1887" t="s">
        <v>3473</v>
      </c>
      <c r="FNJ1887" t="s">
        <v>3473</v>
      </c>
      <c r="FNK1887" t="s">
        <v>3473</v>
      </c>
      <c r="FNL1887" t="s">
        <v>3473</v>
      </c>
      <c r="FNM1887" t="s">
        <v>3473</v>
      </c>
      <c r="FNN1887" t="s">
        <v>3473</v>
      </c>
      <c r="FNO1887" t="s">
        <v>3473</v>
      </c>
      <c r="FNP1887" t="s">
        <v>3473</v>
      </c>
      <c r="FNQ1887" t="s">
        <v>3473</v>
      </c>
      <c r="FNR1887" t="s">
        <v>3473</v>
      </c>
      <c r="FNS1887" t="s">
        <v>3473</v>
      </c>
      <c r="FNT1887" t="s">
        <v>3473</v>
      </c>
      <c r="FNU1887" t="s">
        <v>3473</v>
      </c>
      <c r="FNV1887" t="s">
        <v>3473</v>
      </c>
      <c r="FNW1887" t="s">
        <v>3473</v>
      </c>
      <c r="FNX1887" t="s">
        <v>3473</v>
      </c>
      <c r="FNY1887" t="s">
        <v>3473</v>
      </c>
      <c r="FNZ1887" t="s">
        <v>3473</v>
      </c>
      <c r="FOA1887" t="s">
        <v>3473</v>
      </c>
      <c r="FOB1887" t="s">
        <v>3473</v>
      </c>
      <c r="FOC1887" t="s">
        <v>3473</v>
      </c>
      <c r="FOD1887" t="s">
        <v>3473</v>
      </c>
      <c r="FOE1887" t="s">
        <v>3473</v>
      </c>
      <c r="FOF1887" t="s">
        <v>3473</v>
      </c>
      <c r="FOG1887" t="s">
        <v>3473</v>
      </c>
      <c r="FOH1887" t="s">
        <v>3473</v>
      </c>
      <c r="FOI1887" t="s">
        <v>3473</v>
      </c>
      <c r="FOJ1887" t="s">
        <v>3473</v>
      </c>
      <c r="FOK1887" t="s">
        <v>3473</v>
      </c>
      <c r="FOL1887" t="s">
        <v>3473</v>
      </c>
      <c r="FOM1887" t="s">
        <v>3473</v>
      </c>
      <c r="FON1887" t="s">
        <v>3473</v>
      </c>
      <c r="FOO1887" t="s">
        <v>3473</v>
      </c>
      <c r="FOP1887" t="s">
        <v>3473</v>
      </c>
      <c r="FOQ1887" t="s">
        <v>3473</v>
      </c>
      <c r="FOR1887" t="s">
        <v>3473</v>
      </c>
      <c r="FOS1887" t="s">
        <v>3473</v>
      </c>
      <c r="FOT1887" t="s">
        <v>3473</v>
      </c>
      <c r="FOU1887" t="s">
        <v>3473</v>
      </c>
      <c r="FOV1887" t="s">
        <v>3473</v>
      </c>
      <c r="FOW1887" t="s">
        <v>3473</v>
      </c>
      <c r="FOX1887" t="s">
        <v>3473</v>
      </c>
      <c r="FOY1887" t="s">
        <v>3473</v>
      </c>
      <c r="FOZ1887" t="s">
        <v>3473</v>
      </c>
      <c r="FPA1887" t="s">
        <v>3473</v>
      </c>
      <c r="FPB1887" t="s">
        <v>3473</v>
      </c>
      <c r="FPC1887" t="s">
        <v>3473</v>
      </c>
      <c r="FPD1887" t="s">
        <v>3473</v>
      </c>
      <c r="FPE1887" t="s">
        <v>3473</v>
      </c>
      <c r="FPF1887" t="s">
        <v>3473</v>
      </c>
      <c r="FPG1887" t="s">
        <v>3473</v>
      </c>
      <c r="FPH1887" t="s">
        <v>3473</v>
      </c>
      <c r="FPI1887" t="s">
        <v>3473</v>
      </c>
      <c r="FPJ1887" t="s">
        <v>3473</v>
      </c>
      <c r="FPK1887" t="s">
        <v>3473</v>
      </c>
      <c r="FPL1887" t="s">
        <v>3473</v>
      </c>
      <c r="FPM1887" t="s">
        <v>3473</v>
      </c>
      <c r="FPN1887" t="s">
        <v>3473</v>
      </c>
      <c r="FPO1887" t="s">
        <v>3473</v>
      </c>
      <c r="FPP1887" t="s">
        <v>3473</v>
      </c>
      <c r="FPQ1887" t="s">
        <v>3473</v>
      </c>
      <c r="FPR1887" t="s">
        <v>3473</v>
      </c>
      <c r="FPS1887" t="s">
        <v>3473</v>
      </c>
      <c r="FPT1887" t="s">
        <v>3473</v>
      </c>
      <c r="FPU1887" t="s">
        <v>3473</v>
      </c>
      <c r="FPV1887" t="s">
        <v>3473</v>
      </c>
      <c r="FPW1887" t="s">
        <v>3473</v>
      </c>
      <c r="FPX1887" t="s">
        <v>3473</v>
      </c>
      <c r="FPY1887" t="s">
        <v>3473</v>
      </c>
      <c r="FPZ1887" t="s">
        <v>3473</v>
      </c>
      <c r="FQA1887" t="s">
        <v>3473</v>
      </c>
      <c r="FQB1887" t="s">
        <v>3473</v>
      </c>
      <c r="FQC1887" t="s">
        <v>3473</v>
      </c>
      <c r="FQD1887" t="s">
        <v>3473</v>
      </c>
      <c r="FQE1887" t="s">
        <v>3473</v>
      </c>
      <c r="FQF1887" t="s">
        <v>3473</v>
      </c>
      <c r="FQG1887" t="s">
        <v>3473</v>
      </c>
      <c r="FQH1887" t="s">
        <v>3473</v>
      </c>
      <c r="FQI1887" t="s">
        <v>3473</v>
      </c>
      <c r="FQJ1887" t="s">
        <v>3473</v>
      </c>
      <c r="FQK1887" t="s">
        <v>3473</v>
      </c>
      <c r="FQL1887" t="s">
        <v>3473</v>
      </c>
      <c r="FQM1887" t="s">
        <v>3473</v>
      </c>
      <c r="FQN1887" t="s">
        <v>3473</v>
      </c>
      <c r="FQO1887" t="s">
        <v>3473</v>
      </c>
      <c r="FQP1887" t="s">
        <v>3473</v>
      </c>
      <c r="FQQ1887" t="s">
        <v>3473</v>
      </c>
      <c r="FQR1887" t="s">
        <v>3473</v>
      </c>
      <c r="FQS1887" t="s">
        <v>3473</v>
      </c>
      <c r="FQT1887" t="s">
        <v>3473</v>
      </c>
      <c r="FQU1887" t="s">
        <v>3473</v>
      </c>
      <c r="FQV1887" t="s">
        <v>3473</v>
      </c>
      <c r="FQW1887" t="s">
        <v>3473</v>
      </c>
      <c r="FQX1887" t="s">
        <v>3473</v>
      </c>
      <c r="FQY1887" t="s">
        <v>3473</v>
      </c>
      <c r="FQZ1887" t="s">
        <v>3473</v>
      </c>
      <c r="FRA1887" t="s">
        <v>3473</v>
      </c>
      <c r="FRB1887" t="s">
        <v>3473</v>
      </c>
      <c r="FRC1887" t="s">
        <v>3473</v>
      </c>
      <c r="FRD1887" t="s">
        <v>3473</v>
      </c>
      <c r="FRE1887" t="s">
        <v>3473</v>
      </c>
      <c r="FRF1887" t="s">
        <v>3473</v>
      </c>
      <c r="FRG1887" t="s">
        <v>3473</v>
      </c>
      <c r="FRH1887" t="s">
        <v>3473</v>
      </c>
      <c r="FRI1887" t="s">
        <v>3473</v>
      </c>
      <c r="FRJ1887" t="s">
        <v>3473</v>
      </c>
      <c r="FRK1887" t="s">
        <v>3473</v>
      </c>
      <c r="FRL1887" t="s">
        <v>3473</v>
      </c>
      <c r="FRM1887" t="s">
        <v>3473</v>
      </c>
      <c r="FRN1887" t="s">
        <v>3473</v>
      </c>
      <c r="FRO1887" t="s">
        <v>3473</v>
      </c>
      <c r="FRP1887" t="s">
        <v>3473</v>
      </c>
      <c r="FRQ1887" t="s">
        <v>3473</v>
      </c>
      <c r="FRR1887" t="s">
        <v>3473</v>
      </c>
      <c r="FRS1887" t="s">
        <v>3473</v>
      </c>
      <c r="FRT1887" t="s">
        <v>3473</v>
      </c>
      <c r="FRU1887" t="s">
        <v>3473</v>
      </c>
      <c r="FRV1887" t="s">
        <v>3473</v>
      </c>
      <c r="FRW1887" t="s">
        <v>3473</v>
      </c>
      <c r="FRX1887" t="s">
        <v>3473</v>
      </c>
      <c r="FRY1887" t="s">
        <v>3473</v>
      </c>
      <c r="FRZ1887" t="s">
        <v>3473</v>
      </c>
      <c r="FSA1887" t="s">
        <v>3473</v>
      </c>
      <c r="FSB1887" t="s">
        <v>3473</v>
      </c>
      <c r="FSC1887" t="s">
        <v>3473</v>
      </c>
      <c r="FSD1887" t="s">
        <v>3473</v>
      </c>
      <c r="FSE1887" t="s">
        <v>3473</v>
      </c>
      <c r="FSF1887" t="s">
        <v>3473</v>
      </c>
      <c r="FSG1887" t="s">
        <v>3473</v>
      </c>
      <c r="FSH1887" t="s">
        <v>3473</v>
      </c>
      <c r="FSI1887" t="s">
        <v>3473</v>
      </c>
      <c r="FSJ1887" t="s">
        <v>3473</v>
      </c>
      <c r="FSK1887" t="s">
        <v>3473</v>
      </c>
      <c r="FSL1887" t="s">
        <v>3473</v>
      </c>
      <c r="FSM1887" t="s">
        <v>3473</v>
      </c>
      <c r="FSN1887" t="s">
        <v>3473</v>
      </c>
      <c r="FSO1887" t="s">
        <v>3473</v>
      </c>
      <c r="FSP1887" t="s">
        <v>3473</v>
      </c>
      <c r="FSQ1887" t="s">
        <v>3473</v>
      </c>
      <c r="FSR1887" t="s">
        <v>3473</v>
      </c>
      <c r="FSS1887" t="s">
        <v>3473</v>
      </c>
      <c r="FST1887" t="s">
        <v>3473</v>
      </c>
      <c r="FSU1887" t="s">
        <v>3473</v>
      </c>
      <c r="FSV1887" t="s">
        <v>3473</v>
      </c>
      <c r="FSW1887" t="s">
        <v>3473</v>
      </c>
      <c r="FSX1887" t="s">
        <v>3473</v>
      </c>
      <c r="FSY1887" t="s">
        <v>3473</v>
      </c>
      <c r="FSZ1887" t="s">
        <v>3473</v>
      </c>
      <c r="FTA1887" t="s">
        <v>3473</v>
      </c>
      <c r="FTB1887" t="s">
        <v>3473</v>
      </c>
      <c r="FTC1887" t="s">
        <v>3473</v>
      </c>
      <c r="FTD1887" t="s">
        <v>3473</v>
      </c>
      <c r="FTE1887" t="s">
        <v>3473</v>
      </c>
      <c r="FTF1887" t="s">
        <v>3473</v>
      </c>
      <c r="FTG1887" t="s">
        <v>3473</v>
      </c>
      <c r="FTH1887" t="s">
        <v>3473</v>
      </c>
      <c r="FTI1887" t="s">
        <v>3473</v>
      </c>
      <c r="FTJ1887" t="s">
        <v>3473</v>
      </c>
      <c r="FTK1887" t="s">
        <v>3473</v>
      </c>
      <c r="FTL1887" t="s">
        <v>3473</v>
      </c>
      <c r="FTM1887" t="s">
        <v>3473</v>
      </c>
      <c r="FTN1887" t="s">
        <v>3473</v>
      </c>
      <c r="FTO1887" t="s">
        <v>3473</v>
      </c>
      <c r="FTP1887" t="s">
        <v>3473</v>
      </c>
      <c r="FTQ1887" t="s">
        <v>3473</v>
      </c>
      <c r="FTR1887" t="s">
        <v>3473</v>
      </c>
      <c r="FTS1887" t="s">
        <v>3473</v>
      </c>
      <c r="FTT1887" t="s">
        <v>3473</v>
      </c>
      <c r="FTU1887" t="s">
        <v>3473</v>
      </c>
      <c r="FTV1887" t="s">
        <v>3473</v>
      </c>
      <c r="FTW1887" t="s">
        <v>3473</v>
      </c>
      <c r="FTX1887" t="s">
        <v>3473</v>
      </c>
      <c r="FTY1887" t="s">
        <v>3473</v>
      </c>
      <c r="FTZ1887" t="s">
        <v>3473</v>
      </c>
      <c r="FUA1887" t="s">
        <v>3473</v>
      </c>
      <c r="FUB1887" t="s">
        <v>3473</v>
      </c>
      <c r="FUC1887" t="s">
        <v>3473</v>
      </c>
      <c r="FUD1887" t="s">
        <v>3473</v>
      </c>
      <c r="FUE1887" t="s">
        <v>3473</v>
      </c>
      <c r="FUF1887" t="s">
        <v>3473</v>
      </c>
      <c r="FUG1887" t="s">
        <v>3473</v>
      </c>
      <c r="FUH1887" t="s">
        <v>3473</v>
      </c>
      <c r="FUI1887" t="s">
        <v>3473</v>
      </c>
      <c r="FUJ1887" t="s">
        <v>3473</v>
      </c>
      <c r="FUK1887" t="s">
        <v>3473</v>
      </c>
      <c r="FUL1887" t="s">
        <v>3473</v>
      </c>
      <c r="FUM1887" t="s">
        <v>3473</v>
      </c>
      <c r="FUN1887" t="s">
        <v>3473</v>
      </c>
      <c r="FUO1887" t="s">
        <v>3473</v>
      </c>
      <c r="FUP1887" t="s">
        <v>3473</v>
      </c>
      <c r="FUQ1887" t="s">
        <v>3473</v>
      </c>
      <c r="FUR1887" t="s">
        <v>3473</v>
      </c>
      <c r="FUS1887" t="s">
        <v>3473</v>
      </c>
      <c r="FUT1887" t="s">
        <v>3473</v>
      </c>
      <c r="FUU1887" t="s">
        <v>3473</v>
      </c>
      <c r="FUV1887" t="s">
        <v>3473</v>
      </c>
      <c r="FUW1887" t="s">
        <v>3473</v>
      </c>
      <c r="FUX1887" t="s">
        <v>3473</v>
      </c>
      <c r="FUY1887" t="s">
        <v>3473</v>
      </c>
      <c r="FUZ1887" t="s">
        <v>3473</v>
      </c>
      <c r="FVA1887" t="s">
        <v>3473</v>
      </c>
      <c r="FVB1887" t="s">
        <v>3473</v>
      </c>
      <c r="FVC1887" t="s">
        <v>3473</v>
      </c>
      <c r="FVD1887" t="s">
        <v>3473</v>
      </c>
      <c r="FVE1887" t="s">
        <v>3473</v>
      </c>
      <c r="FVF1887" t="s">
        <v>3473</v>
      </c>
      <c r="FVG1887" t="s">
        <v>3473</v>
      </c>
      <c r="FVH1887" t="s">
        <v>3473</v>
      </c>
      <c r="FVI1887" t="s">
        <v>3473</v>
      </c>
      <c r="FVJ1887" t="s">
        <v>3473</v>
      </c>
      <c r="FVK1887" t="s">
        <v>3473</v>
      </c>
      <c r="FVL1887" t="s">
        <v>3473</v>
      </c>
      <c r="FVM1887" t="s">
        <v>3473</v>
      </c>
      <c r="FVN1887" t="s">
        <v>3473</v>
      </c>
      <c r="FVO1887" t="s">
        <v>3473</v>
      </c>
      <c r="FVP1887" t="s">
        <v>3473</v>
      </c>
      <c r="FVQ1887" t="s">
        <v>3473</v>
      </c>
      <c r="FVR1887" t="s">
        <v>3473</v>
      </c>
      <c r="FVS1887" t="s">
        <v>3473</v>
      </c>
      <c r="FVT1887" t="s">
        <v>3473</v>
      </c>
      <c r="FVU1887" t="s">
        <v>3473</v>
      </c>
      <c r="FVV1887" t="s">
        <v>3473</v>
      </c>
      <c r="FVW1887" t="s">
        <v>3473</v>
      </c>
      <c r="FVX1887" t="s">
        <v>3473</v>
      </c>
      <c r="FVY1887" t="s">
        <v>3473</v>
      </c>
      <c r="FVZ1887" t="s">
        <v>3473</v>
      </c>
      <c r="FWA1887" t="s">
        <v>3473</v>
      </c>
      <c r="FWB1887" t="s">
        <v>3473</v>
      </c>
      <c r="FWC1887" t="s">
        <v>3473</v>
      </c>
      <c r="FWD1887" t="s">
        <v>3473</v>
      </c>
      <c r="FWE1887" t="s">
        <v>3473</v>
      </c>
      <c r="FWF1887" t="s">
        <v>3473</v>
      </c>
      <c r="FWG1887" t="s">
        <v>3473</v>
      </c>
      <c r="FWH1887" t="s">
        <v>3473</v>
      </c>
      <c r="FWI1887" t="s">
        <v>3473</v>
      </c>
      <c r="FWJ1887" t="s">
        <v>3473</v>
      </c>
      <c r="FWK1887" t="s">
        <v>3473</v>
      </c>
      <c r="FWL1887" t="s">
        <v>3473</v>
      </c>
      <c r="FWM1887" t="s">
        <v>3473</v>
      </c>
      <c r="FWN1887" t="s">
        <v>3473</v>
      </c>
      <c r="FWO1887" t="s">
        <v>3473</v>
      </c>
      <c r="FWP1887" t="s">
        <v>3473</v>
      </c>
      <c r="FWQ1887" t="s">
        <v>3473</v>
      </c>
      <c r="FWR1887" t="s">
        <v>3473</v>
      </c>
      <c r="FWS1887" t="s">
        <v>3473</v>
      </c>
      <c r="FWT1887" t="s">
        <v>3473</v>
      </c>
      <c r="FWU1887" t="s">
        <v>3473</v>
      </c>
      <c r="FWV1887" t="s">
        <v>3473</v>
      </c>
      <c r="FWW1887" t="s">
        <v>3473</v>
      </c>
      <c r="FWX1887" t="s">
        <v>3473</v>
      </c>
      <c r="FWY1887" t="s">
        <v>3473</v>
      </c>
      <c r="FWZ1887" t="s">
        <v>3473</v>
      </c>
      <c r="FXA1887" t="s">
        <v>3473</v>
      </c>
      <c r="FXB1887" t="s">
        <v>3473</v>
      </c>
      <c r="FXC1887" t="s">
        <v>3473</v>
      </c>
      <c r="FXD1887" t="s">
        <v>3473</v>
      </c>
      <c r="FXE1887" t="s">
        <v>3473</v>
      </c>
      <c r="FXF1887" t="s">
        <v>3473</v>
      </c>
      <c r="FXG1887" t="s">
        <v>3473</v>
      </c>
      <c r="FXH1887" t="s">
        <v>3473</v>
      </c>
      <c r="FXI1887" t="s">
        <v>3473</v>
      </c>
      <c r="FXJ1887" t="s">
        <v>3473</v>
      </c>
      <c r="FXK1887" t="s">
        <v>3473</v>
      </c>
      <c r="FXL1887" t="s">
        <v>3473</v>
      </c>
      <c r="FXM1887" t="s">
        <v>3473</v>
      </c>
      <c r="FXN1887" t="s">
        <v>3473</v>
      </c>
      <c r="FXO1887" t="s">
        <v>3473</v>
      </c>
      <c r="FXP1887" t="s">
        <v>3473</v>
      </c>
      <c r="FXQ1887" t="s">
        <v>3473</v>
      </c>
      <c r="FXR1887" t="s">
        <v>3473</v>
      </c>
      <c r="FXS1887" t="s">
        <v>3473</v>
      </c>
      <c r="FXT1887" t="s">
        <v>3473</v>
      </c>
      <c r="FXU1887" t="s">
        <v>3473</v>
      </c>
      <c r="FXV1887" t="s">
        <v>3473</v>
      </c>
      <c r="FXW1887" t="s">
        <v>3473</v>
      </c>
      <c r="FXX1887" t="s">
        <v>3473</v>
      </c>
      <c r="FXY1887" t="s">
        <v>3473</v>
      </c>
      <c r="FXZ1887" t="s">
        <v>3473</v>
      </c>
      <c r="FYA1887" t="s">
        <v>3473</v>
      </c>
      <c r="FYB1887" t="s">
        <v>3473</v>
      </c>
      <c r="FYC1887" t="s">
        <v>3473</v>
      </c>
      <c r="FYD1887" t="s">
        <v>3473</v>
      </c>
      <c r="FYE1887" t="s">
        <v>3473</v>
      </c>
      <c r="FYF1887" t="s">
        <v>3473</v>
      </c>
      <c r="FYG1887" t="s">
        <v>3473</v>
      </c>
      <c r="FYH1887" t="s">
        <v>3473</v>
      </c>
      <c r="FYI1887" t="s">
        <v>3473</v>
      </c>
      <c r="FYJ1887" t="s">
        <v>3473</v>
      </c>
      <c r="FYK1887" t="s">
        <v>3473</v>
      </c>
      <c r="FYL1887" t="s">
        <v>3473</v>
      </c>
      <c r="FYM1887" t="s">
        <v>3473</v>
      </c>
      <c r="FYN1887" t="s">
        <v>3473</v>
      </c>
      <c r="FYO1887" t="s">
        <v>3473</v>
      </c>
      <c r="FYP1887" t="s">
        <v>3473</v>
      </c>
      <c r="FYQ1887" t="s">
        <v>3473</v>
      </c>
      <c r="FYR1887" t="s">
        <v>3473</v>
      </c>
      <c r="FYS1887" t="s">
        <v>3473</v>
      </c>
      <c r="FYT1887" t="s">
        <v>3473</v>
      </c>
      <c r="FYU1887" t="s">
        <v>3473</v>
      </c>
      <c r="FYV1887" t="s">
        <v>3473</v>
      </c>
      <c r="FYW1887" t="s">
        <v>3473</v>
      </c>
      <c r="FYX1887" t="s">
        <v>3473</v>
      </c>
      <c r="FYY1887" t="s">
        <v>3473</v>
      </c>
      <c r="FYZ1887" t="s">
        <v>3473</v>
      </c>
      <c r="FZA1887" t="s">
        <v>3473</v>
      </c>
      <c r="FZB1887" t="s">
        <v>3473</v>
      </c>
      <c r="FZC1887" t="s">
        <v>3473</v>
      </c>
      <c r="FZD1887" t="s">
        <v>3473</v>
      </c>
      <c r="FZE1887" t="s">
        <v>3473</v>
      </c>
      <c r="FZF1887" t="s">
        <v>3473</v>
      </c>
      <c r="FZG1887" t="s">
        <v>3473</v>
      </c>
      <c r="FZH1887" t="s">
        <v>3473</v>
      </c>
      <c r="FZI1887" t="s">
        <v>3473</v>
      </c>
      <c r="FZJ1887" t="s">
        <v>3473</v>
      </c>
      <c r="FZK1887" t="s">
        <v>3473</v>
      </c>
      <c r="FZL1887" t="s">
        <v>3473</v>
      </c>
      <c r="FZM1887" t="s">
        <v>3473</v>
      </c>
      <c r="FZN1887" t="s">
        <v>3473</v>
      </c>
      <c r="FZO1887" t="s">
        <v>3473</v>
      </c>
      <c r="FZP1887" t="s">
        <v>3473</v>
      </c>
      <c r="FZQ1887" t="s">
        <v>3473</v>
      </c>
      <c r="FZR1887" t="s">
        <v>3473</v>
      </c>
      <c r="FZS1887" t="s">
        <v>3473</v>
      </c>
      <c r="FZT1887" t="s">
        <v>3473</v>
      </c>
      <c r="FZU1887" t="s">
        <v>3473</v>
      </c>
      <c r="FZV1887" t="s">
        <v>3473</v>
      </c>
      <c r="FZW1887" t="s">
        <v>3473</v>
      </c>
      <c r="FZX1887" t="s">
        <v>3473</v>
      </c>
      <c r="FZY1887" t="s">
        <v>3473</v>
      </c>
      <c r="FZZ1887" t="s">
        <v>3473</v>
      </c>
      <c r="GAA1887" t="s">
        <v>3473</v>
      </c>
      <c r="GAB1887" t="s">
        <v>3473</v>
      </c>
      <c r="GAC1887" t="s">
        <v>3473</v>
      </c>
      <c r="GAD1887" t="s">
        <v>3473</v>
      </c>
      <c r="GAE1887" t="s">
        <v>3473</v>
      </c>
      <c r="GAF1887" t="s">
        <v>3473</v>
      </c>
      <c r="GAG1887" t="s">
        <v>3473</v>
      </c>
      <c r="GAH1887" t="s">
        <v>3473</v>
      </c>
      <c r="GAI1887" t="s">
        <v>3473</v>
      </c>
      <c r="GAJ1887" t="s">
        <v>3473</v>
      </c>
      <c r="GAK1887" t="s">
        <v>3473</v>
      </c>
      <c r="GAL1887" t="s">
        <v>3473</v>
      </c>
      <c r="GAM1887" t="s">
        <v>3473</v>
      </c>
      <c r="GAN1887" t="s">
        <v>3473</v>
      </c>
      <c r="GAO1887" t="s">
        <v>3473</v>
      </c>
      <c r="GAP1887" t="s">
        <v>3473</v>
      </c>
      <c r="GAQ1887" t="s">
        <v>3473</v>
      </c>
      <c r="GAR1887" t="s">
        <v>3473</v>
      </c>
      <c r="GAS1887" t="s">
        <v>3473</v>
      </c>
      <c r="GAT1887" t="s">
        <v>3473</v>
      </c>
      <c r="GAU1887" t="s">
        <v>3473</v>
      </c>
      <c r="GAV1887" t="s">
        <v>3473</v>
      </c>
      <c r="GAW1887" t="s">
        <v>3473</v>
      </c>
      <c r="GAX1887" t="s">
        <v>3473</v>
      </c>
      <c r="GAY1887" t="s">
        <v>3473</v>
      </c>
      <c r="GAZ1887" t="s">
        <v>3473</v>
      </c>
      <c r="GBA1887" t="s">
        <v>3473</v>
      </c>
      <c r="GBB1887" t="s">
        <v>3473</v>
      </c>
      <c r="GBC1887" t="s">
        <v>3473</v>
      </c>
      <c r="GBD1887" t="s">
        <v>3473</v>
      </c>
      <c r="GBE1887" t="s">
        <v>3473</v>
      </c>
      <c r="GBF1887" t="s">
        <v>3473</v>
      </c>
      <c r="GBG1887" t="s">
        <v>3473</v>
      </c>
      <c r="GBH1887" t="s">
        <v>3473</v>
      </c>
      <c r="GBI1887" t="s">
        <v>3473</v>
      </c>
      <c r="GBJ1887" t="s">
        <v>3473</v>
      </c>
      <c r="GBK1887" t="s">
        <v>3473</v>
      </c>
      <c r="GBL1887" t="s">
        <v>3473</v>
      </c>
      <c r="GBM1887" t="s">
        <v>3473</v>
      </c>
      <c r="GBN1887" t="s">
        <v>3473</v>
      </c>
      <c r="GBO1887" t="s">
        <v>3473</v>
      </c>
      <c r="GBP1887" t="s">
        <v>3473</v>
      </c>
      <c r="GBQ1887" t="s">
        <v>3473</v>
      </c>
      <c r="GBR1887" t="s">
        <v>3473</v>
      </c>
      <c r="GBS1887" t="s">
        <v>3473</v>
      </c>
      <c r="GBT1887" t="s">
        <v>3473</v>
      </c>
      <c r="GBU1887" t="s">
        <v>3473</v>
      </c>
      <c r="GBV1887" t="s">
        <v>3473</v>
      </c>
      <c r="GBW1887" t="s">
        <v>3473</v>
      </c>
      <c r="GBX1887" t="s">
        <v>3473</v>
      </c>
      <c r="GBY1887" t="s">
        <v>3473</v>
      </c>
      <c r="GBZ1887" t="s">
        <v>3473</v>
      </c>
      <c r="GCA1887" t="s">
        <v>3473</v>
      </c>
      <c r="GCB1887" t="s">
        <v>3473</v>
      </c>
      <c r="GCC1887" t="s">
        <v>3473</v>
      </c>
      <c r="GCD1887" t="s">
        <v>3473</v>
      </c>
      <c r="GCE1887" t="s">
        <v>3473</v>
      </c>
      <c r="GCF1887" t="s">
        <v>3473</v>
      </c>
      <c r="GCG1887" t="s">
        <v>3473</v>
      </c>
      <c r="GCH1887" t="s">
        <v>3473</v>
      </c>
      <c r="GCI1887" t="s">
        <v>3473</v>
      </c>
      <c r="GCJ1887" t="s">
        <v>3473</v>
      </c>
      <c r="GCK1887" t="s">
        <v>3473</v>
      </c>
      <c r="GCL1887" t="s">
        <v>3473</v>
      </c>
      <c r="GCM1887" t="s">
        <v>3473</v>
      </c>
      <c r="GCN1887" t="s">
        <v>3473</v>
      </c>
      <c r="GCO1887" t="s">
        <v>3473</v>
      </c>
      <c r="GCP1887" t="s">
        <v>3473</v>
      </c>
      <c r="GCQ1887" t="s">
        <v>3473</v>
      </c>
      <c r="GCR1887" t="s">
        <v>3473</v>
      </c>
      <c r="GCS1887" t="s">
        <v>3473</v>
      </c>
      <c r="GCT1887" t="s">
        <v>3473</v>
      </c>
      <c r="GCU1887" t="s">
        <v>3473</v>
      </c>
      <c r="GCV1887" t="s">
        <v>3473</v>
      </c>
      <c r="GCW1887" t="s">
        <v>3473</v>
      </c>
      <c r="GCX1887" t="s">
        <v>3473</v>
      </c>
      <c r="GCY1887" t="s">
        <v>3473</v>
      </c>
      <c r="GCZ1887" t="s">
        <v>3473</v>
      </c>
      <c r="GDA1887" t="s">
        <v>3473</v>
      </c>
      <c r="GDB1887" t="s">
        <v>3473</v>
      </c>
      <c r="GDC1887" t="s">
        <v>3473</v>
      </c>
      <c r="GDD1887" t="s">
        <v>3473</v>
      </c>
      <c r="GDE1887" t="s">
        <v>3473</v>
      </c>
      <c r="GDF1887" t="s">
        <v>3473</v>
      </c>
      <c r="GDG1887" t="s">
        <v>3473</v>
      </c>
      <c r="GDH1887" t="s">
        <v>3473</v>
      </c>
      <c r="GDI1887" t="s">
        <v>3473</v>
      </c>
      <c r="GDJ1887" t="s">
        <v>3473</v>
      </c>
      <c r="GDK1887" t="s">
        <v>3473</v>
      </c>
      <c r="GDL1887" t="s">
        <v>3473</v>
      </c>
      <c r="GDM1887" t="s">
        <v>3473</v>
      </c>
      <c r="GDN1887" t="s">
        <v>3473</v>
      </c>
      <c r="GDO1887" t="s">
        <v>3473</v>
      </c>
      <c r="GDP1887" t="s">
        <v>3473</v>
      </c>
      <c r="GDQ1887" t="s">
        <v>3473</v>
      </c>
      <c r="GDR1887" t="s">
        <v>3473</v>
      </c>
      <c r="GDS1887" t="s">
        <v>3473</v>
      </c>
      <c r="GDT1887" t="s">
        <v>3473</v>
      </c>
      <c r="GDU1887" t="s">
        <v>3473</v>
      </c>
      <c r="GDV1887" t="s">
        <v>3473</v>
      </c>
      <c r="GDW1887" t="s">
        <v>3473</v>
      </c>
      <c r="GDX1887" t="s">
        <v>3473</v>
      </c>
      <c r="GDY1887" t="s">
        <v>3473</v>
      </c>
      <c r="GDZ1887" t="s">
        <v>3473</v>
      </c>
      <c r="GEA1887" t="s">
        <v>3473</v>
      </c>
      <c r="GEB1887" t="s">
        <v>3473</v>
      </c>
      <c r="GEC1887" t="s">
        <v>3473</v>
      </c>
      <c r="GED1887" t="s">
        <v>3473</v>
      </c>
      <c r="GEE1887" t="s">
        <v>3473</v>
      </c>
      <c r="GEF1887" t="s">
        <v>3473</v>
      </c>
      <c r="GEG1887" t="s">
        <v>3473</v>
      </c>
      <c r="GEH1887" t="s">
        <v>3473</v>
      </c>
      <c r="GEI1887" t="s">
        <v>3473</v>
      </c>
      <c r="GEJ1887" t="s">
        <v>3473</v>
      </c>
      <c r="GEK1887" t="s">
        <v>3473</v>
      </c>
      <c r="GEL1887" t="s">
        <v>3473</v>
      </c>
      <c r="GEM1887" t="s">
        <v>3473</v>
      </c>
      <c r="GEN1887" t="s">
        <v>3473</v>
      </c>
      <c r="GEO1887" t="s">
        <v>3473</v>
      </c>
      <c r="GEP1887" t="s">
        <v>3473</v>
      </c>
      <c r="GEQ1887" t="s">
        <v>3473</v>
      </c>
      <c r="GER1887" t="s">
        <v>3473</v>
      </c>
      <c r="GES1887" t="s">
        <v>3473</v>
      </c>
      <c r="GET1887" t="s">
        <v>3473</v>
      </c>
      <c r="GEU1887" t="s">
        <v>3473</v>
      </c>
      <c r="GEV1887" t="s">
        <v>3473</v>
      </c>
      <c r="GEW1887" t="s">
        <v>3473</v>
      </c>
      <c r="GEX1887" t="s">
        <v>3473</v>
      </c>
      <c r="GEY1887" t="s">
        <v>3473</v>
      </c>
      <c r="GEZ1887" t="s">
        <v>3473</v>
      </c>
      <c r="GFA1887" t="s">
        <v>3473</v>
      </c>
      <c r="GFB1887" t="s">
        <v>3473</v>
      </c>
      <c r="GFC1887" t="s">
        <v>3473</v>
      </c>
      <c r="GFD1887" t="s">
        <v>3473</v>
      </c>
      <c r="GFE1887" t="s">
        <v>3473</v>
      </c>
      <c r="GFF1887" t="s">
        <v>3473</v>
      </c>
      <c r="GFG1887" t="s">
        <v>3473</v>
      </c>
      <c r="GFH1887" t="s">
        <v>3473</v>
      </c>
      <c r="GFI1887" t="s">
        <v>3473</v>
      </c>
      <c r="GFJ1887" t="s">
        <v>3473</v>
      </c>
      <c r="GFK1887" t="s">
        <v>3473</v>
      </c>
      <c r="GFL1887" t="s">
        <v>3473</v>
      </c>
      <c r="GFM1887" t="s">
        <v>3473</v>
      </c>
      <c r="GFN1887" t="s">
        <v>3473</v>
      </c>
      <c r="GFO1887" t="s">
        <v>3473</v>
      </c>
      <c r="GFP1887" t="s">
        <v>3473</v>
      </c>
      <c r="GFQ1887" t="s">
        <v>3473</v>
      </c>
      <c r="GFR1887" t="s">
        <v>3473</v>
      </c>
      <c r="GFS1887" t="s">
        <v>3473</v>
      </c>
      <c r="GFT1887" t="s">
        <v>3473</v>
      </c>
      <c r="GFU1887" t="s">
        <v>3473</v>
      </c>
      <c r="GFV1887" t="s">
        <v>3473</v>
      </c>
      <c r="GFW1887" t="s">
        <v>3473</v>
      </c>
      <c r="GFX1887" t="s">
        <v>3473</v>
      </c>
      <c r="GFY1887" t="s">
        <v>3473</v>
      </c>
      <c r="GFZ1887" t="s">
        <v>3473</v>
      </c>
      <c r="GGA1887" t="s">
        <v>3473</v>
      </c>
      <c r="GGB1887" t="s">
        <v>3473</v>
      </c>
      <c r="GGC1887" t="s">
        <v>3473</v>
      </c>
      <c r="GGD1887" t="s">
        <v>3473</v>
      </c>
      <c r="GGE1887" t="s">
        <v>3473</v>
      </c>
      <c r="GGF1887" t="s">
        <v>3473</v>
      </c>
      <c r="GGG1887" t="s">
        <v>3473</v>
      </c>
      <c r="GGH1887" t="s">
        <v>3473</v>
      </c>
      <c r="GGI1887" t="s">
        <v>3473</v>
      </c>
      <c r="GGJ1887" t="s">
        <v>3473</v>
      </c>
      <c r="GGK1887" t="s">
        <v>3473</v>
      </c>
      <c r="GGL1887" t="s">
        <v>3473</v>
      </c>
      <c r="GGM1887" t="s">
        <v>3473</v>
      </c>
      <c r="GGN1887" t="s">
        <v>3473</v>
      </c>
      <c r="GGO1887" t="s">
        <v>3473</v>
      </c>
      <c r="GGP1887" t="s">
        <v>3473</v>
      </c>
      <c r="GGQ1887" t="s">
        <v>3473</v>
      </c>
      <c r="GGR1887" t="s">
        <v>3473</v>
      </c>
      <c r="GGS1887" t="s">
        <v>3473</v>
      </c>
      <c r="GGT1887" t="s">
        <v>3473</v>
      </c>
      <c r="GGU1887" t="s">
        <v>3473</v>
      </c>
      <c r="GGV1887" t="s">
        <v>3473</v>
      </c>
      <c r="GGW1887" t="s">
        <v>3473</v>
      </c>
      <c r="GGX1887" t="s">
        <v>3473</v>
      </c>
      <c r="GGY1887" t="s">
        <v>3473</v>
      </c>
      <c r="GGZ1887" t="s">
        <v>3473</v>
      </c>
      <c r="GHA1887" t="s">
        <v>3473</v>
      </c>
      <c r="GHB1887" t="s">
        <v>3473</v>
      </c>
      <c r="GHC1887" t="s">
        <v>3473</v>
      </c>
      <c r="GHD1887" t="s">
        <v>3473</v>
      </c>
      <c r="GHE1887" t="s">
        <v>3473</v>
      </c>
      <c r="GHF1887" t="s">
        <v>3473</v>
      </c>
      <c r="GHG1887" t="s">
        <v>3473</v>
      </c>
      <c r="GHH1887" t="s">
        <v>3473</v>
      </c>
      <c r="GHI1887" t="s">
        <v>3473</v>
      </c>
      <c r="GHJ1887" t="s">
        <v>3473</v>
      </c>
      <c r="GHK1887" t="s">
        <v>3473</v>
      </c>
      <c r="GHL1887" t="s">
        <v>3473</v>
      </c>
      <c r="GHM1887" t="s">
        <v>3473</v>
      </c>
      <c r="GHN1887" t="s">
        <v>3473</v>
      </c>
      <c r="GHO1887" t="s">
        <v>3473</v>
      </c>
      <c r="GHP1887" t="s">
        <v>3473</v>
      </c>
      <c r="GHQ1887" t="s">
        <v>3473</v>
      </c>
      <c r="GHR1887" t="s">
        <v>3473</v>
      </c>
      <c r="GHS1887" t="s">
        <v>3473</v>
      </c>
      <c r="GHT1887" t="s">
        <v>3473</v>
      </c>
      <c r="GHU1887" t="s">
        <v>3473</v>
      </c>
      <c r="GHV1887" t="s">
        <v>3473</v>
      </c>
      <c r="GHW1887" t="s">
        <v>3473</v>
      </c>
      <c r="GHX1887" t="s">
        <v>3473</v>
      </c>
      <c r="GHY1887" t="s">
        <v>3473</v>
      </c>
      <c r="GHZ1887" t="s">
        <v>3473</v>
      </c>
      <c r="GIA1887" t="s">
        <v>3473</v>
      </c>
      <c r="GIB1887" t="s">
        <v>3473</v>
      </c>
      <c r="GIC1887" t="s">
        <v>3473</v>
      </c>
      <c r="GID1887" t="s">
        <v>3473</v>
      </c>
      <c r="GIE1887" t="s">
        <v>3473</v>
      </c>
      <c r="GIF1887" t="s">
        <v>3473</v>
      </c>
      <c r="GIG1887" t="s">
        <v>3473</v>
      </c>
      <c r="GIH1887" t="s">
        <v>3473</v>
      </c>
      <c r="GII1887" t="s">
        <v>3473</v>
      </c>
      <c r="GIJ1887" t="s">
        <v>3473</v>
      </c>
      <c r="GIK1887" t="s">
        <v>3473</v>
      </c>
      <c r="GIL1887" t="s">
        <v>3473</v>
      </c>
      <c r="GIM1887" t="s">
        <v>3473</v>
      </c>
      <c r="GIN1887" t="s">
        <v>3473</v>
      </c>
      <c r="GIO1887" t="s">
        <v>3473</v>
      </c>
      <c r="GIP1887" t="s">
        <v>3473</v>
      </c>
      <c r="GIQ1887" t="s">
        <v>3473</v>
      </c>
      <c r="GIR1887" t="s">
        <v>3473</v>
      </c>
      <c r="GIS1887" t="s">
        <v>3473</v>
      </c>
      <c r="GIT1887" t="s">
        <v>3473</v>
      </c>
      <c r="GIU1887" t="s">
        <v>3473</v>
      </c>
      <c r="GIV1887" t="s">
        <v>3473</v>
      </c>
      <c r="GIW1887" t="s">
        <v>3473</v>
      </c>
      <c r="GIX1887" t="s">
        <v>3473</v>
      </c>
      <c r="GIY1887" t="s">
        <v>3473</v>
      </c>
      <c r="GIZ1887" t="s">
        <v>3473</v>
      </c>
      <c r="GJA1887" t="s">
        <v>3473</v>
      </c>
      <c r="GJB1887" t="s">
        <v>3473</v>
      </c>
      <c r="GJC1887" t="s">
        <v>3473</v>
      </c>
      <c r="GJD1887" t="s">
        <v>3473</v>
      </c>
      <c r="GJE1887" t="s">
        <v>3473</v>
      </c>
      <c r="GJF1887" t="s">
        <v>3473</v>
      </c>
      <c r="GJG1887" t="s">
        <v>3473</v>
      </c>
      <c r="GJH1887" t="s">
        <v>3473</v>
      </c>
      <c r="GJI1887" t="s">
        <v>3473</v>
      </c>
      <c r="GJJ1887" t="s">
        <v>3473</v>
      </c>
      <c r="GJK1887" t="s">
        <v>3473</v>
      </c>
      <c r="GJL1887" t="s">
        <v>3473</v>
      </c>
      <c r="GJM1887" t="s">
        <v>3473</v>
      </c>
      <c r="GJN1887" t="s">
        <v>3473</v>
      </c>
      <c r="GJO1887" t="s">
        <v>3473</v>
      </c>
      <c r="GJP1887" t="s">
        <v>3473</v>
      </c>
      <c r="GJQ1887" t="s">
        <v>3473</v>
      </c>
      <c r="GJR1887" t="s">
        <v>3473</v>
      </c>
      <c r="GJS1887" t="s">
        <v>3473</v>
      </c>
      <c r="GJT1887" t="s">
        <v>3473</v>
      </c>
      <c r="GJU1887" t="s">
        <v>3473</v>
      </c>
      <c r="GJV1887" t="s">
        <v>3473</v>
      </c>
      <c r="GJW1887" t="s">
        <v>3473</v>
      </c>
      <c r="GJX1887" t="s">
        <v>3473</v>
      </c>
      <c r="GJY1887" t="s">
        <v>3473</v>
      </c>
      <c r="GJZ1887" t="s">
        <v>3473</v>
      </c>
      <c r="GKA1887" t="s">
        <v>3473</v>
      </c>
      <c r="GKB1887" t="s">
        <v>3473</v>
      </c>
      <c r="GKC1887" t="s">
        <v>3473</v>
      </c>
      <c r="GKD1887" t="s">
        <v>3473</v>
      </c>
      <c r="GKE1887" t="s">
        <v>3473</v>
      </c>
      <c r="GKF1887" t="s">
        <v>3473</v>
      </c>
      <c r="GKG1887" t="s">
        <v>3473</v>
      </c>
      <c r="GKH1887" t="s">
        <v>3473</v>
      </c>
      <c r="GKI1887" t="s">
        <v>3473</v>
      </c>
      <c r="GKJ1887" t="s">
        <v>3473</v>
      </c>
      <c r="GKK1887" t="s">
        <v>3473</v>
      </c>
      <c r="GKL1887" t="s">
        <v>3473</v>
      </c>
      <c r="GKM1887" t="s">
        <v>3473</v>
      </c>
      <c r="GKN1887" t="s">
        <v>3473</v>
      </c>
      <c r="GKO1887" t="s">
        <v>3473</v>
      </c>
      <c r="GKP1887" t="s">
        <v>3473</v>
      </c>
      <c r="GKQ1887" t="s">
        <v>3473</v>
      </c>
      <c r="GKR1887" t="s">
        <v>3473</v>
      </c>
      <c r="GKS1887" t="s">
        <v>3473</v>
      </c>
      <c r="GKT1887" t="s">
        <v>3473</v>
      </c>
      <c r="GKU1887" t="s">
        <v>3473</v>
      </c>
      <c r="GKV1887" t="s">
        <v>3473</v>
      </c>
      <c r="GKW1887" t="s">
        <v>3473</v>
      </c>
      <c r="GKX1887" t="s">
        <v>3473</v>
      </c>
      <c r="GKY1887" t="s">
        <v>3473</v>
      </c>
      <c r="GKZ1887" t="s">
        <v>3473</v>
      </c>
      <c r="GLA1887" t="s">
        <v>3473</v>
      </c>
      <c r="GLB1887" t="s">
        <v>3473</v>
      </c>
      <c r="GLC1887" t="s">
        <v>3473</v>
      </c>
      <c r="GLD1887" t="s">
        <v>3473</v>
      </c>
      <c r="GLE1887" t="s">
        <v>3473</v>
      </c>
      <c r="GLF1887" t="s">
        <v>3473</v>
      </c>
      <c r="GLG1887" t="s">
        <v>3473</v>
      </c>
      <c r="GLH1887" t="s">
        <v>3473</v>
      </c>
      <c r="GLI1887" t="s">
        <v>3473</v>
      </c>
      <c r="GLJ1887" t="s">
        <v>3473</v>
      </c>
      <c r="GLK1887" t="s">
        <v>3473</v>
      </c>
      <c r="GLL1887" t="s">
        <v>3473</v>
      </c>
      <c r="GLM1887" t="s">
        <v>3473</v>
      </c>
      <c r="GLN1887" t="s">
        <v>3473</v>
      </c>
      <c r="GLO1887" t="s">
        <v>3473</v>
      </c>
      <c r="GLP1887" t="s">
        <v>3473</v>
      </c>
      <c r="GLQ1887" t="s">
        <v>3473</v>
      </c>
      <c r="GLR1887" t="s">
        <v>3473</v>
      </c>
      <c r="GLS1887" t="s">
        <v>3473</v>
      </c>
      <c r="GLT1887" t="s">
        <v>3473</v>
      </c>
      <c r="GLU1887" t="s">
        <v>3473</v>
      </c>
      <c r="GLV1887" t="s">
        <v>3473</v>
      </c>
      <c r="GLW1887" t="s">
        <v>3473</v>
      </c>
      <c r="GLX1887" t="s">
        <v>3473</v>
      </c>
      <c r="GLY1887" t="s">
        <v>3473</v>
      </c>
      <c r="GLZ1887" t="s">
        <v>3473</v>
      </c>
      <c r="GMA1887" t="s">
        <v>3473</v>
      </c>
      <c r="GMB1887" t="s">
        <v>3473</v>
      </c>
      <c r="GMC1887" t="s">
        <v>3473</v>
      </c>
      <c r="GMD1887" t="s">
        <v>3473</v>
      </c>
      <c r="GME1887" t="s">
        <v>3473</v>
      </c>
      <c r="GMF1887" t="s">
        <v>3473</v>
      </c>
      <c r="GMG1887" t="s">
        <v>3473</v>
      </c>
      <c r="GMH1887" t="s">
        <v>3473</v>
      </c>
      <c r="GMI1887" t="s">
        <v>3473</v>
      </c>
      <c r="GMJ1887" t="s">
        <v>3473</v>
      </c>
      <c r="GMK1887" t="s">
        <v>3473</v>
      </c>
      <c r="GML1887" t="s">
        <v>3473</v>
      </c>
      <c r="GMM1887" t="s">
        <v>3473</v>
      </c>
      <c r="GMN1887" t="s">
        <v>3473</v>
      </c>
      <c r="GMO1887" t="s">
        <v>3473</v>
      </c>
      <c r="GMP1887" t="s">
        <v>3473</v>
      </c>
      <c r="GMQ1887" t="s">
        <v>3473</v>
      </c>
      <c r="GMR1887" t="s">
        <v>3473</v>
      </c>
      <c r="GMS1887" t="s">
        <v>3473</v>
      </c>
      <c r="GMT1887" t="s">
        <v>3473</v>
      </c>
      <c r="GMU1887" t="s">
        <v>3473</v>
      </c>
      <c r="GMV1887" t="s">
        <v>3473</v>
      </c>
      <c r="GMW1887" t="s">
        <v>3473</v>
      </c>
      <c r="GMX1887" t="s">
        <v>3473</v>
      </c>
      <c r="GMY1887" t="s">
        <v>3473</v>
      </c>
      <c r="GMZ1887" t="s">
        <v>3473</v>
      </c>
      <c r="GNA1887" t="s">
        <v>3473</v>
      </c>
      <c r="GNB1887" t="s">
        <v>3473</v>
      </c>
      <c r="GNC1887" t="s">
        <v>3473</v>
      </c>
      <c r="GND1887" t="s">
        <v>3473</v>
      </c>
      <c r="GNE1887" t="s">
        <v>3473</v>
      </c>
      <c r="GNF1887" t="s">
        <v>3473</v>
      </c>
      <c r="GNG1887" t="s">
        <v>3473</v>
      </c>
      <c r="GNH1887" t="s">
        <v>3473</v>
      </c>
      <c r="GNI1887" t="s">
        <v>3473</v>
      </c>
      <c r="GNJ1887" t="s">
        <v>3473</v>
      </c>
      <c r="GNK1887" t="s">
        <v>3473</v>
      </c>
      <c r="GNL1887" t="s">
        <v>3473</v>
      </c>
      <c r="GNM1887" t="s">
        <v>3473</v>
      </c>
      <c r="GNN1887" t="s">
        <v>3473</v>
      </c>
      <c r="GNO1887" t="s">
        <v>3473</v>
      </c>
      <c r="GNP1887" t="s">
        <v>3473</v>
      </c>
      <c r="GNQ1887" t="s">
        <v>3473</v>
      </c>
      <c r="GNR1887" t="s">
        <v>3473</v>
      </c>
      <c r="GNS1887" t="s">
        <v>3473</v>
      </c>
      <c r="GNT1887" t="s">
        <v>3473</v>
      </c>
      <c r="GNU1887" t="s">
        <v>3473</v>
      </c>
      <c r="GNV1887" t="s">
        <v>3473</v>
      </c>
      <c r="GNW1887" t="s">
        <v>3473</v>
      </c>
      <c r="GNX1887" t="s">
        <v>3473</v>
      </c>
      <c r="GNY1887" t="s">
        <v>3473</v>
      </c>
      <c r="GNZ1887" t="s">
        <v>3473</v>
      </c>
      <c r="GOA1887" t="s">
        <v>3473</v>
      </c>
      <c r="GOB1887" t="s">
        <v>3473</v>
      </c>
      <c r="GOC1887" t="s">
        <v>3473</v>
      </c>
      <c r="GOD1887" t="s">
        <v>3473</v>
      </c>
      <c r="GOE1887" t="s">
        <v>3473</v>
      </c>
      <c r="GOF1887" t="s">
        <v>3473</v>
      </c>
      <c r="GOG1887" t="s">
        <v>3473</v>
      </c>
      <c r="GOH1887" t="s">
        <v>3473</v>
      </c>
      <c r="GOI1887" t="s">
        <v>3473</v>
      </c>
      <c r="GOJ1887" t="s">
        <v>3473</v>
      </c>
      <c r="GOK1887" t="s">
        <v>3473</v>
      </c>
      <c r="GOL1887" t="s">
        <v>3473</v>
      </c>
      <c r="GOM1887" t="s">
        <v>3473</v>
      </c>
      <c r="GON1887" t="s">
        <v>3473</v>
      </c>
      <c r="GOO1887" t="s">
        <v>3473</v>
      </c>
      <c r="GOP1887" t="s">
        <v>3473</v>
      </c>
      <c r="GOQ1887" t="s">
        <v>3473</v>
      </c>
      <c r="GOR1887" t="s">
        <v>3473</v>
      </c>
      <c r="GOS1887" t="s">
        <v>3473</v>
      </c>
      <c r="GOT1887" t="s">
        <v>3473</v>
      </c>
      <c r="GOU1887" t="s">
        <v>3473</v>
      </c>
      <c r="GOV1887" t="s">
        <v>3473</v>
      </c>
      <c r="GOW1887" t="s">
        <v>3473</v>
      </c>
      <c r="GOX1887" t="s">
        <v>3473</v>
      </c>
      <c r="GOY1887" t="s">
        <v>3473</v>
      </c>
      <c r="GOZ1887" t="s">
        <v>3473</v>
      </c>
      <c r="GPA1887" t="s">
        <v>3473</v>
      </c>
      <c r="GPB1887" t="s">
        <v>3473</v>
      </c>
      <c r="GPC1887" t="s">
        <v>3473</v>
      </c>
      <c r="GPD1887" t="s">
        <v>3473</v>
      </c>
      <c r="GPE1887" t="s">
        <v>3473</v>
      </c>
      <c r="GPF1887" t="s">
        <v>3473</v>
      </c>
      <c r="GPG1887" t="s">
        <v>3473</v>
      </c>
      <c r="GPH1887" t="s">
        <v>3473</v>
      </c>
      <c r="GPI1887" t="s">
        <v>3473</v>
      </c>
      <c r="GPJ1887" t="s">
        <v>3473</v>
      </c>
      <c r="GPK1887" t="s">
        <v>3473</v>
      </c>
      <c r="GPL1887" t="s">
        <v>3473</v>
      </c>
      <c r="GPM1887" t="s">
        <v>3473</v>
      </c>
      <c r="GPN1887" t="s">
        <v>3473</v>
      </c>
      <c r="GPO1887" t="s">
        <v>3473</v>
      </c>
      <c r="GPP1887" t="s">
        <v>3473</v>
      </c>
      <c r="GPQ1887" t="s">
        <v>3473</v>
      </c>
      <c r="GPR1887" t="s">
        <v>3473</v>
      </c>
      <c r="GPS1887" t="s">
        <v>3473</v>
      </c>
      <c r="GPT1887" t="s">
        <v>3473</v>
      </c>
      <c r="GPU1887" t="s">
        <v>3473</v>
      </c>
      <c r="GPV1887" t="s">
        <v>3473</v>
      </c>
      <c r="GPW1887" t="s">
        <v>3473</v>
      </c>
      <c r="GPX1887" t="s">
        <v>3473</v>
      </c>
      <c r="GPY1887" t="s">
        <v>3473</v>
      </c>
      <c r="GPZ1887" t="s">
        <v>3473</v>
      </c>
      <c r="GQA1887" t="s">
        <v>3473</v>
      </c>
      <c r="GQB1887" t="s">
        <v>3473</v>
      </c>
      <c r="GQC1887" t="s">
        <v>3473</v>
      </c>
      <c r="GQD1887" t="s">
        <v>3473</v>
      </c>
      <c r="GQE1887" t="s">
        <v>3473</v>
      </c>
      <c r="GQF1887" t="s">
        <v>3473</v>
      </c>
      <c r="GQG1887" t="s">
        <v>3473</v>
      </c>
      <c r="GQH1887" t="s">
        <v>3473</v>
      </c>
      <c r="GQI1887" t="s">
        <v>3473</v>
      </c>
      <c r="GQJ1887" t="s">
        <v>3473</v>
      </c>
      <c r="GQK1887" t="s">
        <v>3473</v>
      </c>
      <c r="GQL1887" t="s">
        <v>3473</v>
      </c>
      <c r="GQM1887" t="s">
        <v>3473</v>
      </c>
      <c r="GQN1887" t="s">
        <v>3473</v>
      </c>
      <c r="GQO1887" t="s">
        <v>3473</v>
      </c>
      <c r="GQP1887" t="s">
        <v>3473</v>
      </c>
      <c r="GQQ1887" t="s">
        <v>3473</v>
      </c>
      <c r="GQR1887" t="s">
        <v>3473</v>
      </c>
      <c r="GQS1887" t="s">
        <v>3473</v>
      </c>
      <c r="GQT1887" t="s">
        <v>3473</v>
      </c>
      <c r="GQU1887" t="s">
        <v>3473</v>
      </c>
      <c r="GQV1887" t="s">
        <v>3473</v>
      </c>
      <c r="GQW1887" t="s">
        <v>3473</v>
      </c>
      <c r="GQX1887" t="s">
        <v>3473</v>
      </c>
      <c r="GQY1887" t="s">
        <v>3473</v>
      </c>
      <c r="GQZ1887" t="s">
        <v>3473</v>
      </c>
      <c r="GRA1887" t="s">
        <v>3473</v>
      </c>
      <c r="GRB1887" t="s">
        <v>3473</v>
      </c>
      <c r="GRC1887" t="s">
        <v>3473</v>
      </c>
      <c r="GRD1887" t="s">
        <v>3473</v>
      </c>
      <c r="GRE1887" t="s">
        <v>3473</v>
      </c>
      <c r="GRF1887" t="s">
        <v>3473</v>
      </c>
      <c r="GRG1887" t="s">
        <v>3473</v>
      </c>
      <c r="GRH1887" t="s">
        <v>3473</v>
      </c>
      <c r="GRI1887" t="s">
        <v>3473</v>
      </c>
      <c r="GRJ1887" t="s">
        <v>3473</v>
      </c>
      <c r="GRK1887" t="s">
        <v>3473</v>
      </c>
      <c r="GRL1887" t="s">
        <v>3473</v>
      </c>
      <c r="GRM1887" t="s">
        <v>3473</v>
      </c>
      <c r="GRN1887" t="s">
        <v>3473</v>
      </c>
      <c r="GRO1887" t="s">
        <v>3473</v>
      </c>
      <c r="GRP1887" t="s">
        <v>3473</v>
      </c>
      <c r="GRQ1887" t="s">
        <v>3473</v>
      </c>
      <c r="GRR1887" t="s">
        <v>3473</v>
      </c>
      <c r="GRS1887" t="s">
        <v>3473</v>
      </c>
      <c r="GRT1887" t="s">
        <v>3473</v>
      </c>
      <c r="GRU1887" t="s">
        <v>3473</v>
      </c>
      <c r="GRV1887" t="s">
        <v>3473</v>
      </c>
      <c r="GRW1887" t="s">
        <v>3473</v>
      </c>
      <c r="GRX1887" t="s">
        <v>3473</v>
      </c>
      <c r="GRY1887" t="s">
        <v>3473</v>
      </c>
      <c r="GRZ1887" t="s">
        <v>3473</v>
      </c>
      <c r="GSA1887" t="s">
        <v>3473</v>
      </c>
      <c r="GSB1887" t="s">
        <v>3473</v>
      </c>
      <c r="GSC1887" t="s">
        <v>3473</v>
      </c>
      <c r="GSD1887" t="s">
        <v>3473</v>
      </c>
      <c r="GSE1887" t="s">
        <v>3473</v>
      </c>
      <c r="GSF1887" t="s">
        <v>3473</v>
      </c>
      <c r="GSG1887" t="s">
        <v>3473</v>
      </c>
      <c r="GSH1887" t="s">
        <v>3473</v>
      </c>
      <c r="GSI1887" t="s">
        <v>3473</v>
      </c>
      <c r="GSJ1887" t="s">
        <v>3473</v>
      </c>
      <c r="GSK1887" t="s">
        <v>3473</v>
      </c>
      <c r="GSL1887" t="s">
        <v>3473</v>
      </c>
      <c r="GSM1887" t="s">
        <v>3473</v>
      </c>
      <c r="GSN1887" t="s">
        <v>3473</v>
      </c>
      <c r="GSO1887" t="s">
        <v>3473</v>
      </c>
      <c r="GSP1887" t="s">
        <v>3473</v>
      </c>
      <c r="GSQ1887" t="s">
        <v>3473</v>
      </c>
      <c r="GSR1887" t="s">
        <v>3473</v>
      </c>
      <c r="GSS1887" t="s">
        <v>3473</v>
      </c>
      <c r="GST1887" t="s">
        <v>3473</v>
      </c>
      <c r="GSU1887" t="s">
        <v>3473</v>
      </c>
      <c r="GSV1887" t="s">
        <v>3473</v>
      </c>
      <c r="GSW1887" t="s">
        <v>3473</v>
      </c>
      <c r="GSX1887" t="s">
        <v>3473</v>
      </c>
      <c r="GSY1887" t="s">
        <v>3473</v>
      </c>
      <c r="GSZ1887" t="s">
        <v>3473</v>
      </c>
      <c r="GTA1887" t="s">
        <v>3473</v>
      </c>
      <c r="GTB1887" t="s">
        <v>3473</v>
      </c>
      <c r="GTC1887" t="s">
        <v>3473</v>
      </c>
      <c r="GTD1887" t="s">
        <v>3473</v>
      </c>
      <c r="GTE1887" t="s">
        <v>3473</v>
      </c>
      <c r="GTF1887" t="s">
        <v>3473</v>
      </c>
      <c r="GTG1887" t="s">
        <v>3473</v>
      </c>
      <c r="GTH1887" t="s">
        <v>3473</v>
      </c>
      <c r="GTI1887" t="s">
        <v>3473</v>
      </c>
      <c r="GTJ1887" t="s">
        <v>3473</v>
      </c>
      <c r="GTK1887" t="s">
        <v>3473</v>
      </c>
      <c r="GTL1887" t="s">
        <v>3473</v>
      </c>
      <c r="GTM1887" t="s">
        <v>3473</v>
      </c>
      <c r="GTN1887" t="s">
        <v>3473</v>
      </c>
      <c r="GTO1887" t="s">
        <v>3473</v>
      </c>
      <c r="GTP1887" t="s">
        <v>3473</v>
      </c>
      <c r="GTQ1887" t="s">
        <v>3473</v>
      </c>
      <c r="GTR1887" t="s">
        <v>3473</v>
      </c>
      <c r="GTS1887" t="s">
        <v>3473</v>
      </c>
      <c r="GTT1887" t="s">
        <v>3473</v>
      </c>
      <c r="GTU1887" t="s">
        <v>3473</v>
      </c>
      <c r="GTV1887" t="s">
        <v>3473</v>
      </c>
      <c r="GTW1887" t="s">
        <v>3473</v>
      </c>
      <c r="GTX1887" t="s">
        <v>3473</v>
      </c>
      <c r="GTY1887" t="s">
        <v>3473</v>
      </c>
      <c r="GTZ1887" t="s">
        <v>3473</v>
      </c>
      <c r="GUA1887" t="s">
        <v>3473</v>
      </c>
      <c r="GUB1887" t="s">
        <v>3473</v>
      </c>
      <c r="GUC1887" t="s">
        <v>3473</v>
      </c>
      <c r="GUD1887" t="s">
        <v>3473</v>
      </c>
      <c r="GUE1887" t="s">
        <v>3473</v>
      </c>
      <c r="GUF1887" t="s">
        <v>3473</v>
      </c>
      <c r="GUG1887" t="s">
        <v>3473</v>
      </c>
      <c r="GUH1887" t="s">
        <v>3473</v>
      </c>
      <c r="GUI1887" t="s">
        <v>3473</v>
      </c>
      <c r="GUJ1887" t="s">
        <v>3473</v>
      </c>
      <c r="GUK1887" t="s">
        <v>3473</v>
      </c>
      <c r="GUL1887" t="s">
        <v>3473</v>
      </c>
      <c r="GUM1887" t="s">
        <v>3473</v>
      </c>
      <c r="GUN1887" t="s">
        <v>3473</v>
      </c>
      <c r="GUO1887" t="s">
        <v>3473</v>
      </c>
      <c r="GUP1887" t="s">
        <v>3473</v>
      </c>
      <c r="GUQ1887" t="s">
        <v>3473</v>
      </c>
      <c r="GUR1887" t="s">
        <v>3473</v>
      </c>
      <c r="GUS1887" t="s">
        <v>3473</v>
      </c>
      <c r="GUT1887" t="s">
        <v>3473</v>
      </c>
      <c r="GUU1887" t="s">
        <v>3473</v>
      </c>
      <c r="GUV1887" t="s">
        <v>3473</v>
      </c>
      <c r="GUW1887" t="s">
        <v>3473</v>
      </c>
      <c r="GUX1887" t="s">
        <v>3473</v>
      </c>
      <c r="GUY1887" t="s">
        <v>3473</v>
      </c>
      <c r="GUZ1887" t="s">
        <v>3473</v>
      </c>
      <c r="GVA1887" t="s">
        <v>3473</v>
      </c>
      <c r="GVB1887" t="s">
        <v>3473</v>
      </c>
      <c r="GVC1887" t="s">
        <v>3473</v>
      </c>
      <c r="GVD1887" t="s">
        <v>3473</v>
      </c>
      <c r="GVE1887" t="s">
        <v>3473</v>
      </c>
      <c r="GVF1887" t="s">
        <v>3473</v>
      </c>
      <c r="GVG1887" t="s">
        <v>3473</v>
      </c>
      <c r="GVH1887" t="s">
        <v>3473</v>
      </c>
      <c r="GVI1887" t="s">
        <v>3473</v>
      </c>
      <c r="GVJ1887" t="s">
        <v>3473</v>
      </c>
      <c r="GVK1887" t="s">
        <v>3473</v>
      </c>
      <c r="GVL1887" t="s">
        <v>3473</v>
      </c>
      <c r="GVM1887" t="s">
        <v>3473</v>
      </c>
      <c r="GVN1887" t="s">
        <v>3473</v>
      </c>
      <c r="GVO1887" t="s">
        <v>3473</v>
      </c>
      <c r="GVP1887" t="s">
        <v>3473</v>
      </c>
      <c r="GVQ1887" t="s">
        <v>3473</v>
      </c>
      <c r="GVR1887" t="s">
        <v>3473</v>
      </c>
      <c r="GVS1887" t="s">
        <v>3473</v>
      </c>
      <c r="GVT1887" t="s">
        <v>3473</v>
      </c>
      <c r="GVU1887" t="s">
        <v>3473</v>
      </c>
      <c r="GVV1887" t="s">
        <v>3473</v>
      </c>
      <c r="GVW1887" t="s">
        <v>3473</v>
      </c>
      <c r="GVX1887" t="s">
        <v>3473</v>
      </c>
      <c r="GVY1887" t="s">
        <v>3473</v>
      </c>
      <c r="GVZ1887" t="s">
        <v>3473</v>
      </c>
      <c r="GWA1887" t="s">
        <v>3473</v>
      </c>
      <c r="GWB1887" t="s">
        <v>3473</v>
      </c>
      <c r="GWC1887" t="s">
        <v>3473</v>
      </c>
      <c r="GWD1887" t="s">
        <v>3473</v>
      </c>
      <c r="GWE1887" t="s">
        <v>3473</v>
      </c>
      <c r="GWF1887" t="s">
        <v>3473</v>
      </c>
      <c r="GWG1887" t="s">
        <v>3473</v>
      </c>
      <c r="GWH1887" t="s">
        <v>3473</v>
      </c>
      <c r="GWI1887" t="s">
        <v>3473</v>
      </c>
      <c r="GWJ1887" t="s">
        <v>3473</v>
      </c>
      <c r="GWK1887" t="s">
        <v>3473</v>
      </c>
      <c r="GWL1887" t="s">
        <v>3473</v>
      </c>
      <c r="GWM1887" t="s">
        <v>3473</v>
      </c>
      <c r="GWN1887" t="s">
        <v>3473</v>
      </c>
      <c r="GWO1887" t="s">
        <v>3473</v>
      </c>
      <c r="GWP1887" t="s">
        <v>3473</v>
      </c>
      <c r="GWQ1887" t="s">
        <v>3473</v>
      </c>
      <c r="GWR1887" t="s">
        <v>3473</v>
      </c>
      <c r="GWS1887" t="s">
        <v>3473</v>
      </c>
      <c r="GWT1887" t="s">
        <v>3473</v>
      </c>
      <c r="GWU1887" t="s">
        <v>3473</v>
      </c>
      <c r="GWV1887" t="s">
        <v>3473</v>
      </c>
      <c r="GWW1887" t="s">
        <v>3473</v>
      </c>
      <c r="GWX1887" t="s">
        <v>3473</v>
      </c>
      <c r="GWY1887" t="s">
        <v>3473</v>
      </c>
      <c r="GWZ1887" t="s">
        <v>3473</v>
      </c>
      <c r="GXA1887" t="s">
        <v>3473</v>
      </c>
      <c r="GXB1887" t="s">
        <v>3473</v>
      </c>
      <c r="GXC1887" t="s">
        <v>3473</v>
      </c>
      <c r="GXD1887" t="s">
        <v>3473</v>
      </c>
      <c r="GXE1887" t="s">
        <v>3473</v>
      </c>
      <c r="GXF1887" t="s">
        <v>3473</v>
      </c>
      <c r="GXG1887" t="s">
        <v>3473</v>
      </c>
      <c r="GXH1887" t="s">
        <v>3473</v>
      </c>
      <c r="GXI1887" t="s">
        <v>3473</v>
      </c>
      <c r="GXJ1887" t="s">
        <v>3473</v>
      </c>
      <c r="GXK1887" t="s">
        <v>3473</v>
      </c>
      <c r="GXL1887" t="s">
        <v>3473</v>
      </c>
      <c r="GXM1887" t="s">
        <v>3473</v>
      </c>
      <c r="GXN1887" t="s">
        <v>3473</v>
      </c>
      <c r="GXO1887" t="s">
        <v>3473</v>
      </c>
      <c r="GXP1887" t="s">
        <v>3473</v>
      </c>
      <c r="GXQ1887" t="s">
        <v>3473</v>
      </c>
      <c r="GXR1887" t="s">
        <v>3473</v>
      </c>
      <c r="GXS1887" t="s">
        <v>3473</v>
      </c>
      <c r="GXT1887" t="s">
        <v>3473</v>
      </c>
      <c r="GXU1887" t="s">
        <v>3473</v>
      </c>
      <c r="GXV1887" t="s">
        <v>3473</v>
      </c>
      <c r="GXW1887" t="s">
        <v>3473</v>
      </c>
      <c r="GXX1887" t="s">
        <v>3473</v>
      </c>
      <c r="GXY1887" t="s">
        <v>3473</v>
      </c>
      <c r="GXZ1887" t="s">
        <v>3473</v>
      </c>
      <c r="GYA1887" t="s">
        <v>3473</v>
      </c>
      <c r="GYB1887" t="s">
        <v>3473</v>
      </c>
      <c r="GYC1887" t="s">
        <v>3473</v>
      </c>
      <c r="GYD1887" t="s">
        <v>3473</v>
      </c>
      <c r="GYE1887" t="s">
        <v>3473</v>
      </c>
      <c r="GYF1887" t="s">
        <v>3473</v>
      </c>
      <c r="GYG1887" t="s">
        <v>3473</v>
      </c>
      <c r="GYH1887" t="s">
        <v>3473</v>
      </c>
      <c r="GYI1887" t="s">
        <v>3473</v>
      </c>
      <c r="GYJ1887" t="s">
        <v>3473</v>
      </c>
      <c r="GYK1887" t="s">
        <v>3473</v>
      </c>
      <c r="GYL1887" t="s">
        <v>3473</v>
      </c>
      <c r="GYM1887" t="s">
        <v>3473</v>
      </c>
      <c r="GYN1887" t="s">
        <v>3473</v>
      </c>
      <c r="GYO1887" t="s">
        <v>3473</v>
      </c>
      <c r="GYP1887" t="s">
        <v>3473</v>
      </c>
      <c r="GYQ1887" t="s">
        <v>3473</v>
      </c>
      <c r="GYR1887" t="s">
        <v>3473</v>
      </c>
      <c r="GYS1887" t="s">
        <v>3473</v>
      </c>
      <c r="GYT1887" t="s">
        <v>3473</v>
      </c>
      <c r="GYU1887" t="s">
        <v>3473</v>
      </c>
      <c r="GYV1887" t="s">
        <v>3473</v>
      </c>
      <c r="GYW1887" t="s">
        <v>3473</v>
      </c>
      <c r="GYX1887" t="s">
        <v>3473</v>
      </c>
      <c r="GYY1887" t="s">
        <v>3473</v>
      </c>
      <c r="GYZ1887" t="s">
        <v>3473</v>
      </c>
      <c r="GZA1887" t="s">
        <v>3473</v>
      </c>
      <c r="GZB1887" t="s">
        <v>3473</v>
      </c>
      <c r="GZC1887" t="s">
        <v>3473</v>
      </c>
      <c r="GZD1887" t="s">
        <v>3473</v>
      </c>
      <c r="GZE1887" t="s">
        <v>3473</v>
      </c>
      <c r="GZF1887" t="s">
        <v>3473</v>
      </c>
      <c r="GZG1887" t="s">
        <v>3473</v>
      </c>
      <c r="GZH1887" t="s">
        <v>3473</v>
      </c>
      <c r="GZI1887" t="s">
        <v>3473</v>
      </c>
      <c r="GZJ1887" t="s">
        <v>3473</v>
      </c>
      <c r="GZK1887" t="s">
        <v>3473</v>
      </c>
      <c r="GZL1887" t="s">
        <v>3473</v>
      </c>
      <c r="GZM1887" t="s">
        <v>3473</v>
      </c>
      <c r="GZN1887" t="s">
        <v>3473</v>
      </c>
      <c r="GZO1887" t="s">
        <v>3473</v>
      </c>
      <c r="GZP1887" t="s">
        <v>3473</v>
      </c>
      <c r="GZQ1887" t="s">
        <v>3473</v>
      </c>
      <c r="GZR1887" t="s">
        <v>3473</v>
      </c>
      <c r="GZS1887" t="s">
        <v>3473</v>
      </c>
      <c r="GZT1887" t="s">
        <v>3473</v>
      </c>
      <c r="GZU1887" t="s">
        <v>3473</v>
      </c>
      <c r="GZV1887" t="s">
        <v>3473</v>
      </c>
      <c r="GZW1887" t="s">
        <v>3473</v>
      </c>
      <c r="GZX1887" t="s">
        <v>3473</v>
      </c>
      <c r="GZY1887" t="s">
        <v>3473</v>
      </c>
      <c r="GZZ1887" t="s">
        <v>3473</v>
      </c>
      <c r="HAA1887" t="s">
        <v>3473</v>
      </c>
      <c r="HAB1887" t="s">
        <v>3473</v>
      </c>
      <c r="HAC1887" t="s">
        <v>3473</v>
      </c>
      <c r="HAD1887" t="s">
        <v>3473</v>
      </c>
      <c r="HAE1887" t="s">
        <v>3473</v>
      </c>
      <c r="HAF1887" t="s">
        <v>3473</v>
      </c>
      <c r="HAG1887" t="s">
        <v>3473</v>
      </c>
      <c r="HAH1887" t="s">
        <v>3473</v>
      </c>
      <c r="HAI1887" t="s">
        <v>3473</v>
      </c>
      <c r="HAJ1887" t="s">
        <v>3473</v>
      </c>
      <c r="HAK1887" t="s">
        <v>3473</v>
      </c>
      <c r="HAL1887" t="s">
        <v>3473</v>
      </c>
      <c r="HAM1887" t="s">
        <v>3473</v>
      </c>
      <c r="HAN1887" t="s">
        <v>3473</v>
      </c>
      <c r="HAO1887" t="s">
        <v>3473</v>
      </c>
      <c r="HAP1887" t="s">
        <v>3473</v>
      </c>
      <c r="HAQ1887" t="s">
        <v>3473</v>
      </c>
      <c r="HAR1887" t="s">
        <v>3473</v>
      </c>
      <c r="HAS1887" t="s">
        <v>3473</v>
      </c>
      <c r="HAT1887" t="s">
        <v>3473</v>
      </c>
      <c r="HAU1887" t="s">
        <v>3473</v>
      </c>
      <c r="HAV1887" t="s">
        <v>3473</v>
      </c>
      <c r="HAW1887" t="s">
        <v>3473</v>
      </c>
      <c r="HAX1887" t="s">
        <v>3473</v>
      </c>
      <c r="HAY1887" t="s">
        <v>3473</v>
      </c>
      <c r="HAZ1887" t="s">
        <v>3473</v>
      </c>
      <c r="HBA1887" t="s">
        <v>3473</v>
      </c>
      <c r="HBB1887" t="s">
        <v>3473</v>
      </c>
      <c r="HBC1887" t="s">
        <v>3473</v>
      </c>
      <c r="HBD1887" t="s">
        <v>3473</v>
      </c>
      <c r="HBE1887" t="s">
        <v>3473</v>
      </c>
      <c r="HBF1887" t="s">
        <v>3473</v>
      </c>
      <c r="HBG1887" t="s">
        <v>3473</v>
      </c>
      <c r="HBH1887" t="s">
        <v>3473</v>
      </c>
      <c r="HBI1887" t="s">
        <v>3473</v>
      </c>
      <c r="HBJ1887" t="s">
        <v>3473</v>
      </c>
      <c r="HBK1887" t="s">
        <v>3473</v>
      </c>
      <c r="HBL1887" t="s">
        <v>3473</v>
      </c>
      <c r="HBM1887" t="s">
        <v>3473</v>
      </c>
      <c r="HBN1887" t="s">
        <v>3473</v>
      </c>
      <c r="HBO1887" t="s">
        <v>3473</v>
      </c>
      <c r="HBP1887" t="s">
        <v>3473</v>
      </c>
      <c r="HBQ1887" t="s">
        <v>3473</v>
      </c>
      <c r="HBR1887" t="s">
        <v>3473</v>
      </c>
      <c r="HBS1887" t="s">
        <v>3473</v>
      </c>
      <c r="HBT1887" t="s">
        <v>3473</v>
      </c>
      <c r="HBU1887" t="s">
        <v>3473</v>
      </c>
      <c r="HBV1887" t="s">
        <v>3473</v>
      </c>
      <c r="HBW1887" t="s">
        <v>3473</v>
      </c>
      <c r="HBX1887" t="s">
        <v>3473</v>
      </c>
      <c r="HBY1887" t="s">
        <v>3473</v>
      </c>
      <c r="HBZ1887" t="s">
        <v>3473</v>
      </c>
      <c r="HCA1887" t="s">
        <v>3473</v>
      </c>
      <c r="HCB1887" t="s">
        <v>3473</v>
      </c>
      <c r="HCC1887" t="s">
        <v>3473</v>
      </c>
      <c r="HCD1887" t="s">
        <v>3473</v>
      </c>
      <c r="HCE1887" t="s">
        <v>3473</v>
      </c>
      <c r="HCF1887" t="s">
        <v>3473</v>
      </c>
      <c r="HCG1887" t="s">
        <v>3473</v>
      </c>
      <c r="HCH1887" t="s">
        <v>3473</v>
      </c>
      <c r="HCI1887" t="s">
        <v>3473</v>
      </c>
      <c r="HCJ1887" t="s">
        <v>3473</v>
      </c>
      <c r="HCK1887" t="s">
        <v>3473</v>
      </c>
      <c r="HCL1887" t="s">
        <v>3473</v>
      </c>
      <c r="HCM1887" t="s">
        <v>3473</v>
      </c>
      <c r="HCN1887" t="s">
        <v>3473</v>
      </c>
      <c r="HCO1887" t="s">
        <v>3473</v>
      </c>
      <c r="HCP1887" t="s">
        <v>3473</v>
      </c>
      <c r="HCQ1887" t="s">
        <v>3473</v>
      </c>
      <c r="HCR1887" t="s">
        <v>3473</v>
      </c>
      <c r="HCS1887" t="s">
        <v>3473</v>
      </c>
      <c r="HCT1887" t="s">
        <v>3473</v>
      </c>
      <c r="HCU1887" t="s">
        <v>3473</v>
      </c>
      <c r="HCV1887" t="s">
        <v>3473</v>
      </c>
      <c r="HCW1887" t="s">
        <v>3473</v>
      </c>
      <c r="HCX1887" t="s">
        <v>3473</v>
      </c>
      <c r="HCY1887" t="s">
        <v>3473</v>
      </c>
      <c r="HCZ1887" t="s">
        <v>3473</v>
      </c>
      <c r="HDA1887" t="s">
        <v>3473</v>
      </c>
      <c r="HDB1887" t="s">
        <v>3473</v>
      </c>
      <c r="HDC1887" t="s">
        <v>3473</v>
      </c>
      <c r="HDD1887" t="s">
        <v>3473</v>
      </c>
      <c r="HDE1887" t="s">
        <v>3473</v>
      </c>
      <c r="HDF1887" t="s">
        <v>3473</v>
      </c>
      <c r="HDG1887" t="s">
        <v>3473</v>
      </c>
      <c r="HDH1887" t="s">
        <v>3473</v>
      </c>
      <c r="HDI1887" t="s">
        <v>3473</v>
      </c>
      <c r="HDJ1887" t="s">
        <v>3473</v>
      </c>
      <c r="HDK1887" t="s">
        <v>3473</v>
      </c>
      <c r="HDL1887" t="s">
        <v>3473</v>
      </c>
      <c r="HDM1887" t="s">
        <v>3473</v>
      </c>
      <c r="HDN1887" t="s">
        <v>3473</v>
      </c>
      <c r="HDO1887" t="s">
        <v>3473</v>
      </c>
      <c r="HDP1887" t="s">
        <v>3473</v>
      </c>
      <c r="HDQ1887" t="s">
        <v>3473</v>
      </c>
      <c r="HDR1887" t="s">
        <v>3473</v>
      </c>
      <c r="HDS1887" t="s">
        <v>3473</v>
      </c>
      <c r="HDT1887" t="s">
        <v>3473</v>
      </c>
      <c r="HDU1887" t="s">
        <v>3473</v>
      </c>
      <c r="HDV1887" t="s">
        <v>3473</v>
      </c>
      <c r="HDW1887" t="s">
        <v>3473</v>
      </c>
      <c r="HDX1887" t="s">
        <v>3473</v>
      </c>
      <c r="HDY1887" t="s">
        <v>3473</v>
      </c>
      <c r="HDZ1887" t="s">
        <v>3473</v>
      </c>
      <c r="HEA1887" t="s">
        <v>3473</v>
      </c>
      <c r="HEB1887" t="s">
        <v>3473</v>
      </c>
      <c r="HEC1887" t="s">
        <v>3473</v>
      </c>
      <c r="HED1887" t="s">
        <v>3473</v>
      </c>
      <c r="HEE1887" t="s">
        <v>3473</v>
      </c>
      <c r="HEF1887" t="s">
        <v>3473</v>
      </c>
      <c r="HEG1887" t="s">
        <v>3473</v>
      </c>
      <c r="HEH1887" t="s">
        <v>3473</v>
      </c>
      <c r="HEI1887" t="s">
        <v>3473</v>
      </c>
      <c r="HEJ1887" t="s">
        <v>3473</v>
      </c>
      <c r="HEK1887" t="s">
        <v>3473</v>
      </c>
      <c r="HEL1887" t="s">
        <v>3473</v>
      </c>
      <c r="HEM1887" t="s">
        <v>3473</v>
      </c>
      <c r="HEN1887" t="s">
        <v>3473</v>
      </c>
      <c r="HEO1887" t="s">
        <v>3473</v>
      </c>
      <c r="HEP1887" t="s">
        <v>3473</v>
      </c>
      <c r="HEQ1887" t="s">
        <v>3473</v>
      </c>
      <c r="HER1887" t="s">
        <v>3473</v>
      </c>
      <c r="HES1887" t="s">
        <v>3473</v>
      </c>
      <c r="HET1887" t="s">
        <v>3473</v>
      </c>
      <c r="HEU1887" t="s">
        <v>3473</v>
      </c>
      <c r="HEV1887" t="s">
        <v>3473</v>
      </c>
      <c r="HEW1887" t="s">
        <v>3473</v>
      </c>
      <c r="HEX1887" t="s">
        <v>3473</v>
      </c>
      <c r="HEY1887" t="s">
        <v>3473</v>
      </c>
      <c r="HEZ1887" t="s">
        <v>3473</v>
      </c>
      <c r="HFA1887" t="s">
        <v>3473</v>
      </c>
      <c r="HFB1887" t="s">
        <v>3473</v>
      </c>
      <c r="HFC1887" t="s">
        <v>3473</v>
      </c>
      <c r="HFD1887" t="s">
        <v>3473</v>
      </c>
      <c r="HFE1887" t="s">
        <v>3473</v>
      </c>
      <c r="HFF1887" t="s">
        <v>3473</v>
      </c>
      <c r="HFG1887" t="s">
        <v>3473</v>
      </c>
      <c r="HFH1887" t="s">
        <v>3473</v>
      </c>
      <c r="HFI1887" t="s">
        <v>3473</v>
      </c>
      <c r="HFJ1887" t="s">
        <v>3473</v>
      </c>
      <c r="HFK1887" t="s">
        <v>3473</v>
      </c>
      <c r="HFL1887" t="s">
        <v>3473</v>
      </c>
      <c r="HFM1887" t="s">
        <v>3473</v>
      </c>
      <c r="HFN1887" t="s">
        <v>3473</v>
      </c>
      <c r="HFO1887" t="s">
        <v>3473</v>
      </c>
      <c r="HFP1887" t="s">
        <v>3473</v>
      </c>
      <c r="HFQ1887" t="s">
        <v>3473</v>
      </c>
      <c r="HFR1887" t="s">
        <v>3473</v>
      </c>
      <c r="HFS1887" t="s">
        <v>3473</v>
      </c>
      <c r="HFT1887" t="s">
        <v>3473</v>
      </c>
      <c r="HFU1887" t="s">
        <v>3473</v>
      </c>
      <c r="HFV1887" t="s">
        <v>3473</v>
      </c>
      <c r="HFW1887" t="s">
        <v>3473</v>
      </c>
      <c r="HFX1887" t="s">
        <v>3473</v>
      </c>
      <c r="HFY1887" t="s">
        <v>3473</v>
      </c>
      <c r="HFZ1887" t="s">
        <v>3473</v>
      </c>
      <c r="HGA1887" t="s">
        <v>3473</v>
      </c>
      <c r="HGB1887" t="s">
        <v>3473</v>
      </c>
      <c r="HGC1887" t="s">
        <v>3473</v>
      </c>
      <c r="HGD1887" t="s">
        <v>3473</v>
      </c>
      <c r="HGE1887" t="s">
        <v>3473</v>
      </c>
      <c r="HGF1887" t="s">
        <v>3473</v>
      </c>
      <c r="HGG1887" t="s">
        <v>3473</v>
      </c>
      <c r="HGH1887" t="s">
        <v>3473</v>
      </c>
      <c r="HGI1887" t="s">
        <v>3473</v>
      </c>
      <c r="HGJ1887" t="s">
        <v>3473</v>
      </c>
      <c r="HGK1887" t="s">
        <v>3473</v>
      </c>
      <c r="HGL1887" t="s">
        <v>3473</v>
      </c>
      <c r="HGM1887" t="s">
        <v>3473</v>
      </c>
      <c r="HGN1887" t="s">
        <v>3473</v>
      </c>
      <c r="HGO1887" t="s">
        <v>3473</v>
      </c>
      <c r="HGP1887" t="s">
        <v>3473</v>
      </c>
      <c r="HGQ1887" t="s">
        <v>3473</v>
      </c>
      <c r="HGR1887" t="s">
        <v>3473</v>
      </c>
      <c r="HGS1887" t="s">
        <v>3473</v>
      </c>
      <c r="HGT1887" t="s">
        <v>3473</v>
      </c>
      <c r="HGU1887" t="s">
        <v>3473</v>
      </c>
      <c r="HGV1887" t="s">
        <v>3473</v>
      </c>
      <c r="HGW1887" t="s">
        <v>3473</v>
      </c>
      <c r="HGX1887" t="s">
        <v>3473</v>
      </c>
      <c r="HGY1887" t="s">
        <v>3473</v>
      </c>
      <c r="HGZ1887" t="s">
        <v>3473</v>
      </c>
      <c r="HHA1887" t="s">
        <v>3473</v>
      </c>
      <c r="HHB1887" t="s">
        <v>3473</v>
      </c>
      <c r="HHC1887" t="s">
        <v>3473</v>
      </c>
      <c r="HHD1887" t="s">
        <v>3473</v>
      </c>
      <c r="HHE1887" t="s">
        <v>3473</v>
      </c>
      <c r="HHF1887" t="s">
        <v>3473</v>
      </c>
      <c r="HHG1887" t="s">
        <v>3473</v>
      </c>
      <c r="HHH1887" t="s">
        <v>3473</v>
      </c>
      <c r="HHI1887" t="s">
        <v>3473</v>
      </c>
      <c r="HHJ1887" t="s">
        <v>3473</v>
      </c>
      <c r="HHK1887" t="s">
        <v>3473</v>
      </c>
      <c r="HHL1887" t="s">
        <v>3473</v>
      </c>
      <c r="HHM1887" t="s">
        <v>3473</v>
      </c>
      <c r="HHN1887" t="s">
        <v>3473</v>
      </c>
      <c r="HHO1887" t="s">
        <v>3473</v>
      </c>
      <c r="HHP1887" t="s">
        <v>3473</v>
      </c>
      <c r="HHQ1887" t="s">
        <v>3473</v>
      </c>
      <c r="HHR1887" t="s">
        <v>3473</v>
      </c>
      <c r="HHS1887" t="s">
        <v>3473</v>
      </c>
      <c r="HHT1887" t="s">
        <v>3473</v>
      </c>
      <c r="HHU1887" t="s">
        <v>3473</v>
      </c>
      <c r="HHV1887" t="s">
        <v>3473</v>
      </c>
      <c r="HHW1887" t="s">
        <v>3473</v>
      </c>
      <c r="HHX1887" t="s">
        <v>3473</v>
      </c>
      <c r="HHY1887" t="s">
        <v>3473</v>
      </c>
      <c r="HHZ1887" t="s">
        <v>3473</v>
      </c>
      <c r="HIA1887" t="s">
        <v>3473</v>
      </c>
      <c r="HIB1887" t="s">
        <v>3473</v>
      </c>
      <c r="HIC1887" t="s">
        <v>3473</v>
      </c>
      <c r="HID1887" t="s">
        <v>3473</v>
      </c>
      <c r="HIE1887" t="s">
        <v>3473</v>
      </c>
      <c r="HIF1887" t="s">
        <v>3473</v>
      </c>
      <c r="HIG1887" t="s">
        <v>3473</v>
      </c>
      <c r="HIH1887" t="s">
        <v>3473</v>
      </c>
      <c r="HII1887" t="s">
        <v>3473</v>
      </c>
      <c r="HIJ1887" t="s">
        <v>3473</v>
      </c>
      <c r="HIK1887" t="s">
        <v>3473</v>
      </c>
      <c r="HIL1887" t="s">
        <v>3473</v>
      </c>
      <c r="HIM1887" t="s">
        <v>3473</v>
      </c>
      <c r="HIN1887" t="s">
        <v>3473</v>
      </c>
      <c r="HIO1887" t="s">
        <v>3473</v>
      </c>
      <c r="HIP1887" t="s">
        <v>3473</v>
      </c>
      <c r="HIQ1887" t="s">
        <v>3473</v>
      </c>
      <c r="HIR1887" t="s">
        <v>3473</v>
      </c>
      <c r="HIS1887" t="s">
        <v>3473</v>
      </c>
      <c r="HIT1887" t="s">
        <v>3473</v>
      </c>
      <c r="HIU1887" t="s">
        <v>3473</v>
      </c>
      <c r="HIV1887" t="s">
        <v>3473</v>
      </c>
      <c r="HIW1887" t="s">
        <v>3473</v>
      </c>
      <c r="HIX1887" t="s">
        <v>3473</v>
      </c>
      <c r="HIY1887" t="s">
        <v>3473</v>
      </c>
      <c r="HIZ1887" t="s">
        <v>3473</v>
      </c>
      <c r="HJA1887" t="s">
        <v>3473</v>
      </c>
      <c r="HJB1887" t="s">
        <v>3473</v>
      </c>
      <c r="HJC1887" t="s">
        <v>3473</v>
      </c>
      <c r="HJD1887" t="s">
        <v>3473</v>
      </c>
      <c r="HJE1887" t="s">
        <v>3473</v>
      </c>
      <c r="HJF1887" t="s">
        <v>3473</v>
      </c>
      <c r="HJG1887" t="s">
        <v>3473</v>
      </c>
      <c r="HJH1887" t="s">
        <v>3473</v>
      </c>
      <c r="HJI1887" t="s">
        <v>3473</v>
      </c>
      <c r="HJJ1887" t="s">
        <v>3473</v>
      </c>
      <c r="HJK1887" t="s">
        <v>3473</v>
      </c>
      <c r="HJL1887" t="s">
        <v>3473</v>
      </c>
      <c r="HJM1887" t="s">
        <v>3473</v>
      </c>
      <c r="HJN1887" t="s">
        <v>3473</v>
      </c>
      <c r="HJO1887" t="s">
        <v>3473</v>
      </c>
      <c r="HJP1887" t="s">
        <v>3473</v>
      </c>
      <c r="HJQ1887" t="s">
        <v>3473</v>
      </c>
      <c r="HJR1887" t="s">
        <v>3473</v>
      </c>
      <c r="HJS1887" t="s">
        <v>3473</v>
      </c>
      <c r="HJT1887" t="s">
        <v>3473</v>
      </c>
      <c r="HJU1887" t="s">
        <v>3473</v>
      </c>
      <c r="HJV1887" t="s">
        <v>3473</v>
      </c>
      <c r="HJW1887" t="s">
        <v>3473</v>
      </c>
      <c r="HJX1887" t="s">
        <v>3473</v>
      </c>
      <c r="HJY1887" t="s">
        <v>3473</v>
      </c>
      <c r="HJZ1887" t="s">
        <v>3473</v>
      </c>
      <c r="HKA1887" t="s">
        <v>3473</v>
      </c>
      <c r="HKB1887" t="s">
        <v>3473</v>
      </c>
      <c r="HKC1887" t="s">
        <v>3473</v>
      </c>
      <c r="HKD1887" t="s">
        <v>3473</v>
      </c>
      <c r="HKE1887" t="s">
        <v>3473</v>
      </c>
      <c r="HKF1887" t="s">
        <v>3473</v>
      </c>
      <c r="HKG1887" t="s">
        <v>3473</v>
      </c>
      <c r="HKH1887" t="s">
        <v>3473</v>
      </c>
      <c r="HKI1887" t="s">
        <v>3473</v>
      </c>
      <c r="HKJ1887" t="s">
        <v>3473</v>
      </c>
      <c r="HKK1887" t="s">
        <v>3473</v>
      </c>
      <c r="HKL1887" t="s">
        <v>3473</v>
      </c>
      <c r="HKM1887" t="s">
        <v>3473</v>
      </c>
      <c r="HKN1887" t="s">
        <v>3473</v>
      </c>
      <c r="HKO1887" t="s">
        <v>3473</v>
      </c>
      <c r="HKP1887" t="s">
        <v>3473</v>
      </c>
      <c r="HKQ1887" t="s">
        <v>3473</v>
      </c>
      <c r="HKR1887" t="s">
        <v>3473</v>
      </c>
      <c r="HKS1887" t="s">
        <v>3473</v>
      </c>
      <c r="HKT1887" t="s">
        <v>3473</v>
      </c>
      <c r="HKU1887" t="s">
        <v>3473</v>
      </c>
      <c r="HKV1887" t="s">
        <v>3473</v>
      </c>
      <c r="HKW1887" t="s">
        <v>3473</v>
      </c>
      <c r="HKX1887" t="s">
        <v>3473</v>
      </c>
      <c r="HKY1887" t="s">
        <v>3473</v>
      </c>
      <c r="HKZ1887" t="s">
        <v>3473</v>
      </c>
      <c r="HLA1887" t="s">
        <v>3473</v>
      </c>
      <c r="HLB1887" t="s">
        <v>3473</v>
      </c>
      <c r="HLC1887" t="s">
        <v>3473</v>
      </c>
      <c r="HLD1887" t="s">
        <v>3473</v>
      </c>
      <c r="HLE1887" t="s">
        <v>3473</v>
      </c>
      <c r="HLF1887" t="s">
        <v>3473</v>
      </c>
      <c r="HLG1887" t="s">
        <v>3473</v>
      </c>
      <c r="HLH1887" t="s">
        <v>3473</v>
      </c>
      <c r="HLI1887" t="s">
        <v>3473</v>
      </c>
      <c r="HLJ1887" t="s">
        <v>3473</v>
      </c>
      <c r="HLK1887" t="s">
        <v>3473</v>
      </c>
      <c r="HLL1887" t="s">
        <v>3473</v>
      </c>
      <c r="HLM1887" t="s">
        <v>3473</v>
      </c>
      <c r="HLN1887" t="s">
        <v>3473</v>
      </c>
      <c r="HLO1887" t="s">
        <v>3473</v>
      </c>
      <c r="HLP1887" t="s">
        <v>3473</v>
      </c>
      <c r="HLQ1887" t="s">
        <v>3473</v>
      </c>
      <c r="HLR1887" t="s">
        <v>3473</v>
      </c>
      <c r="HLS1887" t="s">
        <v>3473</v>
      </c>
      <c r="HLT1887" t="s">
        <v>3473</v>
      </c>
      <c r="HLU1887" t="s">
        <v>3473</v>
      </c>
      <c r="HLV1887" t="s">
        <v>3473</v>
      </c>
      <c r="HLW1887" t="s">
        <v>3473</v>
      </c>
      <c r="HLX1887" t="s">
        <v>3473</v>
      </c>
      <c r="HLY1887" t="s">
        <v>3473</v>
      </c>
      <c r="HLZ1887" t="s">
        <v>3473</v>
      </c>
      <c r="HMA1887" t="s">
        <v>3473</v>
      </c>
      <c r="HMB1887" t="s">
        <v>3473</v>
      </c>
      <c r="HMC1887" t="s">
        <v>3473</v>
      </c>
      <c r="HMD1887" t="s">
        <v>3473</v>
      </c>
      <c r="HME1887" t="s">
        <v>3473</v>
      </c>
      <c r="HMF1887" t="s">
        <v>3473</v>
      </c>
      <c r="HMG1887" t="s">
        <v>3473</v>
      </c>
      <c r="HMH1887" t="s">
        <v>3473</v>
      </c>
      <c r="HMI1887" t="s">
        <v>3473</v>
      </c>
      <c r="HMJ1887" t="s">
        <v>3473</v>
      </c>
      <c r="HMK1887" t="s">
        <v>3473</v>
      </c>
      <c r="HML1887" t="s">
        <v>3473</v>
      </c>
      <c r="HMM1887" t="s">
        <v>3473</v>
      </c>
      <c r="HMN1887" t="s">
        <v>3473</v>
      </c>
      <c r="HMO1887" t="s">
        <v>3473</v>
      </c>
      <c r="HMP1887" t="s">
        <v>3473</v>
      </c>
      <c r="HMQ1887" t="s">
        <v>3473</v>
      </c>
      <c r="HMR1887" t="s">
        <v>3473</v>
      </c>
      <c r="HMS1887" t="s">
        <v>3473</v>
      </c>
      <c r="HMT1887" t="s">
        <v>3473</v>
      </c>
      <c r="HMU1887" t="s">
        <v>3473</v>
      </c>
      <c r="HMV1887" t="s">
        <v>3473</v>
      </c>
      <c r="HMW1887" t="s">
        <v>3473</v>
      </c>
      <c r="HMX1887" t="s">
        <v>3473</v>
      </c>
      <c r="HMY1887" t="s">
        <v>3473</v>
      </c>
      <c r="HMZ1887" t="s">
        <v>3473</v>
      </c>
      <c r="HNA1887" t="s">
        <v>3473</v>
      </c>
      <c r="HNB1887" t="s">
        <v>3473</v>
      </c>
      <c r="HNC1887" t="s">
        <v>3473</v>
      </c>
      <c r="HND1887" t="s">
        <v>3473</v>
      </c>
      <c r="HNE1887" t="s">
        <v>3473</v>
      </c>
      <c r="HNF1887" t="s">
        <v>3473</v>
      </c>
      <c r="HNG1887" t="s">
        <v>3473</v>
      </c>
      <c r="HNH1887" t="s">
        <v>3473</v>
      </c>
      <c r="HNI1887" t="s">
        <v>3473</v>
      </c>
      <c r="HNJ1887" t="s">
        <v>3473</v>
      </c>
      <c r="HNK1887" t="s">
        <v>3473</v>
      </c>
      <c r="HNL1887" t="s">
        <v>3473</v>
      </c>
      <c r="HNM1887" t="s">
        <v>3473</v>
      </c>
      <c r="HNN1887" t="s">
        <v>3473</v>
      </c>
      <c r="HNO1887" t="s">
        <v>3473</v>
      </c>
      <c r="HNP1887" t="s">
        <v>3473</v>
      </c>
      <c r="HNQ1887" t="s">
        <v>3473</v>
      </c>
      <c r="HNR1887" t="s">
        <v>3473</v>
      </c>
      <c r="HNS1887" t="s">
        <v>3473</v>
      </c>
      <c r="HNT1887" t="s">
        <v>3473</v>
      </c>
      <c r="HNU1887" t="s">
        <v>3473</v>
      </c>
      <c r="HNV1887" t="s">
        <v>3473</v>
      </c>
      <c r="HNW1887" t="s">
        <v>3473</v>
      </c>
      <c r="HNX1887" t="s">
        <v>3473</v>
      </c>
      <c r="HNY1887" t="s">
        <v>3473</v>
      </c>
      <c r="HNZ1887" t="s">
        <v>3473</v>
      </c>
      <c r="HOA1887" t="s">
        <v>3473</v>
      </c>
      <c r="HOB1887" t="s">
        <v>3473</v>
      </c>
      <c r="HOC1887" t="s">
        <v>3473</v>
      </c>
      <c r="HOD1887" t="s">
        <v>3473</v>
      </c>
      <c r="HOE1887" t="s">
        <v>3473</v>
      </c>
      <c r="HOF1887" t="s">
        <v>3473</v>
      </c>
      <c r="HOG1887" t="s">
        <v>3473</v>
      </c>
      <c r="HOH1887" t="s">
        <v>3473</v>
      </c>
      <c r="HOI1887" t="s">
        <v>3473</v>
      </c>
      <c r="HOJ1887" t="s">
        <v>3473</v>
      </c>
      <c r="HOK1887" t="s">
        <v>3473</v>
      </c>
      <c r="HOL1887" t="s">
        <v>3473</v>
      </c>
      <c r="HOM1887" t="s">
        <v>3473</v>
      </c>
      <c r="HON1887" t="s">
        <v>3473</v>
      </c>
      <c r="HOO1887" t="s">
        <v>3473</v>
      </c>
      <c r="HOP1887" t="s">
        <v>3473</v>
      </c>
      <c r="HOQ1887" t="s">
        <v>3473</v>
      </c>
      <c r="HOR1887" t="s">
        <v>3473</v>
      </c>
      <c r="HOS1887" t="s">
        <v>3473</v>
      </c>
      <c r="HOT1887" t="s">
        <v>3473</v>
      </c>
      <c r="HOU1887" t="s">
        <v>3473</v>
      </c>
      <c r="HOV1887" t="s">
        <v>3473</v>
      </c>
      <c r="HOW1887" t="s">
        <v>3473</v>
      </c>
      <c r="HOX1887" t="s">
        <v>3473</v>
      </c>
      <c r="HOY1887" t="s">
        <v>3473</v>
      </c>
      <c r="HOZ1887" t="s">
        <v>3473</v>
      </c>
      <c r="HPA1887" t="s">
        <v>3473</v>
      </c>
      <c r="HPB1887" t="s">
        <v>3473</v>
      </c>
      <c r="HPC1887" t="s">
        <v>3473</v>
      </c>
      <c r="HPD1887" t="s">
        <v>3473</v>
      </c>
      <c r="HPE1887" t="s">
        <v>3473</v>
      </c>
      <c r="HPF1887" t="s">
        <v>3473</v>
      </c>
      <c r="HPG1887" t="s">
        <v>3473</v>
      </c>
      <c r="HPH1887" t="s">
        <v>3473</v>
      </c>
      <c r="HPI1887" t="s">
        <v>3473</v>
      </c>
      <c r="HPJ1887" t="s">
        <v>3473</v>
      </c>
      <c r="HPK1887" t="s">
        <v>3473</v>
      </c>
      <c r="HPL1887" t="s">
        <v>3473</v>
      </c>
      <c r="HPM1887" t="s">
        <v>3473</v>
      </c>
      <c r="HPN1887" t="s">
        <v>3473</v>
      </c>
      <c r="HPO1887" t="s">
        <v>3473</v>
      </c>
      <c r="HPP1887" t="s">
        <v>3473</v>
      </c>
      <c r="HPQ1887" t="s">
        <v>3473</v>
      </c>
      <c r="HPR1887" t="s">
        <v>3473</v>
      </c>
      <c r="HPS1887" t="s">
        <v>3473</v>
      </c>
      <c r="HPT1887" t="s">
        <v>3473</v>
      </c>
      <c r="HPU1887" t="s">
        <v>3473</v>
      </c>
      <c r="HPV1887" t="s">
        <v>3473</v>
      </c>
      <c r="HPW1887" t="s">
        <v>3473</v>
      </c>
      <c r="HPX1887" t="s">
        <v>3473</v>
      </c>
      <c r="HPY1887" t="s">
        <v>3473</v>
      </c>
      <c r="HPZ1887" t="s">
        <v>3473</v>
      </c>
      <c r="HQA1887" t="s">
        <v>3473</v>
      </c>
      <c r="HQB1887" t="s">
        <v>3473</v>
      </c>
      <c r="HQC1887" t="s">
        <v>3473</v>
      </c>
      <c r="HQD1887" t="s">
        <v>3473</v>
      </c>
      <c r="HQE1887" t="s">
        <v>3473</v>
      </c>
      <c r="HQF1887" t="s">
        <v>3473</v>
      </c>
      <c r="HQG1887" t="s">
        <v>3473</v>
      </c>
      <c r="HQH1887" t="s">
        <v>3473</v>
      </c>
      <c r="HQI1887" t="s">
        <v>3473</v>
      </c>
      <c r="HQJ1887" t="s">
        <v>3473</v>
      </c>
      <c r="HQK1887" t="s">
        <v>3473</v>
      </c>
      <c r="HQL1887" t="s">
        <v>3473</v>
      </c>
      <c r="HQM1887" t="s">
        <v>3473</v>
      </c>
      <c r="HQN1887" t="s">
        <v>3473</v>
      </c>
      <c r="HQO1887" t="s">
        <v>3473</v>
      </c>
      <c r="HQP1887" t="s">
        <v>3473</v>
      </c>
      <c r="HQQ1887" t="s">
        <v>3473</v>
      </c>
      <c r="HQR1887" t="s">
        <v>3473</v>
      </c>
      <c r="HQS1887" t="s">
        <v>3473</v>
      </c>
      <c r="HQT1887" t="s">
        <v>3473</v>
      </c>
      <c r="HQU1887" t="s">
        <v>3473</v>
      </c>
      <c r="HQV1887" t="s">
        <v>3473</v>
      </c>
      <c r="HQW1887" t="s">
        <v>3473</v>
      </c>
      <c r="HQX1887" t="s">
        <v>3473</v>
      </c>
      <c r="HQY1887" t="s">
        <v>3473</v>
      </c>
      <c r="HQZ1887" t="s">
        <v>3473</v>
      </c>
      <c r="HRA1887" t="s">
        <v>3473</v>
      </c>
      <c r="HRB1887" t="s">
        <v>3473</v>
      </c>
      <c r="HRC1887" t="s">
        <v>3473</v>
      </c>
      <c r="HRD1887" t="s">
        <v>3473</v>
      </c>
      <c r="HRE1887" t="s">
        <v>3473</v>
      </c>
      <c r="HRF1887" t="s">
        <v>3473</v>
      </c>
      <c r="HRG1887" t="s">
        <v>3473</v>
      </c>
      <c r="HRH1887" t="s">
        <v>3473</v>
      </c>
      <c r="HRI1887" t="s">
        <v>3473</v>
      </c>
      <c r="HRJ1887" t="s">
        <v>3473</v>
      </c>
      <c r="HRK1887" t="s">
        <v>3473</v>
      </c>
      <c r="HRL1887" t="s">
        <v>3473</v>
      </c>
      <c r="HRM1887" t="s">
        <v>3473</v>
      </c>
      <c r="HRN1887" t="s">
        <v>3473</v>
      </c>
      <c r="HRO1887" t="s">
        <v>3473</v>
      </c>
      <c r="HRP1887" t="s">
        <v>3473</v>
      </c>
      <c r="HRQ1887" t="s">
        <v>3473</v>
      </c>
      <c r="HRR1887" t="s">
        <v>3473</v>
      </c>
      <c r="HRS1887" t="s">
        <v>3473</v>
      </c>
      <c r="HRT1887" t="s">
        <v>3473</v>
      </c>
      <c r="HRU1887" t="s">
        <v>3473</v>
      </c>
      <c r="HRV1887" t="s">
        <v>3473</v>
      </c>
      <c r="HRW1887" t="s">
        <v>3473</v>
      </c>
      <c r="HRX1887" t="s">
        <v>3473</v>
      </c>
      <c r="HRY1887" t="s">
        <v>3473</v>
      </c>
      <c r="HRZ1887" t="s">
        <v>3473</v>
      </c>
      <c r="HSA1887" t="s">
        <v>3473</v>
      </c>
      <c r="HSB1887" t="s">
        <v>3473</v>
      </c>
      <c r="HSC1887" t="s">
        <v>3473</v>
      </c>
      <c r="HSD1887" t="s">
        <v>3473</v>
      </c>
      <c r="HSE1887" t="s">
        <v>3473</v>
      </c>
      <c r="HSF1887" t="s">
        <v>3473</v>
      </c>
      <c r="HSG1887" t="s">
        <v>3473</v>
      </c>
      <c r="HSH1887" t="s">
        <v>3473</v>
      </c>
      <c r="HSI1887" t="s">
        <v>3473</v>
      </c>
      <c r="HSJ1887" t="s">
        <v>3473</v>
      </c>
      <c r="HSK1887" t="s">
        <v>3473</v>
      </c>
      <c r="HSL1887" t="s">
        <v>3473</v>
      </c>
      <c r="HSM1887" t="s">
        <v>3473</v>
      </c>
      <c r="HSN1887" t="s">
        <v>3473</v>
      </c>
      <c r="HSO1887" t="s">
        <v>3473</v>
      </c>
      <c r="HSP1887" t="s">
        <v>3473</v>
      </c>
      <c r="HSQ1887" t="s">
        <v>3473</v>
      </c>
      <c r="HSR1887" t="s">
        <v>3473</v>
      </c>
      <c r="HSS1887" t="s">
        <v>3473</v>
      </c>
      <c r="HST1887" t="s">
        <v>3473</v>
      </c>
      <c r="HSU1887" t="s">
        <v>3473</v>
      </c>
      <c r="HSV1887" t="s">
        <v>3473</v>
      </c>
      <c r="HSW1887" t="s">
        <v>3473</v>
      </c>
      <c r="HSX1887" t="s">
        <v>3473</v>
      </c>
      <c r="HSY1887" t="s">
        <v>3473</v>
      </c>
      <c r="HSZ1887" t="s">
        <v>3473</v>
      </c>
      <c r="HTA1887" t="s">
        <v>3473</v>
      </c>
      <c r="HTB1887" t="s">
        <v>3473</v>
      </c>
      <c r="HTC1887" t="s">
        <v>3473</v>
      </c>
      <c r="HTD1887" t="s">
        <v>3473</v>
      </c>
      <c r="HTE1887" t="s">
        <v>3473</v>
      </c>
      <c r="HTF1887" t="s">
        <v>3473</v>
      </c>
      <c r="HTG1887" t="s">
        <v>3473</v>
      </c>
      <c r="HTH1887" t="s">
        <v>3473</v>
      </c>
      <c r="HTI1887" t="s">
        <v>3473</v>
      </c>
      <c r="HTJ1887" t="s">
        <v>3473</v>
      </c>
      <c r="HTK1887" t="s">
        <v>3473</v>
      </c>
      <c r="HTL1887" t="s">
        <v>3473</v>
      </c>
      <c r="HTM1887" t="s">
        <v>3473</v>
      </c>
      <c r="HTN1887" t="s">
        <v>3473</v>
      </c>
      <c r="HTO1887" t="s">
        <v>3473</v>
      </c>
      <c r="HTP1887" t="s">
        <v>3473</v>
      </c>
      <c r="HTQ1887" t="s">
        <v>3473</v>
      </c>
      <c r="HTR1887" t="s">
        <v>3473</v>
      </c>
      <c r="HTS1887" t="s">
        <v>3473</v>
      </c>
      <c r="HTT1887" t="s">
        <v>3473</v>
      </c>
      <c r="HTU1887" t="s">
        <v>3473</v>
      </c>
      <c r="HTV1887" t="s">
        <v>3473</v>
      </c>
      <c r="HTW1887" t="s">
        <v>3473</v>
      </c>
      <c r="HTX1887" t="s">
        <v>3473</v>
      </c>
      <c r="HTY1887" t="s">
        <v>3473</v>
      </c>
      <c r="HTZ1887" t="s">
        <v>3473</v>
      </c>
      <c r="HUA1887" t="s">
        <v>3473</v>
      </c>
      <c r="HUB1887" t="s">
        <v>3473</v>
      </c>
      <c r="HUC1887" t="s">
        <v>3473</v>
      </c>
      <c r="HUD1887" t="s">
        <v>3473</v>
      </c>
      <c r="HUE1887" t="s">
        <v>3473</v>
      </c>
      <c r="HUF1887" t="s">
        <v>3473</v>
      </c>
      <c r="HUG1887" t="s">
        <v>3473</v>
      </c>
      <c r="HUH1887" t="s">
        <v>3473</v>
      </c>
      <c r="HUI1887" t="s">
        <v>3473</v>
      </c>
      <c r="HUJ1887" t="s">
        <v>3473</v>
      </c>
      <c r="HUK1887" t="s">
        <v>3473</v>
      </c>
      <c r="HUL1887" t="s">
        <v>3473</v>
      </c>
      <c r="HUM1887" t="s">
        <v>3473</v>
      </c>
      <c r="HUN1887" t="s">
        <v>3473</v>
      </c>
      <c r="HUO1887" t="s">
        <v>3473</v>
      </c>
      <c r="HUP1887" t="s">
        <v>3473</v>
      </c>
      <c r="HUQ1887" t="s">
        <v>3473</v>
      </c>
      <c r="HUR1887" t="s">
        <v>3473</v>
      </c>
      <c r="HUS1887" t="s">
        <v>3473</v>
      </c>
      <c r="HUT1887" t="s">
        <v>3473</v>
      </c>
      <c r="HUU1887" t="s">
        <v>3473</v>
      </c>
      <c r="HUV1887" t="s">
        <v>3473</v>
      </c>
      <c r="HUW1887" t="s">
        <v>3473</v>
      </c>
      <c r="HUX1887" t="s">
        <v>3473</v>
      </c>
      <c r="HUY1887" t="s">
        <v>3473</v>
      </c>
      <c r="HUZ1887" t="s">
        <v>3473</v>
      </c>
      <c r="HVA1887" t="s">
        <v>3473</v>
      </c>
      <c r="HVB1887" t="s">
        <v>3473</v>
      </c>
      <c r="HVC1887" t="s">
        <v>3473</v>
      </c>
      <c r="HVD1887" t="s">
        <v>3473</v>
      </c>
      <c r="HVE1887" t="s">
        <v>3473</v>
      </c>
      <c r="HVF1887" t="s">
        <v>3473</v>
      </c>
      <c r="HVG1887" t="s">
        <v>3473</v>
      </c>
      <c r="HVH1887" t="s">
        <v>3473</v>
      </c>
      <c r="HVI1887" t="s">
        <v>3473</v>
      </c>
      <c r="HVJ1887" t="s">
        <v>3473</v>
      </c>
      <c r="HVK1887" t="s">
        <v>3473</v>
      </c>
      <c r="HVL1887" t="s">
        <v>3473</v>
      </c>
      <c r="HVM1887" t="s">
        <v>3473</v>
      </c>
      <c r="HVN1887" t="s">
        <v>3473</v>
      </c>
      <c r="HVO1887" t="s">
        <v>3473</v>
      </c>
      <c r="HVP1887" t="s">
        <v>3473</v>
      </c>
      <c r="HVQ1887" t="s">
        <v>3473</v>
      </c>
      <c r="HVR1887" t="s">
        <v>3473</v>
      </c>
      <c r="HVS1887" t="s">
        <v>3473</v>
      </c>
      <c r="HVT1887" t="s">
        <v>3473</v>
      </c>
      <c r="HVU1887" t="s">
        <v>3473</v>
      </c>
      <c r="HVV1887" t="s">
        <v>3473</v>
      </c>
      <c r="HVW1887" t="s">
        <v>3473</v>
      </c>
      <c r="HVX1887" t="s">
        <v>3473</v>
      </c>
      <c r="HVY1887" t="s">
        <v>3473</v>
      </c>
      <c r="HVZ1887" t="s">
        <v>3473</v>
      </c>
      <c r="HWA1887" t="s">
        <v>3473</v>
      </c>
      <c r="HWB1887" t="s">
        <v>3473</v>
      </c>
      <c r="HWC1887" t="s">
        <v>3473</v>
      </c>
      <c r="HWD1887" t="s">
        <v>3473</v>
      </c>
      <c r="HWE1887" t="s">
        <v>3473</v>
      </c>
      <c r="HWF1887" t="s">
        <v>3473</v>
      </c>
      <c r="HWG1887" t="s">
        <v>3473</v>
      </c>
      <c r="HWH1887" t="s">
        <v>3473</v>
      </c>
      <c r="HWI1887" t="s">
        <v>3473</v>
      </c>
      <c r="HWJ1887" t="s">
        <v>3473</v>
      </c>
      <c r="HWK1887" t="s">
        <v>3473</v>
      </c>
      <c r="HWL1887" t="s">
        <v>3473</v>
      </c>
      <c r="HWM1887" t="s">
        <v>3473</v>
      </c>
      <c r="HWN1887" t="s">
        <v>3473</v>
      </c>
      <c r="HWO1887" t="s">
        <v>3473</v>
      </c>
      <c r="HWP1887" t="s">
        <v>3473</v>
      </c>
      <c r="HWQ1887" t="s">
        <v>3473</v>
      </c>
      <c r="HWR1887" t="s">
        <v>3473</v>
      </c>
      <c r="HWS1887" t="s">
        <v>3473</v>
      </c>
      <c r="HWT1887" t="s">
        <v>3473</v>
      </c>
      <c r="HWU1887" t="s">
        <v>3473</v>
      </c>
      <c r="HWV1887" t="s">
        <v>3473</v>
      </c>
      <c r="HWW1887" t="s">
        <v>3473</v>
      </c>
      <c r="HWX1887" t="s">
        <v>3473</v>
      </c>
      <c r="HWY1887" t="s">
        <v>3473</v>
      </c>
      <c r="HWZ1887" t="s">
        <v>3473</v>
      </c>
      <c r="HXA1887" t="s">
        <v>3473</v>
      </c>
      <c r="HXB1887" t="s">
        <v>3473</v>
      </c>
      <c r="HXC1887" t="s">
        <v>3473</v>
      </c>
      <c r="HXD1887" t="s">
        <v>3473</v>
      </c>
      <c r="HXE1887" t="s">
        <v>3473</v>
      </c>
      <c r="HXF1887" t="s">
        <v>3473</v>
      </c>
      <c r="HXG1887" t="s">
        <v>3473</v>
      </c>
      <c r="HXH1887" t="s">
        <v>3473</v>
      </c>
      <c r="HXI1887" t="s">
        <v>3473</v>
      </c>
      <c r="HXJ1887" t="s">
        <v>3473</v>
      </c>
      <c r="HXK1887" t="s">
        <v>3473</v>
      </c>
      <c r="HXL1887" t="s">
        <v>3473</v>
      </c>
      <c r="HXM1887" t="s">
        <v>3473</v>
      </c>
      <c r="HXN1887" t="s">
        <v>3473</v>
      </c>
      <c r="HXO1887" t="s">
        <v>3473</v>
      </c>
      <c r="HXP1887" t="s">
        <v>3473</v>
      </c>
      <c r="HXQ1887" t="s">
        <v>3473</v>
      </c>
      <c r="HXR1887" t="s">
        <v>3473</v>
      </c>
      <c r="HXS1887" t="s">
        <v>3473</v>
      </c>
      <c r="HXT1887" t="s">
        <v>3473</v>
      </c>
      <c r="HXU1887" t="s">
        <v>3473</v>
      </c>
      <c r="HXV1887" t="s">
        <v>3473</v>
      </c>
      <c r="HXW1887" t="s">
        <v>3473</v>
      </c>
      <c r="HXX1887" t="s">
        <v>3473</v>
      </c>
      <c r="HXY1887" t="s">
        <v>3473</v>
      </c>
      <c r="HXZ1887" t="s">
        <v>3473</v>
      </c>
      <c r="HYA1887" t="s">
        <v>3473</v>
      </c>
      <c r="HYB1887" t="s">
        <v>3473</v>
      </c>
      <c r="HYC1887" t="s">
        <v>3473</v>
      </c>
      <c r="HYD1887" t="s">
        <v>3473</v>
      </c>
      <c r="HYE1887" t="s">
        <v>3473</v>
      </c>
      <c r="HYF1887" t="s">
        <v>3473</v>
      </c>
      <c r="HYG1887" t="s">
        <v>3473</v>
      </c>
      <c r="HYH1887" t="s">
        <v>3473</v>
      </c>
      <c r="HYI1887" t="s">
        <v>3473</v>
      </c>
      <c r="HYJ1887" t="s">
        <v>3473</v>
      </c>
      <c r="HYK1887" t="s">
        <v>3473</v>
      </c>
      <c r="HYL1887" t="s">
        <v>3473</v>
      </c>
      <c r="HYM1887" t="s">
        <v>3473</v>
      </c>
      <c r="HYN1887" t="s">
        <v>3473</v>
      </c>
      <c r="HYO1887" t="s">
        <v>3473</v>
      </c>
      <c r="HYP1887" t="s">
        <v>3473</v>
      </c>
      <c r="HYQ1887" t="s">
        <v>3473</v>
      </c>
      <c r="HYR1887" t="s">
        <v>3473</v>
      </c>
      <c r="HYS1887" t="s">
        <v>3473</v>
      </c>
      <c r="HYT1887" t="s">
        <v>3473</v>
      </c>
      <c r="HYU1887" t="s">
        <v>3473</v>
      </c>
      <c r="HYV1887" t="s">
        <v>3473</v>
      </c>
      <c r="HYW1887" t="s">
        <v>3473</v>
      </c>
      <c r="HYX1887" t="s">
        <v>3473</v>
      </c>
      <c r="HYY1887" t="s">
        <v>3473</v>
      </c>
      <c r="HYZ1887" t="s">
        <v>3473</v>
      </c>
      <c r="HZA1887" t="s">
        <v>3473</v>
      </c>
      <c r="HZB1887" t="s">
        <v>3473</v>
      </c>
      <c r="HZC1887" t="s">
        <v>3473</v>
      </c>
      <c r="HZD1887" t="s">
        <v>3473</v>
      </c>
      <c r="HZE1887" t="s">
        <v>3473</v>
      </c>
      <c r="HZF1887" t="s">
        <v>3473</v>
      </c>
      <c r="HZG1887" t="s">
        <v>3473</v>
      </c>
      <c r="HZH1887" t="s">
        <v>3473</v>
      </c>
      <c r="HZI1887" t="s">
        <v>3473</v>
      </c>
      <c r="HZJ1887" t="s">
        <v>3473</v>
      </c>
      <c r="HZK1887" t="s">
        <v>3473</v>
      </c>
      <c r="HZL1887" t="s">
        <v>3473</v>
      </c>
      <c r="HZM1887" t="s">
        <v>3473</v>
      </c>
      <c r="HZN1887" t="s">
        <v>3473</v>
      </c>
      <c r="HZO1887" t="s">
        <v>3473</v>
      </c>
      <c r="HZP1887" t="s">
        <v>3473</v>
      </c>
      <c r="HZQ1887" t="s">
        <v>3473</v>
      </c>
      <c r="HZR1887" t="s">
        <v>3473</v>
      </c>
      <c r="HZS1887" t="s">
        <v>3473</v>
      </c>
      <c r="HZT1887" t="s">
        <v>3473</v>
      </c>
      <c r="HZU1887" t="s">
        <v>3473</v>
      </c>
      <c r="HZV1887" t="s">
        <v>3473</v>
      </c>
      <c r="HZW1887" t="s">
        <v>3473</v>
      </c>
      <c r="HZX1887" t="s">
        <v>3473</v>
      </c>
      <c r="HZY1887" t="s">
        <v>3473</v>
      </c>
      <c r="HZZ1887" t="s">
        <v>3473</v>
      </c>
      <c r="IAA1887" t="s">
        <v>3473</v>
      </c>
      <c r="IAB1887" t="s">
        <v>3473</v>
      </c>
      <c r="IAC1887" t="s">
        <v>3473</v>
      </c>
      <c r="IAD1887" t="s">
        <v>3473</v>
      </c>
      <c r="IAE1887" t="s">
        <v>3473</v>
      </c>
      <c r="IAF1887" t="s">
        <v>3473</v>
      </c>
      <c r="IAG1887" t="s">
        <v>3473</v>
      </c>
      <c r="IAH1887" t="s">
        <v>3473</v>
      </c>
      <c r="IAI1887" t="s">
        <v>3473</v>
      </c>
      <c r="IAJ1887" t="s">
        <v>3473</v>
      </c>
      <c r="IAK1887" t="s">
        <v>3473</v>
      </c>
      <c r="IAL1887" t="s">
        <v>3473</v>
      </c>
      <c r="IAM1887" t="s">
        <v>3473</v>
      </c>
      <c r="IAN1887" t="s">
        <v>3473</v>
      </c>
      <c r="IAO1887" t="s">
        <v>3473</v>
      </c>
      <c r="IAP1887" t="s">
        <v>3473</v>
      </c>
      <c r="IAQ1887" t="s">
        <v>3473</v>
      </c>
      <c r="IAR1887" t="s">
        <v>3473</v>
      </c>
      <c r="IAS1887" t="s">
        <v>3473</v>
      </c>
      <c r="IAT1887" t="s">
        <v>3473</v>
      </c>
      <c r="IAU1887" t="s">
        <v>3473</v>
      </c>
      <c r="IAV1887" t="s">
        <v>3473</v>
      </c>
      <c r="IAW1887" t="s">
        <v>3473</v>
      </c>
      <c r="IAX1887" t="s">
        <v>3473</v>
      </c>
      <c r="IAY1887" t="s">
        <v>3473</v>
      </c>
      <c r="IAZ1887" t="s">
        <v>3473</v>
      </c>
      <c r="IBA1887" t="s">
        <v>3473</v>
      </c>
      <c r="IBB1887" t="s">
        <v>3473</v>
      </c>
      <c r="IBC1887" t="s">
        <v>3473</v>
      </c>
      <c r="IBD1887" t="s">
        <v>3473</v>
      </c>
      <c r="IBE1887" t="s">
        <v>3473</v>
      </c>
      <c r="IBF1887" t="s">
        <v>3473</v>
      </c>
      <c r="IBG1887" t="s">
        <v>3473</v>
      </c>
      <c r="IBH1887" t="s">
        <v>3473</v>
      </c>
      <c r="IBI1887" t="s">
        <v>3473</v>
      </c>
      <c r="IBJ1887" t="s">
        <v>3473</v>
      </c>
      <c r="IBK1887" t="s">
        <v>3473</v>
      </c>
      <c r="IBL1887" t="s">
        <v>3473</v>
      </c>
      <c r="IBM1887" t="s">
        <v>3473</v>
      </c>
      <c r="IBN1887" t="s">
        <v>3473</v>
      </c>
      <c r="IBO1887" t="s">
        <v>3473</v>
      </c>
      <c r="IBP1887" t="s">
        <v>3473</v>
      </c>
      <c r="IBQ1887" t="s">
        <v>3473</v>
      </c>
      <c r="IBR1887" t="s">
        <v>3473</v>
      </c>
      <c r="IBS1887" t="s">
        <v>3473</v>
      </c>
      <c r="IBT1887" t="s">
        <v>3473</v>
      </c>
      <c r="IBU1887" t="s">
        <v>3473</v>
      </c>
      <c r="IBV1887" t="s">
        <v>3473</v>
      </c>
      <c r="IBW1887" t="s">
        <v>3473</v>
      </c>
      <c r="IBX1887" t="s">
        <v>3473</v>
      </c>
      <c r="IBY1887" t="s">
        <v>3473</v>
      </c>
      <c r="IBZ1887" t="s">
        <v>3473</v>
      </c>
      <c r="ICA1887" t="s">
        <v>3473</v>
      </c>
      <c r="ICB1887" t="s">
        <v>3473</v>
      </c>
      <c r="ICC1887" t="s">
        <v>3473</v>
      </c>
      <c r="ICD1887" t="s">
        <v>3473</v>
      </c>
      <c r="ICE1887" t="s">
        <v>3473</v>
      </c>
      <c r="ICF1887" t="s">
        <v>3473</v>
      </c>
      <c r="ICG1887" t="s">
        <v>3473</v>
      </c>
      <c r="ICH1887" t="s">
        <v>3473</v>
      </c>
      <c r="ICI1887" t="s">
        <v>3473</v>
      </c>
      <c r="ICJ1887" t="s">
        <v>3473</v>
      </c>
      <c r="ICK1887" t="s">
        <v>3473</v>
      </c>
      <c r="ICL1887" t="s">
        <v>3473</v>
      </c>
      <c r="ICM1887" t="s">
        <v>3473</v>
      </c>
      <c r="ICN1887" t="s">
        <v>3473</v>
      </c>
      <c r="ICO1887" t="s">
        <v>3473</v>
      </c>
      <c r="ICP1887" t="s">
        <v>3473</v>
      </c>
      <c r="ICQ1887" t="s">
        <v>3473</v>
      </c>
      <c r="ICR1887" t="s">
        <v>3473</v>
      </c>
      <c r="ICS1887" t="s">
        <v>3473</v>
      </c>
      <c r="ICT1887" t="s">
        <v>3473</v>
      </c>
      <c r="ICU1887" t="s">
        <v>3473</v>
      </c>
      <c r="ICV1887" t="s">
        <v>3473</v>
      </c>
      <c r="ICW1887" t="s">
        <v>3473</v>
      </c>
      <c r="ICX1887" t="s">
        <v>3473</v>
      </c>
      <c r="ICY1887" t="s">
        <v>3473</v>
      </c>
      <c r="ICZ1887" t="s">
        <v>3473</v>
      </c>
      <c r="IDA1887" t="s">
        <v>3473</v>
      </c>
      <c r="IDB1887" t="s">
        <v>3473</v>
      </c>
      <c r="IDC1887" t="s">
        <v>3473</v>
      </c>
      <c r="IDD1887" t="s">
        <v>3473</v>
      </c>
      <c r="IDE1887" t="s">
        <v>3473</v>
      </c>
      <c r="IDF1887" t="s">
        <v>3473</v>
      </c>
      <c r="IDG1887" t="s">
        <v>3473</v>
      </c>
      <c r="IDH1887" t="s">
        <v>3473</v>
      </c>
      <c r="IDI1887" t="s">
        <v>3473</v>
      </c>
      <c r="IDJ1887" t="s">
        <v>3473</v>
      </c>
      <c r="IDK1887" t="s">
        <v>3473</v>
      </c>
      <c r="IDL1887" t="s">
        <v>3473</v>
      </c>
      <c r="IDM1887" t="s">
        <v>3473</v>
      </c>
      <c r="IDN1887" t="s">
        <v>3473</v>
      </c>
      <c r="IDO1887" t="s">
        <v>3473</v>
      </c>
      <c r="IDP1887" t="s">
        <v>3473</v>
      </c>
      <c r="IDQ1887" t="s">
        <v>3473</v>
      </c>
      <c r="IDR1887" t="s">
        <v>3473</v>
      </c>
      <c r="IDS1887" t="s">
        <v>3473</v>
      </c>
      <c r="IDT1887" t="s">
        <v>3473</v>
      </c>
      <c r="IDU1887" t="s">
        <v>3473</v>
      </c>
      <c r="IDV1887" t="s">
        <v>3473</v>
      </c>
      <c r="IDW1887" t="s">
        <v>3473</v>
      </c>
      <c r="IDX1887" t="s">
        <v>3473</v>
      </c>
      <c r="IDY1887" t="s">
        <v>3473</v>
      </c>
      <c r="IDZ1887" t="s">
        <v>3473</v>
      </c>
      <c r="IEA1887" t="s">
        <v>3473</v>
      </c>
      <c r="IEB1887" t="s">
        <v>3473</v>
      </c>
      <c r="IEC1887" t="s">
        <v>3473</v>
      </c>
      <c r="IED1887" t="s">
        <v>3473</v>
      </c>
      <c r="IEE1887" t="s">
        <v>3473</v>
      </c>
      <c r="IEF1887" t="s">
        <v>3473</v>
      </c>
      <c r="IEG1887" t="s">
        <v>3473</v>
      </c>
      <c r="IEH1887" t="s">
        <v>3473</v>
      </c>
      <c r="IEI1887" t="s">
        <v>3473</v>
      </c>
      <c r="IEJ1887" t="s">
        <v>3473</v>
      </c>
      <c r="IEK1887" t="s">
        <v>3473</v>
      </c>
      <c r="IEL1887" t="s">
        <v>3473</v>
      </c>
      <c r="IEM1887" t="s">
        <v>3473</v>
      </c>
      <c r="IEN1887" t="s">
        <v>3473</v>
      </c>
      <c r="IEO1887" t="s">
        <v>3473</v>
      </c>
      <c r="IEP1887" t="s">
        <v>3473</v>
      </c>
      <c r="IEQ1887" t="s">
        <v>3473</v>
      </c>
      <c r="IER1887" t="s">
        <v>3473</v>
      </c>
      <c r="IES1887" t="s">
        <v>3473</v>
      </c>
      <c r="IET1887" t="s">
        <v>3473</v>
      </c>
      <c r="IEU1887" t="s">
        <v>3473</v>
      </c>
      <c r="IEV1887" t="s">
        <v>3473</v>
      </c>
      <c r="IEW1887" t="s">
        <v>3473</v>
      </c>
      <c r="IEX1887" t="s">
        <v>3473</v>
      </c>
      <c r="IEY1887" t="s">
        <v>3473</v>
      </c>
      <c r="IEZ1887" t="s">
        <v>3473</v>
      </c>
      <c r="IFA1887" t="s">
        <v>3473</v>
      </c>
      <c r="IFB1887" t="s">
        <v>3473</v>
      </c>
      <c r="IFC1887" t="s">
        <v>3473</v>
      </c>
      <c r="IFD1887" t="s">
        <v>3473</v>
      </c>
      <c r="IFE1887" t="s">
        <v>3473</v>
      </c>
      <c r="IFF1887" t="s">
        <v>3473</v>
      </c>
      <c r="IFG1887" t="s">
        <v>3473</v>
      </c>
      <c r="IFH1887" t="s">
        <v>3473</v>
      </c>
      <c r="IFI1887" t="s">
        <v>3473</v>
      </c>
      <c r="IFJ1887" t="s">
        <v>3473</v>
      </c>
      <c r="IFK1887" t="s">
        <v>3473</v>
      </c>
      <c r="IFL1887" t="s">
        <v>3473</v>
      </c>
      <c r="IFM1887" t="s">
        <v>3473</v>
      </c>
      <c r="IFN1887" t="s">
        <v>3473</v>
      </c>
      <c r="IFO1887" t="s">
        <v>3473</v>
      </c>
      <c r="IFP1887" t="s">
        <v>3473</v>
      </c>
      <c r="IFQ1887" t="s">
        <v>3473</v>
      </c>
      <c r="IFR1887" t="s">
        <v>3473</v>
      </c>
      <c r="IFS1887" t="s">
        <v>3473</v>
      </c>
      <c r="IFT1887" t="s">
        <v>3473</v>
      </c>
      <c r="IFU1887" t="s">
        <v>3473</v>
      </c>
      <c r="IFV1887" t="s">
        <v>3473</v>
      </c>
      <c r="IFW1887" t="s">
        <v>3473</v>
      </c>
      <c r="IFX1887" t="s">
        <v>3473</v>
      </c>
      <c r="IFY1887" t="s">
        <v>3473</v>
      </c>
      <c r="IFZ1887" t="s">
        <v>3473</v>
      </c>
      <c r="IGA1887" t="s">
        <v>3473</v>
      </c>
      <c r="IGB1887" t="s">
        <v>3473</v>
      </c>
      <c r="IGC1887" t="s">
        <v>3473</v>
      </c>
      <c r="IGD1887" t="s">
        <v>3473</v>
      </c>
      <c r="IGE1887" t="s">
        <v>3473</v>
      </c>
      <c r="IGF1887" t="s">
        <v>3473</v>
      </c>
      <c r="IGG1887" t="s">
        <v>3473</v>
      </c>
      <c r="IGH1887" t="s">
        <v>3473</v>
      </c>
      <c r="IGI1887" t="s">
        <v>3473</v>
      </c>
      <c r="IGJ1887" t="s">
        <v>3473</v>
      </c>
      <c r="IGK1887" t="s">
        <v>3473</v>
      </c>
      <c r="IGL1887" t="s">
        <v>3473</v>
      </c>
      <c r="IGM1887" t="s">
        <v>3473</v>
      </c>
      <c r="IGN1887" t="s">
        <v>3473</v>
      </c>
      <c r="IGO1887" t="s">
        <v>3473</v>
      </c>
      <c r="IGP1887" t="s">
        <v>3473</v>
      </c>
      <c r="IGQ1887" t="s">
        <v>3473</v>
      </c>
      <c r="IGR1887" t="s">
        <v>3473</v>
      </c>
      <c r="IGS1887" t="s">
        <v>3473</v>
      </c>
      <c r="IGT1887" t="s">
        <v>3473</v>
      </c>
      <c r="IGU1887" t="s">
        <v>3473</v>
      </c>
      <c r="IGV1887" t="s">
        <v>3473</v>
      </c>
      <c r="IGW1887" t="s">
        <v>3473</v>
      </c>
      <c r="IGX1887" t="s">
        <v>3473</v>
      </c>
      <c r="IGY1887" t="s">
        <v>3473</v>
      </c>
      <c r="IGZ1887" t="s">
        <v>3473</v>
      </c>
      <c r="IHA1887" t="s">
        <v>3473</v>
      </c>
      <c r="IHB1887" t="s">
        <v>3473</v>
      </c>
      <c r="IHC1887" t="s">
        <v>3473</v>
      </c>
      <c r="IHD1887" t="s">
        <v>3473</v>
      </c>
      <c r="IHE1887" t="s">
        <v>3473</v>
      </c>
      <c r="IHF1887" t="s">
        <v>3473</v>
      </c>
      <c r="IHG1887" t="s">
        <v>3473</v>
      </c>
      <c r="IHH1887" t="s">
        <v>3473</v>
      </c>
      <c r="IHI1887" t="s">
        <v>3473</v>
      </c>
      <c r="IHJ1887" t="s">
        <v>3473</v>
      </c>
      <c r="IHK1887" t="s">
        <v>3473</v>
      </c>
      <c r="IHL1887" t="s">
        <v>3473</v>
      </c>
      <c r="IHM1887" t="s">
        <v>3473</v>
      </c>
      <c r="IHN1887" t="s">
        <v>3473</v>
      </c>
      <c r="IHO1887" t="s">
        <v>3473</v>
      </c>
      <c r="IHP1887" t="s">
        <v>3473</v>
      </c>
      <c r="IHQ1887" t="s">
        <v>3473</v>
      </c>
      <c r="IHR1887" t="s">
        <v>3473</v>
      </c>
      <c r="IHS1887" t="s">
        <v>3473</v>
      </c>
      <c r="IHT1887" t="s">
        <v>3473</v>
      </c>
      <c r="IHU1887" t="s">
        <v>3473</v>
      </c>
      <c r="IHV1887" t="s">
        <v>3473</v>
      </c>
      <c r="IHW1887" t="s">
        <v>3473</v>
      </c>
      <c r="IHX1887" t="s">
        <v>3473</v>
      </c>
      <c r="IHY1887" t="s">
        <v>3473</v>
      </c>
      <c r="IHZ1887" t="s">
        <v>3473</v>
      </c>
      <c r="IIA1887" t="s">
        <v>3473</v>
      </c>
      <c r="IIB1887" t="s">
        <v>3473</v>
      </c>
      <c r="IIC1887" t="s">
        <v>3473</v>
      </c>
      <c r="IID1887" t="s">
        <v>3473</v>
      </c>
      <c r="IIE1887" t="s">
        <v>3473</v>
      </c>
      <c r="IIF1887" t="s">
        <v>3473</v>
      </c>
      <c r="IIG1887" t="s">
        <v>3473</v>
      </c>
      <c r="IIH1887" t="s">
        <v>3473</v>
      </c>
      <c r="III1887" t="s">
        <v>3473</v>
      </c>
      <c r="IIJ1887" t="s">
        <v>3473</v>
      </c>
      <c r="IIK1887" t="s">
        <v>3473</v>
      </c>
      <c r="IIL1887" t="s">
        <v>3473</v>
      </c>
      <c r="IIM1887" t="s">
        <v>3473</v>
      </c>
      <c r="IIN1887" t="s">
        <v>3473</v>
      </c>
      <c r="IIO1887" t="s">
        <v>3473</v>
      </c>
      <c r="IIP1887" t="s">
        <v>3473</v>
      </c>
      <c r="IIQ1887" t="s">
        <v>3473</v>
      </c>
      <c r="IIR1887" t="s">
        <v>3473</v>
      </c>
      <c r="IIS1887" t="s">
        <v>3473</v>
      </c>
      <c r="IIT1887" t="s">
        <v>3473</v>
      </c>
      <c r="IIU1887" t="s">
        <v>3473</v>
      </c>
      <c r="IIV1887" t="s">
        <v>3473</v>
      </c>
      <c r="IIW1887" t="s">
        <v>3473</v>
      </c>
      <c r="IIX1887" t="s">
        <v>3473</v>
      </c>
      <c r="IIY1887" t="s">
        <v>3473</v>
      </c>
      <c r="IIZ1887" t="s">
        <v>3473</v>
      </c>
      <c r="IJA1887" t="s">
        <v>3473</v>
      </c>
      <c r="IJB1887" t="s">
        <v>3473</v>
      </c>
      <c r="IJC1887" t="s">
        <v>3473</v>
      </c>
      <c r="IJD1887" t="s">
        <v>3473</v>
      </c>
      <c r="IJE1887" t="s">
        <v>3473</v>
      </c>
      <c r="IJF1887" t="s">
        <v>3473</v>
      </c>
      <c r="IJG1887" t="s">
        <v>3473</v>
      </c>
      <c r="IJH1887" t="s">
        <v>3473</v>
      </c>
      <c r="IJI1887" t="s">
        <v>3473</v>
      </c>
      <c r="IJJ1887" t="s">
        <v>3473</v>
      </c>
      <c r="IJK1887" t="s">
        <v>3473</v>
      </c>
      <c r="IJL1887" t="s">
        <v>3473</v>
      </c>
      <c r="IJM1887" t="s">
        <v>3473</v>
      </c>
      <c r="IJN1887" t="s">
        <v>3473</v>
      </c>
      <c r="IJO1887" t="s">
        <v>3473</v>
      </c>
      <c r="IJP1887" t="s">
        <v>3473</v>
      </c>
      <c r="IJQ1887" t="s">
        <v>3473</v>
      </c>
      <c r="IJR1887" t="s">
        <v>3473</v>
      </c>
      <c r="IJS1887" t="s">
        <v>3473</v>
      </c>
      <c r="IJT1887" t="s">
        <v>3473</v>
      </c>
      <c r="IJU1887" t="s">
        <v>3473</v>
      </c>
      <c r="IJV1887" t="s">
        <v>3473</v>
      </c>
      <c r="IJW1887" t="s">
        <v>3473</v>
      </c>
      <c r="IJX1887" t="s">
        <v>3473</v>
      </c>
      <c r="IJY1887" t="s">
        <v>3473</v>
      </c>
      <c r="IJZ1887" t="s">
        <v>3473</v>
      </c>
      <c r="IKA1887" t="s">
        <v>3473</v>
      </c>
      <c r="IKB1887" t="s">
        <v>3473</v>
      </c>
      <c r="IKC1887" t="s">
        <v>3473</v>
      </c>
      <c r="IKD1887" t="s">
        <v>3473</v>
      </c>
      <c r="IKE1887" t="s">
        <v>3473</v>
      </c>
      <c r="IKF1887" t="s">
        <v>3473</v>
      </c>
      <c r="IKG1887" t="s">
        <v>3473</v>
      </c>
      <c r="IKH1887" t="s">
        <v>3473</v>
      </c>
      <c r="IKI1887" t="s">
        <v>3473</v>
      </c>
      <c r="IKJ1887" t="s">
        <v>3473</v>
      </c>
      <c r="IKK1887" t="s">
        <v>3473</v>
      </c>
      <c r="IKL1887" t="s">
        <v>3473</v>
      </c>
      <c r="IKM1887" t="s">
        <v>3473</v>
      </c>
      <c r="IKN1887" t="s">
        <v>3473</v>
      </c>
      <c r="IKO1887" t="s">
        <v>3473</v>
      </c>
      <c r="IKP1887" t="s">
        <v>3473</v>
      </c>
      <c r="IKQ1887" t="s">
        <v>3473</v>
      </c>
      <c r="IKR1887" t="s">
        <v>3473</v>
      </c>
      <c r="IKS1887" t="s">
        <v>3473</v>
      </c>
      <c r="IKT1887" t="s">
        <v>3473</v>
      </c>
      <c r="IKU1887" t="s">
        <v>3473</v>
      </c>
      <c r="IKV1887" t="s">
        <v>3473</v>
      </c>
      <c r="IKW1887" t="s">
        <v>3473</v>
      </c>
      <c r="IKX1887" t="s">
        <v>3473</v>
      </c>
      <c r="IKY1887" t="s">
        <v>3473</v>
      </c>
      <c r="IKZ1887" t="s">
        <v>3473</v>
      </c>
      <c r="ILA1887" t="s">
        <v>3473</v>
      </c>
      <c r="ILB1887" t="s">
        <v>3473</v>
      </c>
      <c r="ILC1887" t="s">
        <v>3473</v>
      </c>
      <c r="ILD1887" t="s">
        <v>3473</v>
      </c>
      <c r="ILE1887" t="s">
        <v>3473</v>
      </c>
      <c r="ILF1887" t="s">
        <v>3473</v>
      </c>
      <c r="ILG1887" t="s">
        <v>3473</v>
      </c>
      <c r="ILH1887" t="s">
        <v>3473</v>
      </c>
      <c r="ILI1887" t="s">
        <v>3473</v>
      </c>
      <c r="ILJ1887" t="s">
        <v>3473</v>
      </c>
      <c r="ILK1887" t="s">
        <v>3473</v>
      </c>
      <c r="ILL1887" t="s">
        <v>3473</v>
      </c>
      <c r="ILM1887" t="s">
        <v>3473</v>
      </c>
      <c r="ILN1887" t="s">
        <v>3473</v>
      </c>
      <c r="ILO1887" t="s">
        <v>3473</v>
      </c>
      <c r="ILP1887" t="s">
        <v>3473</v>
      </c>
      <c r="ILQ1887" t="s">
        <v>3473</v>
      </c>
      <c r="ILR1887" t="s">
        <v>3473</v>
      </c>
      <c r="ILS1887" t="s">
        <v>3473</v>
      </c>
      <c r="ILT1887" t="s">
        <v>3473</v>
      </c>
      <c r="ILU1887" t="s">
        <v>3473</v>
      </c>
      <c r="ILV1887" t="s">
        <v>3473</v>
      </c>
      <c r="ILW1887" t="s">
        <v>3473</v>
      </c>
      <c r="ILX1887" t="s">
        <v>3473</v>
      </c>
      <c r="ILY1887" t="s">
        <v>3473</v>
      </c>
      <c r="ILZ1887" t="s">
        <v>3473</v>
      </c>
      <c r="IMA1887" t="s">
        <v>3473</v>
      </c>
      <c r="IMB1887" t="s">
        <v>3473</v>
      </c>
      <c r="IMC1887" t="s">
        <v>3473</v>
      </c>
      <c r="IMD1887" t="s">
        <v>3473</v>
      </c>
      <c r="IME1887" t="s">
        <v>3473</v>
      </c>
      <c r="IMF1887" t="s">
        <v>3473</v>
      </c>
      <c r="IMG1887" t="s">
        <v>3473</v>
      </c>
      <c r="IMH1887" t="s">
        <v>3473</v>
      </c>
      <c r="IMI1887" t="s">
        <v>3473</v>
      </c>
      <c r="IMJ1887" t="s">
        <v>3473</v>
      </c>
      <c r="IMK1887" t="s">
        <v>3473</v>
      </c>
      <c r="IML1887" t="s">
        <v>3473</v>
      </c>
      <c r="IMM1887" t="s">
        <v>3473</v>
      </c>
      <c r="IMN1887" t="s">
        <v>3473</v>
      </c>
      <c r="IMO1887" t="s">
        <v>3473</v>
      </c>
      <c r="IMP1887" t="s">
        <v>3473</v>
      </c>
      <c r="IMQ1887" t="s">
        <v>3473</v>
      </c>
      <c r="IMR1887" t="s">
        <v>3473</v>
      </c>
      <c r="IMS1887" t="s">
        <v>3473</v>
      </c>
      <c r="IMT1887" t="s">
        <v>3473</v>
      </c>
      <c r="IMU1887" t="s">
        <v>3473</v>
      </c>
      <c r="IMV1887" t="s">
        <v>3473</v>
      </c>
      <c r="IMW1887" t="s">
        <v>3473</v>
      </c>
      <c r="IMX1887" t="s">
        <v>3473</v>
      </c>
      <c r="IMY1887" t="s">
        <v>3473</v>
      </c>
      <c r="IMZ1887" t="s">
        <v>3473</v>
      </c>
      <c r="INA1887" t="s">
        <v>3473</v>
      </c>
      <c r="INB1887" t="s">
        <v>3473</v>
      </c>
      <c r="INC1887" t="s">
        <v>3473</v>
      </c>
      <c r="IND1887" t="s">
        <v>3473</v>
      </c>
      <c r="INE1887" t="s">
        <v>3473</v>
      </c>
      <c r="INF1887" t="s">
        <v>3473</v>
      </c>
      <c r="ING1887" t="s">
        <v>3473</v>
      </c>
      <c r="INH1887" t="s">
        <v>3473</v>
      </c>
      <c r="INI1887" t="s">
        <v>3473</v>
      </c>
      <c r="INJ1887" t="s">
        <v>3473</v>
      </c>
      <c r="INK1887" t="s">
        <v>3473</v>
      </c>
      <c r="INL1887" t="s">
        <v>3473</v>
      </c>
      <c r="INM1887" t="s">
        <v>3473</v>
      </c>
      <c r="INN1887" t="s">
        <v>3473</v>
      </c>
      <c r="INO1887" t="s">
        <v>3473</v>
      </c>
      <c r="INP1887" t="s">
        <v>3473</v>
      </c>
      <c r="INQ1887" t="s">
        <v>3473</v>
      </c>
      <c r="INR1887" t="s">
        <v>3473</v>
      </c>
      <c r="INS1887" t="s">
        <v>3473</v>
      </c>
      <c r="INT1887" t="s">
        <v>3473</v>
      </c>
      <c r="INU1887" t="s">
        <v>3473</v>
      </c>
      <c r="INV1887" t="s">
        <v>3473</v>
      </c>
      <c r="INW1887" t="s">
        <v>3473</v>
      </c>
      <c r="INX1887" t="s">
        <v>3473</v>
      </c>
      <c r="INY1887" t="s">
        <v>3473</v>
      </c>
      <c r="INZ1887" t="s">
        <v>3473</v>
      </c>
      <c r="IOA1887" t="s">
        <v>3473</v>
      </c>
      <c r="IOB1887" t="s">
        <v>3473</v>
      </c>
      <c r="IOC1887" t="s">
        <v>3473</v>
      </c>
      <c r="IOD1887" t="s">
        <v>3473</v>
      </c>
      <c r="IOE1887" t="s">
        <v>3473</v>
      </c>
      <c r="IOF1887" t="s">
        <v>3473</v>
      </c>
      <c r="IOG1887" t="s">
        <v>3473</v>
      </c>
      <c r="IOH1887" t="s">
        <v>3473</v>
      </c>
      <c r="IOI1887" t="s">
        <v>3473</v>
      </c>
      <c r="IOJ1887" t="s">
        <v>3473</v>
      </c>
      <c r="IOK1887" t="s">
        <v>3473</v>
      </c>
      <c r="IOL1887" t="s">
        <v>3473</v>
      </c>
      <c r="IOM1887" t="s">
        <v>3473</v>
      </c>
      <c r="ION1887" t="s">
        <v>3473</v>
      </c>
      <c r="IOO1887" t="s">
        <v>3473</v>
      </c>
      <c r="IOP1887" t="s">
        <v>3473</v>
      </c>
      <c r="IOQ1887" t="s">
        <v>3473</v>
      </c>
      <c r="IOR1887" t="s">
        <v>3473</v>
      </c>
      <c r="IOS1887" t="s">
        <v>3473</v>
      </c>
      <c r="IOT1887" t="s">
        <v>3473</v>
      </c>
      <c r="IOU1887" t="s">
        <v>3473</v>
      </c>
      <c r="IOV1887" t="s">
        <v>3473</v>
      </c>
      <c r="IOW1887" t="s">
        <v>3473</v>
      </c>
      <c r="IOX1887" t="s">
        <v>3473</v>
      </c>
      <c r="IOY1887" t="s">
        <v>3473</v>
      </c>
      <c r="IOZ1887" t="s">
        <v>3473</v>
      </c>
      <c r="IPA1887" t="s">
        <v>3473</v>
      </c>
      <c r="IPB1887" t="s">
        <v>3473</v>
      </c>
      <c r="IPC1887" t="s">
        <v>3473</v>
      </c>
      <c r="IPD1887" t="s">
        <v>3473</v>
      </c>
      <c r="IPE1887" t="s">
        <v>3473</v>
      </c>
      <c r="IPF1887" t="s">
        <v>3473</v>
      </c>
      <c r="IPG1887" t="s">
        <v>3473</v>
      </c>
      <c r="IPH1887" t="s">
        <v>3473</v>
      </c>
      <c r="IPI1887" t="s">
        <v>3473</v>
      </c>
      <c r="IPJ1887" t="s">
        <v>3473</v>
      </c>
      <c r="IPK1887" t="s">
        <v>3473</v>
      </c>
      <c r="IPL1887" t="s">
        <v>3473</v>
      </c>
      <c r="IPM1887" t="s">
        <v>3473</v>
      </c>
      <c r="IPN1887" t="s">
        <v>3473</v>
      </c>
      <c r="IPO1887" t="s">
        <v>3473</v>
      </c>
      <c r="IPP1887" t="s">
        <v>3473</v>
      </c>
      <c r="IPQ1887" t="s">
        <v>3473</v>
      </c>
      <c r="IPR1887" t="s">
        <v>3473</v>
      </c>
      <c r="IPS1887" t="s">
        <v>3473</v>
      </c>
      <c r="IPT1887" t="s">
        <v>3473</v>
      </c>
      <c r="IPU1887" t="s">
        <v>3473</v>
      </c>
      <c r="IPV1887" t="s">
        <v>3473</v>
      </c>
      <c r="IPW1887" t="s">
        <v>3473</v>
      </c>
      <c r="IPX1887" t="s">
        <v>3473</v>
      </c>
      <c r="IPY1887" t="s">
        <v>3473</v>
      </c>
      <c r="IPZ1887" t="s">
        <v>3473</v>
      </c>
      <c r="IQA1887" t="s">
        <v>3473</v>
      </c>
      <c r="IQB1887" t="s">
        <v>3473</v>
      </c>
      <c r="IQC1887" t="s">
        <v>3473</v>
      </c>
      <c r="IQD1887" t="s">
        <v>3473</v>
      </c>
      <c r="IQE1887" t="s">
        <v>3473</v>
      </c>
      <c r="IQF1887" t="s">
        <v>3473</v>
      </c>
      <c r="IQG1887" t="s">
        <v>3473</v>
      </c>
      <c r="IQH1887" t="s">
        <v>3473</v>
      </c>
      <c r="IQI1887" t="s">
        <v>3473</v>
      </c>
      <c r="IQJ1887" t="s">
        <v>3473</v>
      </c>
      <c r="IQK1887" t="s">
        <v>3473</v>
      </c>
      <c r="IQL1887" t="s">
        <v>3473</v>
      </c>
      <c r="IQM1887" t="s">
        <v>3473</v>
      </c>
      <c r="IQN1887" t="s">
        <v>3473</v>
      </c>
      <c r="IQO1887" t="s">
        <v>3473</v>
      </c>
      <c r="IQP1887" t="s">
        <v>3473</v>
      </c>
      <c r="IQQ1887" t="s">
        <v>3473</v>
      </c>
      <c r="IQR1887" t="s">
        <v>3473</v>
      </c>
      <c r="IQS1887" t="s">
        <v>3473</v>
      </c>
      <c r="IQT1887" t="s">
        <v>3473</v>
      </c>
      <c r="IQU1887" t="s">
        <v>3473</v>
      </c>
      <c r="IQV1887" t="s">
        <v>3473</v>
      </c>
      <c r="IQW1887" t="s">
        <v>3473</v>
      </c>
      <c r="IQX1887" t="s">
        <v>3473</v>
      </c>
      <c r="IQY1887" t="s">
        <v>3473</v>
      </c>
      <c r="IQZ1887" t="s">
        <v>3473</v>
      </c>
      <c r="IRA1887" t="s">
        <v>3473</v>
      </c>
      <c r="IRB1887" t="s">
        <v>3473</v>
      </c>
      <c r="IRC1887" t="s">
        <v>3473</v>
      </c>
      <c r="IRD1887" t="s">
        <v>3473</v>
      </c>
      <c r="IRE1887" t="s">
        <v>3473</v>
      </c>
      <c r="IRF1887" t="s">
        <v>3473</v>
      </c>
      <c r="IRG1887" t="s">
        <v>3473</v>
      </c>
      <c r="IRH1887" t="s">
        <v>3473</v>
      </c>
      <c r="IRI1887" t="s">
        <v>3473</v>
      </c>
      <c r="IRJ1887" t="s">
        <v>3473</v>
      </c>
      <c r="IRK1887" t="s">
        <v>3473</v>
      </c>
      <c r="IRL1887" t="s">
        <v>3473</v>
      </c>
      <c r="IRM1887" t="s">
        <v>3473</v>
      </c>
      <c r="IRN1887" t="s">
        <v>3473</v>
      </c>
      <c r="IRO1887" t="s">
        <v>3473</v>
      </c>
      <c r="IRP1887" t="s">
        <v>3473</v>
      </c>
      <c r="IRQ1887" t="s">
        <v>3473</v>
      </c>
      <c r="IRR1887" t="s">
        <v>3473</v>
      </c>
      <c r="IRS1887" t="s">
        <v>3473</v>
      </c>
      <c r="IRT1887" t="s">
        <v>3473</v>
      </c>
      <c r="IRU1887" t="s">
        <v>3473</v>
      </c>
      <c r="IRV1887" t="s">
        <v>3473</v>
      </c>
      <c r="IRW1887" t="s">
        <v>3473</v>
      </c>
      <c r="IRX1887" t="s">
        <v>3473</v>
      </c>
      <c r="IRY1887" t="s">
        <v>3473</v>
      </c>
      <c r="IRZ1887" t="s">
        <v>3473</v>
      </c>
      <c r="ISA1887" t="s">
        <v>3473</v>
      </c>
      <c r="ISB1887" t="s">
        <v>3473</v>
      </c>
      <c r="ISC1887" t="s">
        <v>3473</v>
      </c>
      <c r="ISD1887" t="s">
        <v>3473</v>
      </c>
      <c r="ISE1887" t="s">
        <v>3473</v>
      </c>
      <c r="ISF1887" t="s">
        <v>3473</v>
      </c>
      <c r="ISG1887" t="s">
        <v>3473</v>
      </c>
      <c r="ISH1887" t="s">
        <v>3473</v>
      </c>
      <c r="ISI1887" t="s">
        <v>3473</v>
      </c>
      <c r="ISJ1887" t="s">
        <v>3473</v>
      </c>
      <c r="ISK1887" t="s">
        <v>3473</v>
      </c>
      <c r="ISL1887" t="s">
        <v>3473</v>
      </c>
      <c r="ISM1887" t="s">
        <v>3473</v>
      </c>
      <c r="ISN1887" t="s">
        <v>3473</v>
      </c>
      <c r="ISO1887" t="s">
        <v>3473</v>
      </c>
      <c r="ISP1887" t="s">
        <v>3473</v>
      </c>
      <c r="ISQ1887" t="s">
        <v>3473</v>
      </c>
      <c r="ISR1887" t="s">
        <v>3473</v>
      </c>
      <c r="ISS1887" t="s">
        <v>3473</v>
      </c>
      <c r="IST1887" t="s">
        <v>3473</v>
      </c>
      <c r="ISU1887" t="s">
        <v>3473</v>
      </c>
      <c r="ISV1887" t="s">
        <v>3473</v>
      </c>
      <c r="ISW1887" t="s">
        <v>3473</v>
      </c>
      <c r="ISX1887" t="s">
        <v>3473</v>
      </c>
      <c r="ISY1887" t="s">
        <v>3473</v>
      </c>
      <c r="ISZ1887" t="s">
        <v>3473</v>
      </c>
      <c r="ITA1887" t="s">
        <v>3473</v>
      </c>
      <c r="ITB1887" t="s">
        <v>3473</v>
      </c>
      <c r="ITC1887" t="s">
        <v>3473</v>
      </c>
      <c r="ITD1887" t="s">
        <v>3473</v>
      </c>
      <c r="ITE1887" t="s">
        <v>3473</v>
      </c>
      <c r="ITF1887" t="s">
        <v>3473</v>
      </c>
      <c r="ITG1887" t="s">
        <v>3473</v>
      </c>
      <c r="ITH1887" t="s">
        <v>3473</v>
      </c>
      <c r="ITI1887" t="s">
        <v>3473</v>
      </c>
      <c r="ITJ1887" t="s">
        <v>3473</v>
      </c>
      <c r="ITK1887" t="s">
        <v>3473</v>
      </c>
      <c r="ITL1887" t="s">
        <v>3473</v>
      </c>
      <c r="ITM1887" t="s">
        <v>3473</v>
      </c>
      <c r="ITN1887" t="s">
        <v>3473</v>
      </c>
      <c r="ITO1887" t="s">
        <v>3473</v>
      </c>
      <c r="ITP1887" t="s">
        <v>3473</v>
      </c>
      <c r="ITQ1887" t="s">
        <v>3473</v>
      </c>
      <c r="ITR1887" t="s">
        <v>3473</v>
      </c>
      <c r="ITS1887" t="s">
        <v>3473</v>
      </c>
      <c r="ITT1887" t="s">
        <v>3473</v>
      </c>
      <c r="ITU1887" t="s">
        <v>3473</v>
      </c>
      <c r="ITV1887" t="s">
        <v>3473</v>
      </c>
      <c r="ITW1887" t="s">
        <v>3473</v>
      </c>
      <c r="ITX1887" t="s">
        <v>3473</v>
      </c>
      <c r="ITY1887" t="s">
        <v>3473</v>
      </c>
      <c r="ITZ1887" t="s">
        <v>3473</v>
      </c>
      <c r="IUA1887" t="s">
        <v>3473</v>
      </c>
      <c r="IUB1887" t="s">
        <v>3473</v>
      </c>
      <c r="IUC1887" t="s">
        <v>3473</v>
      </c>
      <c r="IUD1887" t="s">
        <v>3473</v>
      </c>
      <c r="IUE1887" t="s">
        <v>3473</v>
      </c>
      <c r="IUF1887" t="s">
        <v>3473</v>
      </c>
      <c r="IUG1887" t="s">
        <v>3473</v>
      </c>
      <c r="IUH1887" t="s">
        <v>3473</v>
      </c>
      <c r="IUI1887" t="s">
        <v>3473</v>
      </c>
      <c r="IUJ1887" t="s">
        <v>3473</v>
      </c>
      <c r="IUK1887" t="s">
        <v>3473</v>
      </c>
      <c r="IUL1887" t="s">
        <v>3473</v>
      </c>
      <c r="IUM1887" t="s">
        <v>3473</v>
      </c>
      <c r="IUN1887" t="s">
        <v>3473</v>
      </c>
      <c r="IUO1887" t="s">
        <v>3473</v>
      </c>
      <c r="IUP1887" t="s">
        <v>3473</v>
      </c>
      <c r="IUQ1887" t="s">
        <v>3473</v>
      </c>
      <c r="IUR1887" t="s">
        <v>3473</v>
      </c>
      <c r="IUS1887" t="s">
        <v>3473</v>
      </c>
      <c r="IUT1887" t="s">
        <v>3473</v>
      </c>
      <c r="IUU1887" t="s">
        <v>3473</v>
      </c>
      <c r="IUV1887" t="s">
        <v>3473</v>
      </c>
      <c r="IUW1887" t="s">
        <v>3473</v>
      </c>
      <c r="IUX1887" t="s">
        <v>3473</v>
      </c>
      <c r="IUY1887" t="s">
        <v>3473</v>
      </c>
      <c r="IUZ1887" t="s">
        <v>3473</v>
      </c>
      <c r="IVA1887" t="s">
        <v>3473</v>
      </c>
      <c r="IVB1887" t="s">
        <v>3473</v>
      </c>
      <c r="IVC1887" t="s">
        <v>3473</v>
      </c>
      <c r="IVD1887" t="s">
        <v>3473</v>
      </c>
      <c r="IVE1887" t="s">
        <v>3473</v>
      </c>
      <c r="IVF1887" t="s">
        <v>3473</v>
      </c>
      <c r="IVG1887" t="s">
        <v>3473</v>
      </c>
      <c r="IVH1887" t="s">
        <v>3473</v>
      </c>
      <c r="IVI1887" t="s">
        <v>3473</v>
      </c>
      <c r="IVJ1887" t="s">
        <v>3473</v>
      </c>
      <c r="IVK1887" t="s">
        <v>3473</v>
      </c>
      <c r="IVL1887" t="s">
        <v>3473</v>
      </c>
      <c r="IVM1887" t="s">
        <v>3473</v>
      </c>
      <c r="IVN1887" t="s">
        <v>3473</v>
      </c>
      <c r="IVO1887" t="s">
        <v>3473</v>
      </c>
      <c r="IVP1887" t="s">
        <v>3473</v>
      </c>
      <c r="IVQ1887" t="s">
        <v>3473</v>
      </c>
      <c r="IVR1887" t="s">
        <v>3473</v>
      </c>
      <c r="IVS1887" t="s">
        <v>3473</v>
      </c>
      <c r="IVT1887" t="s">
        <v>3473</v>
      </c>
      <c r="IVU1887" t="s">
        <v>3473</v>
      </c>
      <c r="IVV1887" t="s">
        <v>3473</v>
      </c>
      <c r="IVW1887" t="s">
        <v>3473</v>
      </c>
      <c r="IVX1887" t="s">
        <v>3473</v>
      </c>
      <c r="IVY1887" t="s">
        <v>3473</v>
      </c>
      <c r="IVZ1887" t="s">
        <v>3473</v>
      </c>
      <c r="IWA1887" t="s">
        <v>3473</v>
      </c>
      <c r="IWB1887" t="s">
        <v>3473</v>
      </c>
      <c r="IWC1887" t="s">
        <v>3473</v>
      </c>
      <c r="IWD1887" t="s">
        <v>3473</v>
      </c>
      <c r="IWE1887" t="s">
        <v>3473</v>
      </c>
      <c r="IWF1887" t="s">
        <v>3473</v>
      </c>
      <c r="IWG1887" t="s">
        <v>3473</v>
      </c>
      <c r="IWH1887" t="s">
        <v>3473</v>
      </c>
      <c r="IWI1887" t="s">
        <v>3473</v>
      </c>
      <c r="IWJ1887" t="s">
        <v>3473</v>
      </c>
      <c r="IWK1887" t="s">
        <v>3473</v>
      </c>
      <c r="IWL1887" t="s">
        <v>3473</v>
      </c>
      <c r="IWM1887" t="s">
        <v>3473</v>
      </c>
      <c r="IWN1887" t="s">
        <v>3473</v>
      </c>
      <c r="IWO1887" t="s">
        <v>3473</v>
      </c>
      <c r="IWP1887" t="s">
        <v>3473</v>
      </c>
      <c r="IWQ1887" t="s">
        <v>3473</v>
      </c>
      <c r="IWR1887" t="s">
        <v>3473</v>
      </c>
      <c r="IWS1887" t="s">
        <v>3473</v>
      </c>
      <c r="IWT1887" t="s">
        <v>3473</v>
      </c>
      <c r="IWU1887" t="s">
        <v>3473</v>
      </c>
      <c r="IWV1887" t="s">
        <v>3473</v>
      </c>
      <c r="IWW1887" t="s">
        <v>3473</v>
      </c>
      <c r="IWX1887" t="s">
        <v>3473</v>
      </c>
      <c r="IWY1887" t="s">
        <v>3473</v>
      </c>
      <c r="IWZ1887" t="s">
        <v>3473</v>
      </c>
      <c r="IXA1887" t="s">
        <v>3473</v>
      </c>
      <c r="IXB1887" t="s">
        <v>3473</v>
      </c>
      <c r="IXC1887" t="s">
        <v>3473</v>
      </c>
      <c r="IXD1887" t="s">
        <v>3473</v>
      </c>
      <c r="IXE1887" t="s">
        <v>3473</v>
      </c>
      <c r="IXF1887" t="s">
        <v>3473</v>
      </c>
      <c r="IXG1887" t="s">
        <v>3473</v>
      </c>
      <c r="IXH1887" t="s">
        <v>3473</v>
      </c>
      <c r="IXI1887" t="s">
        <v>3473</v>
      </c>
      <c r="IXJ1887" t="s">
        <v>3473</v>
      </c>
      <c r="IXK1887" t="s">
        <v>3473</v>
      </c>
      <c r="IXL1887" t="s">
        <v>3473</v>
      </c>
      <c r="IXM1887" t="s">
        <v>3473</v>
      </c>
      <c r="IXN1887" t="s">
        <v>3473</v>
      </c>
      <c r="IXO1887" t="s">
        <v>3473</v>
      </c>
      <c r="IXP1887" t="s">
        <v>3473</v>
      </c>
      <c r="IXQ1887" t="s">
        <v>3473</v>
      </c>
      <c r="IXR1887" t="s">
        <v>3473</v>
      </c>
      <c r="IXS1887" t="s">
        <v>3473</v>
      </c>
      <c r="IXT1887" t="s">
        <v>3473</v>
      </c>
      <c r="IXU1887" t="s">
        <v>3473</v>
      </c>
      <c r="IXV1887" t="s">
        <v>3473</v>
      </c>
      <c r="IXW1887" t="s">
        <v>3473</v>
      </c>
      <c r="IXX1887" t="s">
        <v>3473</v>
      </c>
      <c r="IXY1887" t="s">
        <v>3473</v>
      </c>
      <c r="IXZ1887" t="s">
        <v>3473</v>
      </c>
      <c r="IYA1887" t="s">
        <v>3473</v>
      </c>
      <c r="IYB1887" t="s">
        <v>3473</v>
      </c>
      <c r="IYC1887" t="s">
        <v>3473</v>
      </c>
      <c r="IYD1887" t="s">
        <v>3473</v>
      </c>
      <c r="IYE1887" t="s">
        <v>3473</v>
      </c>
      <c r="IYF1887" t="s">
        <v>3473</v>
      </c>
      <c r="IYG1887" t="s">
        <v>3473</v>
      </c>
      <c r="IYH1887" t="s">
        <v>3473</v>
      </c>
      <c r="IYI1887" t="s">
        <v>3473</v>
      </c>
      <c r="IYJ1887" t="s">
        <v>3473</v>
      </c>
      <c r="IYK1887" t="s">
        <v>3473</v>
      </c>
      <c r="IYL1887" t="s">
        <v>3473</v>
      </c>
      <c r="IYM1887" t="s">
        <v>3473</v>
      </c>
      <c r="IYN1887" t="s">
        <v>3473</v>
      </c>
      <c r="IYO1887" t="s">
        <v>3473</v>
      </c>
      <c r="IYP1887" t="s">
        <v>3473</v>
      </c>
      <c r="IYQ1887" t="s">
        <v>3473</v>
      </c>
      <c r="IYR1887" t="s">
        <v>3473</v>
      </c>
      <c r="IYS1887" t="s">
        <v>3473</v>
      </c>
      <c r="IYT1887" t="s">
        <v>3473</v>
      </c>
      <c r="IYU1887" t="s">
        <v>3473</v>
      </c>
      <c r="IYV1887" t="s">
        <v>3473</v>
      </c>
      <c r="IYW1887" t="s">
        <v>3473</v>
      </c>
      <c r="IYX1887" t="s">
        <v>3473</v>
      </c>
      <c r="IYY1887" t="s">
        <v>3473</v>
      </c>
      <c r="IYZ1887" t="s">
        <v>3473</v>
      </c>
      <c r="IZA1887" t="s">
        <v>3473</v>
      </c>
      <c r="IZB1887" t="s">
        <v>3473</v>
      </c>
      <c r="IZC1887" t="s">
        <v>3473</v>
      </c>
      <c r="IZD1887" t="s">
        <v>3473</v>
      </c>
      <c r="IZE1887" t="s">
        <v>3473</v>
      </c>
      <c r="IZF1887" t="s">
        <v>3473</v>
      </c>
      <c r="IZG1887" t="s">
        <v>3473</v>
      </c>
      <c r="IZH1887" t="s">
        <v>3473</v>
      </c>
      <c r="IZI1887" t="s">
        <v>3473</v>
      </c>
      <c r="IZJ1887" t="s">
        <v>3473</v>
      </c>
      <c r="IZK1887" t="s">
        <v>3473</v>
      </c>
      <c r="IZL1887" t="s">
        <v>3473</v>
      </c>
      <c r="IZM1887" t="s">
        <v>3473</v>
      </c>
      <c r="IZN1887" t="s">
        <v>3473</v>
      </c>
      <c r="IZO1887" t="s">
        <v>3473</v>
      </c>
      <c r="IZP1887" t="s">
        <v>3473</v>
      </c>
      <c r="IZQ1887" t="s">
        <v>3473</v>
      </c>
      <c r="IZR1887" t="s">
        <v>3473</v>
      </c>
      <c r="IZS1887" t="s">
        <v>3473</v>
      </c>
      <c r="IZT1887" t="s">
        <v>3473</v>
      </c>
      <c r="IZU1887" t="s">
        <v>3473</v>
      </c>
      <c r="IZV1887" t="s">
        <v>3473</v>
      </c>
      <c r="IZW1887" t="s">
        <v>3473</v>
      </c>
      <c r="IZX1887" t="s">
        <v>3473</v>
      </c>
      <c r="IZY1887" t="s">
        <v>3473</v>
      </c>
      <c r="IZZ1887" t="s">
        <v>3473</v>
      </c>
      <c r="JAA1887" t="s">
        <v>3473</v>
      </c>
      <c r="JAB1887" t="s">
        <v>3473</v>
      </c>
      <c r="JAC1887" t="s">
        <v>3473</v>
      </c>
      <c r="JAD1887" t="s">
        <v>3473</v>
      </c>
      <c r="JAE1887" t="s">
        <v>3473</v>
      </c>
      <c r="JAF1887" t="s">
        <v>3473</v>
      </c>
      <c r="JAG1887" t="s">
        <v>3473</v>
      </c>
      <c r="JAH1887" t="s">
        <v>3473</v>
      </c>
      <c r="JAI1887" t="s">
        <v>3473</v>
      </c>
      <c r="JAJ1887" t="s">
        <v>3473</v>
      </c>
      <c r="JAK1887" t="s">
        <v>3473</v>
      </c>
      <c r="JAL1887" t="s">
        <v>3473</v>
      </c>
      <c r="JAM1887" t="s">
        <v>3473</v>
      </c>
      <c r="JAN1887" t="s">
        <v>3473</v>
      </c>
      <c r="JAO1887" t="s">
        <v>3473</v>
      </c>
      <c r="JAP1887" t="s">
        <v>3473</v>
      </c>
      <c r="JAQ1887" t="s">
        <v>3473</v>
      </c>
      <c r="JAR1887" t="s">
        <v>3473</v>
      </c>
      <c r="JAS1887" t="s">
        <v>3473</v>
      </c>
      <c r="JAT1887" t="s">
        <v>3473</v>
      </c>
      <c r="JAU1887" t="s">
        <v>3473</v>
      </c>
      <c r="JAV1887" t="s">
        <v>3473</v>
      </c>
      <c r="JAW1887" t="s">
        <v>3473</v>
      </c>
      <c r="JAX1887" t="s">
        <v>3473</v>
      </c>
      <c r="JAY1887" t="s">
        <v>3473</v>
      </c>
      <c r="JAZ1887" t="s">
        <v>3473</v>
      </c>
      <c r="JBA1887" t="s">
        <v>3473</v>
      </c>
      <c r="JBB1887" t="s">
        <v>3473</v>
      </c>
      <c r="JBC1887" t="s">
        <v>3473</v>
      </c>
      <c r="JBD1887" t="s">
        <v>3473</v>
      </c>
      <c r="JBE1887" t="s">
        <v>3473</v>
      </c>
      <c r="JBF1887" t="s">
        <v>3473</v>
      </c>
      <c r="JBG1887" t="s">
        <v>3473</v>
      </c>
      <c r="JBH1887" t="s">
        <v>3473</v>
      </c>
      <c r="JBI1887" t="s">
        <v>3473</v>
      </c>
      <c r="JBJ1887" t="s">
        <v>3473</v>
      </c>
      <c r="JBK1887" t="s">
        <v>3473</v>
      </c>
      <c r="JBL1887" t="s">
        <v>3473</v>
      </c>
      <c r="JBM1887" t="s">
        <v>3473</v>
      </c>
      <c r="JBN1887" t="s">
        <v>3473</v>
      </c>
      <c r="JBO1887" t="s">
        <v>3473</v>
      </c>
      <c r="JBP1887" t="s">
        <v>3473</v>
      </c>
      <c r="JBQ1887" t="s">
        <v>3473</v>
      </c>
      <c r="JBR1887" t="s">
        <v>3473</v>
      </c>
      <c r="JBS1887" t="s">
        <v>3473</v>
      </c>
      <c r="JBT1887" t="s">
        <v>3473</v>
      </c>
      <c r="JBU1887" t="s">
        <v>3473</v>
      </c>
      <c r="JBV1887" t="s">
        <v>3473</v>
      </c>
      <c r="JBW1887" t="s">
        <v>3473</v>
      </c>
      <c r="JBX1887" t="s">
        <v>3473</v>
      </c>
      <c r="JBY1887" t="s">
        <v>3473</v>
      </c>
      <c r="JBZ1887" t="s">
        <v>3473</v>
      </c>
      <c r="JCA1887" t="s">
        <v>3473</v>
      </c>
      <c r="JCB1887" t="s">
        <v>3473</v>
      </c>
      <c r="JCC1887" t="s">
        <v>3473</v>
      </c>
      <c r="JCD1887" t="s">
        <v>3473</v>
      </c>
      <c r="JCE1887" t="s">
        <v>3473</v>
      </c>
      <c r="JCF1887" t="s">
        <v>3473</v>
      </c>
      <c r="JCG1887" t="s">
        <v>3473</v>
      </c>
      <c r="JCH1887" t="s">
        <v>3473</v>
      </c>
      <c r="JCI1887" t="s">
        <v>3473</v>
      </c>
      <c r="JCJ1887" t="s">
        <v>3473</v>
      </c>
      <c r="JCK1887" t="s">
        <v>3473</v>
      </c>
      <c r="JCL1887" t="s">
        <v>3473</v>
      </c>
      <c r="JCM1887" t="s">
        <v>3473</v>
      </c>
      <c r="JCN1887" t="s">
        <v>3473</v>
      </c>
      <c r="JCO1887" t="s">
        <v>3473</v>
      </c>
      <c r="JCP1887" t="s">
        <v>3473</v>
      </c>
      <c r="JCQ1887" t="s">
        <v>3473</v>
      </c>
      <c r="JCR1887" t="s">
        <v>3473</v>
      </c>
      <c r="JCS1887" t="s">
        <v>3473</v>
      </c>
      <c r="JCT1887" t="s">
        <v>3473</v>
      </c>
      <c r="JCU1887" t="s">
        <v>3473</v>
      </c>
      <c r="JCV1887" t="s">
        <v>3473</v>
      </c>
      <c r="JCW1887" t="s">
        <v>3473</v>
      </c>
      <c r="JCX1887" t="s">
        <v>3473</v>
      </c>
      <c r="JCY1887" t="s">
        <v>3473</v>
      </c>
      <c r="JCZ1887" t="s">
        <v>3473</v>
      </c>
      <c r="JDA1887" t="s">
        <v>3473</v>
      </c>
      <c r="JDB1887" t="s">
        <v>3473</v>
      </c>
      <c r="JDC1887" t="s">
        <v>3473</v>
      </c>
      <c r="JDD1887" t="s">
        <v>3473</v>
      </c>
      <c r="JDE1887" t="s">
        <v>3473</v>
      </c>
      <c r="JDF1887" t="s">
        <v>3473</v>
      </c>
      <c r="JDG1887" t="s">
        <v>3473</v>
      </c>
      <c r="JDH1887" t="s">
        <v>3473</v>
      </c>
      <c r="JDI1887" t="s">
        <v>3473</v>
      </c>
      <c r="JDJ1887" t="s">
        <v>3473</v>
      </c>
      <c r="JDK1887" t="s">
        <v>3473</v>
      </c>
      <c r="JDL1887" t="s">
        <v>3473</v>
      </c>
      <c r="JDM1887" t="s">
        <v>3473</v>
      </c>
      <c r="JDN1887" t="s">
        <v>3473</v>
      </c>
      <c r="JDO1887" t="s">
        <v>3473</v>
      </c>
      <c r="JDP1887" t="s">
        <v>3473</v>
      </c>
      <c r="JDQ1887" t="s">
        <v>3473</v>
      </c>
      <c r="JDR1887" t="s">
        <v>3473</v>
      </c>
      <c r="JDS1887" t="s">
        <v>3473</v>
      </c>
      <c r="JDT1887" t="s">
        <v>3473</v>
      </c>
      <c r="JDU1887" t="s">
        <v>3473</v>
      </c>
      <c r="JDV1887" t="s">
        <v>3473</v>
      </c>
      <c r="JDW1887" t="s">
        <v>3473</v>
      </c>
      <c r="JDX1887" t="s">
        <v>3473</v>
      </c>
      <c r="JDY1887" t="s">
        <v>3473</v>
      </c>
      <c r="JDZ1887" t="s">
        <v>3473</v>
      </c>
      <c r="JEA1887" t="s">
        <v>3473</v>
      </c>
      <c r="JEB1887" t="s">
        <v>3473</v>
      </c>
      <c r="JEC1887" t="s">
        <v>3473</v>
      </c>
      <c r="JED1887" t="s">
        <v>3473</v>
      </c>
      <c r="JEE1887" t="s">
        <v>3473</v>
      </c>
      <c r="JEF1887" t="s">
        <v>3473</v>
      </c>
      <c r="JEG1887" t="s">
        <v>3473</v>
      </c>
      <c r="JEH1887" t="s">
        <v>3473</v>
      </c>
      <c r="JEI1887" t="s">
        <v>3473</v>
      </c>
      <c r="JEJ1887" t="s">
        <v>3473</v>
      </c>
      <c r="JEK1887" t="s">
        <v>3473</v>
      </c>
      <c r="JEL1887" t="s">
        <v>3473</v>
      </c>
      <c r="JEM1887" t="s">
        <v>3473</v>
      </c>
      <c r="JEN1887" t="s">
        <v>3473</v>
      </c>
      <c r="JEO1887" t="s">
        <v>3473</v>
      </c>
      <c r="JEP1887" t="s">
        <v>3473</v>
      </c>
      <c r="JEQ1887" t="s">
        <v>3473</v>
      </c>
      <c r="JER1887" t="s">
        <v>3473</v>
      </c>
      <c r="JES1887" t="s">
        <v>3473</v>
      </c>
      <c r="JET1887" t="s">
        <v>3473</v>
      </c>
      <c r="JEU1887" t="s">
        <v>3473</v>
      </c>
      <c r="JEV1887" t="s">
        <v>3473</v>
      </c>
      <c r="JEW1887" t="s">
        <v>3473</v>
      </c>
      <c r="JEX1887" t="s">
        <v>3473</v>
      </c>
      <c r="JEY1887" t="s">
        <v>3473</v>
      </c>
      <c r="JEZ1887" t="s">
        <v>3473</v>
      </c>
      <c r="JFA1887" t="s">
        <v>3473</v>
      </c>
      <c r="JFB1887" t="s">
        <v>3473</v>
      </c>
      <c r="JFC1887" t="s">
        <v>3473</v>
      </c>
      <c r="JFD1887" t="s">
        <v>3473</v>
      </c>
      <c r="JFE1887" t="s">
        <v>3473</v>
      </c>
      <c r="JFF1887" t="s">
        <v>3473</v>
      </c>
      <c r="JFG1887" t="s">
        <v>3473</v>
      </c>
      <c r="JFH1887" t="s">
        <v>3473</v>
      </c>
      <c r="JFI1887" t="s">
        <v>3473</v>
      </c>
      <c r="JFJ1887" t="s">
        <v>3473</v>
      </c>
      <c r="JFK1887" t="s">
        <v>3473</v>
      </c>
      <c r="JFL1887" t="s">
        <v>3473</v>
      </c>
      <c r="JFM1887" t="s">
        <v>3473</v>
      </c>
      <c r="JFN1887" t="s">
        <v>3473</v>
      </c>
      <c r="JFO1887" t="s">
        <v>3473</v>
      </c>
      <c r="JFP1887" t="s">
        <v>3473</v>
      </c>
      <c r="JFQ1887" t="s">
        <v>3473</v>
      </c>
      <c r="JFR1887" t="s">
        <v>3473</v>
      </c>
      <c r="JFS1887" t="s">
        <v>3473</v>
      </c>
      <c r="JFT1887" t="s">
        <v>3473</v>
      </c>
      <c r="JFU1887" t="s">
        <v>3473</v>
      </c>
      <c r="JFV1887" t="s">
        <v>3473</v>
      </c>
      <c r="JFW1887" t="s">
        <v>3473</v>
      </c>
      <c r="JFX1887" t="s">
        <v>3473</v>
      </c>
      <c r="JFY1887" t="s">
        <v>3473</v>
      </c>
      <c r="JFZ1887" t="s">
        <v>3473</v>
      </c>
      <c r="JGA1887" t="s">
        <v>3473</v>
      </c>
      <c r="JGB1887" t="s">
        <v>3473</v>
      </c>
      <c r="JGC1887" t="s">
        <v>3473</v>
      </c>
      <c r="JGD1887" t="s">
        <v>3473</v>
      </c>
      <c r="JGE1887" t="s">
        <v>3473</v>
      </c>
      <c r="JGF1887" t="s">
        <v>3473</v>
      </c>
      <c r="JGG1887" t="s">
        <v>3473</v>
      </c>
      <c r="JGH1887" t="s">
        <v>3473</v>
      </c>
      <c r="JGI1887" t="s">
        <v>3473</v>
      </c>
      <c r="JGJ1887" t="s">
        <v>3473</v>
      </c>
      <c r="JGK1887" t="s">
        <v>3473</v>
      </c>
      <c r="JGL1887" t="s">
        <v>3473</v>
      </c>
      <c r="JGM1887" t="s">
        <v>3473</v>
      </c>
      <c r="JGN1887" t="s">
        <v>3473</v>
      </c>
      <c r="JGO1887" t="s">
        <v>3473</v>
      </c>
      <c r="JGP1887" t="s">
        <v>3473</v>
      </c>
      <c r="JGQ1887" t="s">
        <v>3473</v>
      </c>
      <c r="JGR1887" t="s">
        <v>3473</v>
      </c>
      <c r="JGS1887" t="s">
        <v>3473</v>
      </c>
      <c r="JGT1887" t="s">
        <v>3473</v>
      </c>
      <c r="JGU1887" t="s">
        <v>3473</v>
      </c>
      <c r="JGV1887" t="s">
        <v>3473</v>
      </c>
      <c r="JGW1887" t="s">
        <v>3473</v>
      </c>
      <c r="JGX1887" t="s">
        <v>3473</v>
      </c>
      <c r="JGY1887" t="s">
        <v>3473</v>
      </c>
      <c r="JGZ1887" t="s">
        <v>3473</v>
      </c>
      <c r="JHA1887" t="s">
        <v>3473</v>
      </c>
      <c r="JHB1887" t="s">
        <v>3473</v>
      </c>
      <c r="JHC1887" t="s">
        <v>3473</v>
      </c>
      <c r="JHD1887" t="s">
        <v>3473</v>
      </c>
      <c r="JHE1887" t="s">
        <v>3473</v>
      </c>
      <c r="JHF1887" t="s">
        <v>3473</v>
      </c>
      <c r="JHG1887" t="s">
        <v>3473</v>
      </c>
      <c r="JHH1887" t="s">
        <v>3473</v>
      </c>
      <c r="JHI1887" t="s">
        <v>3473</v>
      </c>
      <c r="JHJ1887" t="s">
        <v>3473</v>
      </c>
      <c r="JHK1887" t="s">
        <v>3473</v>
      </c>
      <c r="JHL1887" t="s">
        <v>3473</v>
      </c>
      <c r="JHM1887" t="s">
        <v>3473</v>
      </c>
      <c r="JHN1887" t="s">
        <v>3473</v>
      </c>
      <c r="JHO1887" t="s">
        <v>3473</v>
      </c>
      <c r="JHP1887" t="s">
        <v>3473</v>
      </c>
      <c r="JHQ1887" t="s">
        <v>3473</v>
      </c>
      <c r="JHR1887" t="s">
        <v>3473</v>
      </c>
      <c r="JHS1887" t="s">
        <v>3473</v>
      </c>
      <c r="JHT1887" t="s">
        <v>3473</v>
      </c>
      <c r="JHU1887" t="s">
        <v>3473</v>
      </c>
      <c r="JHV1887" t="s">
        <v>3473</v>
      </c>
      <c r="JHW1887" t="s">
        <v>3473</v>
      </c>
      <c r="JHX1887" t="s">
        <v>3473</v>
      </c>
      <c r="JHY1887" t="s">
        <v>3473</v>
      </c>
      <c r="JHZ1887" t="s">
        <v>3473</v>
      </c>
      <c r="JIA1887" t="s">
        <v>3473</v>
      </c>
      <c r="JIB1887" t="s">
        <v>3473</v>
      </c>
      <c r="JIC1887" t="s">
        <v>3473</v>
      </c>
      <c r="JID1887" t="s">
        <v>3473</v>
      </c>
      <c r="JIE1887" t="s">
        <v>3473</v>
      </c>
      <c r="JIF1887" t="s">
        <v>3473</v>
      </c>
      <c r="JIG1887" t="s">
        <v>3473</v>
      </c>
      <c r="JIH1887" t="s">
        <v>3473</v>
      </c>
      <c r="JII1887" t="s">
        <v>3473</v>
      </c>
      <c r="JIJ1887" t="s">
        <v>3473</v>
      </c>
      <c r="JIK1887" t="s">
        <v>3473</v>
      </c>
      <c r="JIL1887" t="s">
        <v>3473</v>
      </c>
      <c r="JIM1887" t="s">
        <v>3473</v>
      </c>
      <c r="JIN1887" t="s">
        <v>3473</v>
      </c>
      <c r="JIO1887" t="s">
        <v>3473</v>
      </c>
      <c r="JIP1887" t="s">
        <v>3473</v>
      </c>
      <c r="JIQ1887" t="s">
        <v>3473</v>
      </c>
      <c r="JIR1887" t="s">
        <v>3473</v>
      </c>
      <c r="JIS1887" t="s">
        <v>3473</v>
      </c>
      <c r="JIT1887" t="s">
        <v>3473</v>
      </c>
      <c r="JIU1887" t="s">
        <v>3473</v>
      </c>
      <c r="JIV1887" t="s">
        <v>3473</v>
      </c>
      <c r="JIW1887" t="s">
        <v>3473</v>
      </c>
      <c r="JIX1887" t="s">
        <v>3473</v>
      </c>
      <c r="JIY1887" t="s">
        <v>3473</v>
      </c>
      <c r="JIZ1887" t="s">
        <v>3473</v>
      </c>
      <c r="JJA1887" t="s">
        <v>3473</v>
      </c>
      <c r="JJB1887" t="s">
        <v>3473</v>
      </c>
      <c r="JJC1887" t="s">
        <v>3473</v>
      </c>
      <c r="JJD1887" t="s">
        <v>3473</v>
      </c>
      <c r="JJE1887" t="s">
        <v>3473</v>
      </c>
      <c r="JJF1887" t="s">
        <v>3473</v>
      </c>
      <c r="JJG1887" t="s">
        <v>3473</v>
      </c>
      <c r="JJH1887" t="s">
        <v>3473</v>
      </c>
      <c r="JJI1887" t="s">
        <v>3473</v>
      </c>
      <c r="JJJ1887" t="s">
        <v>3473</v>
      </c>
      <c r="JJK1887" t="s">
        <v>3473</v>
      </c>
      <c r="JJL1887" t="s">
        <v>3473</v>
      </c>
      <c r="JJM1887" t="s">
        <v>3473</v>
      </c>
      <c r="JJN1887" t="s">
        <v>3473</v>
      </c>
      <c r="JJO1887" t="s">
        <v>3473</v>
      </c>
      <c r="JJP1887" t="s">
        <v>3473</v>
      </c>
      <c r="JJQ1887" t="s">
        <v>3473</v>
      </c>
      <c r="JJR1887" t="s">
        <v>3473</v>
      </c>
      <c r="JJS1887" t="s">
        <v>3473</v>
      </c>
      <c r="JJT1887" t="s">
        <v>3473</v>
      </c>
      <c r="JJU1887" t="s">
        <v>3473</v>
      </c>
      <c r="JJV1887" t="s">
        <v>3473</v>
      </c>
      <c r="JJW1887" t="s">
        <v>3473</v>
      </c>
      <c r="JJX1887" t="s">
        <v>3473</v>
      </c>
      <c r="JJY1887" t="s">
        <v>3473</v>
      </c>
      <c r="JJZ1887" t="s">
        <v>3473</v>
      </c>
      <c r="JKA1887" t="s">
        <v>3473</v>
      </c>
      <c r="JKB1887" t="s">
        <v>3473</v>
      </c>
      <c r="JKC1887" t="s">
        <v>3473</v>
      </c>
      <c r="JKD1887" t="s">
        <v>3473</v>
      </c>
      <c r="JKE1887" t="s">
        <v>3473</v>
      </c>
      <c r="JKF1887" t="s">
        <v>3473</v>
      </c>
      <c r="JKG1887" t="s">
        <v>3473</v>
      </c>
      <c r="JKH1887" t="s">
        <v>3473</v>
      </c>
      <c r="JKI1887" t="s">
        <v>3473</v>
      </c>
      <c r="JKJ1887" t="s">
        <v>3473</v>
      </c>
      <c r="JKK1887" t="s">
        <v>3473</v>
      </c>
      <c r="JKL1887" t="s">
        <v>3473</v>
      </c>
      <c r="JKM1887" t="s">
        <v>3473</v>
      </c>
      <c r="JKN1887" t="s">
        <v>3473</v>
      </c>
      <c r="JKO1887" t="s">
        <v>3473</v>
      </c>
      <c r="JKP1887" t="s">
        <v>3473</v>
      </c>
      <c r="JKQ1887" t="s">
        <v>3473</v>
      </c>
      <c r="JKR1887" t="s">
        <v>3473</v>
      </c>
      <c r="JKS1887" t="s">
        <v>3473</v>
      </c>
      <c r="JKT1887" t="s">
        <v>3473</v>
      </c>
      <c r="JKU1887" t="s">
        <v>3473</v>
      </c>
      <c r="JKV1887" t="s">
        <v>3473</v>
      </c>
      <c r="JKW1887" t="s">
        <v>3473</v>
      </c>
      <c r="JKX1887" t="s">
        <v>3473</v>
      </c>
      <c r="JKY1887" t="s">
        <v>3473</v>
      </c>
      <c r="JKZ1887" t="s">
        <v>3473</v>
      </c>
      <c r="JLA1887" t="s">
        <v>3473</v>
      </c>
      <c r="JLB1887" t="s">
        <v>3473</v>
      </c>
      <c r="JLC1887" t="s">
        <v>3473</v>
      </c>
      <c r="JLD1887" t="s">
        <v>3473</v>
      </c>
      <c r="JLE1887" t="s">
        <v>3473</v>
      </c>
      <c r="JLF1887" t="s">
        <v>3473</v>
      </c>
      <c r="JLG1887" t="s">
        <v>3473</v>
      </c>
      <c r="JLH1887" t="s">
        <v>3473</v>
      </c>
      <c r="JLI1887" t="s">
        <v>3473</v>
      </c>
      <c r="JLJ1887" t="s">
        <v>3473</v>
      </c>
      <c r="JLK1887" t="s">
        <v>3473</v>
      </c>
      <c r="JLL1887" t="s">
        <v>3473</v>
      </c>
      <c r="JLM1887" t="s">
        <v>3473</v>
      </c>
      <c r="JLN1887" t="s">
        <v>3473</v>
      </c>
      <c r="JLO1887" t="s">
        <v>3473</v>
      </c>
      <c r="JLP1887" t="s">
        <v>3473</v>
      </c>
      <c r="JLQ1887" t="s">
        <v>3473</v>
      </c>
      <c r="JLR1887" t="s">
        <v>3473</v>
      </c>
      <c r="JLS1887" t="s">
        <v>3473</v>
      </c>
      <c r="JLT1887" t="s">
        <v>3473</v>
      </c>
      <c r="JLU1887" t="s">
        <v>3473</v>
      </c>
      <c r="JLV1887" t="s">
        <v>3473</v>
      </c>
      <c r="JLW1887" t="s">
        <v>3473</v>
      </c>
      <c r="JLX1887" t="s">
        <v>3473</v>
      </c>
      <c r="JLY1887" t="s">
        <v>3473</v>
      </c>
      <c r="JLZ1887" t="s">
        <v>3473</v>
      </c>
      <c r="JMA1887" t="s">
        <v>3473</v>
      </c>
      <c r="JMB1887" t="s">
        <v>3473</v>
      </c>
      <c r="JMC1887" t="s">
        <v>3473</v>
      </c>
      <c r="JMD1887" t="s">
        <v>3473</v>
      </c>
      <c r="JME1887" t="s">
        <v>3473</v>
      </c>
      <c r="JMF1887" t="s">
        <v>3473</v>
      </c>
      <c r="JMG1887" t="s">
        <v>3473</v>
      </c>
      <c r="JMH1887" t="s">
        <v>3473</v>
      </c>
      <c r="JMI1887" t="s">
        <v>3473</v>
      </c>
      <c r="JMJ1887" t="s">
        <v>3473</v>
      </c>
      <c r="JMK1887" t="s">
        <v>3473</v>
      </c>
      <c r="JML1887" t="s">
        <v>3473</v>
      </c>
      <c r="JMM1887" t="s">
        <v>3473</v>
      </c>
      <c r="JMN1887" t="s">
        <v>3473</v>
      </c>
      <c r="JMO1887" t="s">
        <v>3473</v>
      </c>
      <c r="JMP1887" t="s">
        <v>3473</v>
      </c>
      <c r="JMQ1887" t="s">
        <v>3473</v>
      </c>
      <c r="JMR1887" t="s">
        <v>3473</v>
      </c>
      <c r="JMS1887" t="s">
        <v>3473</v>
      </c>
      <c r="JMT1887" t="s">
        <v>3473</v>
      </c>
      <c r="JMU1887" t="s">
        <v>3473</v>
      </c>
      <c r="JMV1887" t="s">
        <v>3473</v>
      </c>
      <c r="JMW1887" t="s">
        <v>3473</v>
      </c>
      <c r="JMX1887" t="s">
        <v>3473</v>
      </c>
      <c r="JMY1887" t="s">
        <v>3473</v>
      </c>
      <c r="JMZ1887" t="s">
        <v>3473</v>
      </c>
      <c r="JNA1887" t="s">
        <v>3473</v>
      </c>
      <c r="JNB1887" t="s">
        <v>3473</v>
      </c>
      <c r="JNC1887" t="s">
        <v>3473</v>
      </c>
      <c r="JND1887" t="s">
        <v>3473</v>
      </c>
      <c r="JNE1887" t="s">
        <v>3473</v>
      </c>
      <c r="JNF1887" t="s">
        <v>3473</v>
      </c>
      <c r="JNG1887" t="s">
        <v>3473</v>
      </c>
      <c r="JNH1887" t="s">
        <v>3473</v>
      </c>
      <c r="JNI1887" t="s">
        <v>3473</v>
      </c>
      <c r="JNJ1887" t="s">
        <v>3473</v>
      </c>
      <c r="JNK1887" t="s">
        <v>3473</v>
      </c>
      <c r="JNL1887" t="s">
        <v>3473</v>
      </c>
      <c r="JNM1887" t="s">
        <v>3473</v>
      </c>
      <c r="JNN1887" t="s">
        <v>3473</v>
      </c>
      <c r="JNO1887" t="s">
        <v>3473</v>
      </c>
      <c r="JNP1887" t="s">
        <v>3473</v>
      </c>
      <c r="JNQ1887" t="s">
        <v>3473</v>
      </c>
      <c r="JNR1887" t="s">
        <v>3473</v>
      </c>
      <c r="JNS1887" t="s">
        <v>3473</v>
      </c>
      <c r="JNT1887" t="s">
        <v>3473</v>
      </c>
      <c r="JNU1887" t="s">
        <v>3473</v>
      </c>
      <c r="JNV1887" t="s">
        <v>3473</v>
      </c>
      <c r="JNW1887" t="s">
        <v>3473</v>
      </c>
      <c r="JNX1887" t="s">
        <v>3473</v>
      </c>
      <c r="JNY1887" t="s">
        <v>3473</v>
      </c>
      <c r="JNZ1887" t="s">
        <v>3473</v>
      </c>
      <c r="JOA1887" t="s">
        <v>3473</v>
      </c>
      <c r="JOB1887" t="s">
        <v>3473</v>
      </c>
      <c r="JOC1887" t="s">
        <v>3473</v>
      </c>
      <c r="JOD1887" t="s">
        <v>3473</v>
      </c>
      <c r="JOE1887" t="s">
        <v>3473</v>
      </c>
      <c r="JOF1887" t="s">
        <v>3473</v>
      </c>
      <c r="JOG1887" t="s">
        <v>3473</v>
      </c>
      <c r="JOH1887" t="s">
        <v>3473</v>
      </c>
      <c r="JOI1887" t="s">
        <v>3473</v>
      </c>
      <c r="JOJ1887" t="s">
        <v>3473</v>
      </c>
      <c r="JOK1887" t="s">
        <v>3473</v>
      </c>
      <c r="JOL1887" t="s">
        <v>3473</v>
      </c>
      <c r="JOM1887" t="s">
        <v>3473</v>
      </c>
      <c r="JON1887" t="s">
        <v>3473</v>
      </c>
      <c r="JOO1887" t="s">
        <v>3473</v>
      </c>
      <c r="JOP1887" t="s">
        <v>3473</v>
      </c>
      <c r="JOQ1887" t="s">
        <v>3473</v>
      </c>
      <c r="JOR1887" t="s">
        <v>3473</v>
      </c>
      <c r="JOS1887" t="s">
        <v>3473</v>
      </c>
      <c r="JOT1887" t="s">
        <v>3473</v>
      </c>
      <c r="JOU1887" t="s">
        <v>3473</v>
      </c>
      <c r="JOV1887" t="s">
        <v>3473</v>
      </c>
      <c r="JOW1887" t="s">
        <v>3473</v>
      </c>
      <c r="JOX1887" t="s">
        <v>3473</v>
      </c>
      <c r="JOY1887" t="s">
        <v>3473</v>
      </c>
      <c r="JOZ1887" t="s">
        <v>3473</v>
      </c>
      <c r="JPA1887" t="s">
        <v>3473</v>
      </c>
      <c r="JPB1887" t="s">
        <v>3473</v>
      </c>
      <c r="JPC1887" t="s">
        <v>3473</v>
      </c>
      <c r="JPD1887" t="s">
        <v>3473</v>
      </c>
      <c r="JPE1887" t="s">
        <v>3473</v>
      </c>
      <c r="JPF1887" t="s">
        <v>3473</v>
      </c>
      <c r="JPG1887" t="s">
        <v>3473</v>
      </c>
      <c r="JPH1887" t="s">
        <v>3473</v>
      </c>
      <c r="JPI1887" t="s">
        <v>3473</v>
      </c>
      <c r="JPJ1887" t="s">
        <v>3473</v>
      </c>
      <c r="JPK1887" t="s">
        <v>3473</v>
      </c>
      <c r="JPL1887" t="s">
        <v>3473</v>
      </c>
      <c r="JPM1887" t="s">
        <v>3473</v>
      </c>
      <c r="JPN1887" t="s">
        <v>3473</v>
      </c>
      <c r="JPO1887" t="s">
        <v>3473</v>
      </c>
      <c r="JPP1887" t="s">
        <v>3473</v>
      </c>
      <c r="JPQ1887" t="s">
        <v>3473</v>
      </c>
      <c r="JPR1887" t="s">
        <v>3473</v>
      </c>
      <c r="JPS1887" t="s">
        <v>3473</v>
      </c>
      <c r="JPT1887" t="s">
        <v>3473</v>
      </c>
      <c r="JPU1887" t="s">
        <v>3473</v>
      </c>
      <c r="JPV1887" t="s">
        <v>3473</v>
      </c>
      <c r="JPW1887" t="s">
        <v>3473</v>
      </c>
      <c r="JPX1887" t="s">
        <v>3473</v>
      </c>
      <c r="JPY1887" t="s">
        <v>3473</v>
      </c>
      <c r="JPZ1887" t="s">
        <v>3473</v>
      </c>
      <c r="JQA1887" t="s">
        <v>3473</v>
      </c>
      <c r="JQB1887" t="s">
        <v>3473</v>
      </c>
      <c r="JQC1887" t="s">
        <v>3473</v>
      </c>
      <c r="JQD1887" t="s">
        <v>3473</v>
      </c>
      <c r="JQE1887" t="s">
        <v>3473</v>
      </c>
      <c r="JQF1887" t="s">
        <v>3473</v>
      </c>
      <c r="JQG1887" t="s">
        <v>3473</v>
      </c>
      <c r="JQH1887" t="s">
        <v>3473</v>
      </c>
      <c r="JQI1887" t="s">
        <v>3473</v>
      </c>
      <c r="JQJ1887" t="s">
        <v>3473</v>
      </c>
      <c r="JQK1887" t="s">
        <v>3473</v>
      </c>
      <c r="JQL1887" t="s">
        <v>3473</v>
      </c>
      <c r="JQM1887" t="s">
        <v>3473</v>
      </c>
      <c r="JQN1887" t="s">
        <v>3473</v>
      </c>
      <c r="JQO1887" t="s">
        <v>3473</v>
      </c>
      <c r="JQP1887" t="s">
        <v>3473</v>
      </c>
      <c r="JQQ1887" t="s">
        <v>3473</v>
      </c>
      <c r="JQR1887" t="s">
        <v>3473</v>
      </c>
      <c r="JQS1887" t="s">
        <v>3473</v>
      </c>
      <c r="JQT1887" t="s">
        <v>3473</v>
      </c>
      <c r="JQU1887" t="s">
        <v>3473</v>
      </c>
      <c r="JQV1887" t="s">
        <v>3473</v>
      </c>
      <c r="JQW1887" t="s">
        <v>3473</v>
      </c>
      <c r="JQX1887" t="s">
        <v>3473</v>
      </c>
      <c r="JQY1887" t="s">
        <v>3473</v>
      </c>
      <c r="JQZ1887" t="s">
        <v>3473</v>
      </c>
      <c r="JRA1887" t="s">
        <v>3473</v>
      </c>
      <c r="JRB1887" t="s">
        <v>3473</v>
      </c>
      <c r="JRC1887" t="s">
        <v>3473</v>
      </c>
      <c r="JRD1887" t="s">
        <v>3473</v>
      </c>
      <c r="JRE1887" t="s">
        <v>3473</v>
      </c>
      <c r="JRF1887" t="s">
        <v>3473</v>
      </c>
      <c r="JRG1887" t="s">
        <v>3473</v>
      </c>
      <c r="JRH1887" t="s">
        <v>3473</v>
      </c>
      <c r="JRI1887" t="s">
        <v>3473</v>
      </c>
      <c r="JRJ1887" t="s">
        <v>3473</v>
      </c>
      <c r="JRK1887" t="s">
        <v>3473</v>
      </c>
      <c r="JRL1887" t="s">
        <v>3473</v>
      </c>
      <c r="JRM1887" t="s">
        <v>3473</v>
      </c>
      <c r="JRN1887" t="s">
        <v>3473</v>
      </c>
      <c r="JRO1887" t="s">
        <v>3473</v>
      </c>
      <c r="JRP1887" t="s">
        <v>3473</v>
      </c>
      <c r="JRQ1887" t="s">
        <v>3473</v>
      </c>
      <c r="JRR1887" t="s">
        <v>3473</v>
      </c>
      <c r="JRS1887" t="s">
        <v>3473</v>
      </c>
      <c r="JRT1887" t="s">
        <v>3473</v>
      </c>
      <c r="JRU1887" t="s">
        <v>3473</v>
      </c>
      <c r="JRV1887" t="s">
        <v>3473</v>
      </c>
      <c r="JRW1887" t="s">
        <v>3473</v>
      </c>
      <c r="JRX1887" t="s">
        <v>3473</v>
      </c>
      <c r="JRY1887" t="s">
        <v>3473</v>
      </c>
      <c r="JRZ1887" t="s">
        <v>3473</v>
      </c>
      <c r="JSA1887" t="s">
        <v>3473</v>
      </c>
      <c r="JSB1887" t="s">
        <v>3473</v>
      </c>
      <c r="JSC1887" t="s">
        <v>3473</v>
      </c>
      <c r="JSD1887" t="s">
        <v>3473</v>
      </c>
      <c r="JSE1887" t="s">
        <v>3473</v>
      </c>
      <c r="JSF1887" t="s">
        <v>3473</v>
      </c>
      <c r="JSG1887" t="s">
        <v>3473</v>
      </c>
      <c r="JSH1887" t="s">
        <v>3473</v>
      </c>
      <c r="JSI1887" t="s">
        <v>3473</v>
      </c>
      <c r="JSJ1887" t="s">
        <v>3473</v>
      </c>
      <c r="JSK1887" t="s">
        <v>3473</v>
      </c>
      <c r="JSL1887" t="s">
        <v>3473</v>
      </c>
      <c r="JSM1887" t="s">
        <v>3473</v>
      </c>
      <c r="JSN1887" t="s">
        <v>3473</v>
      </c>
      <c r="JSO1887" t="s">
        <v>3473</v>
      </c>
      <c r="JSP1887" t="s">
        <v>3473</v>
      </c>
      <c r="JSQ1887" t="s">
        <v>3473</v>
      </c>
      <c r="JSR1887" t="s">
        <v>3473</v>
      </c>
      <c r="JSS1887" t="s">
        <v>3473</v>
      </c>
      <c r="JST1887" t="s">
        <v>3473</v>
      </c>
      <c r="JSU1887" t="s">
        <v>3473</v>
      </c>
      <c r="JSV1887" t="s">
        <v>3473</v>
      </c>
      <c r="JSW1887" t="s">
        <v>3473</v>
      </c>
      <c r="JSX1887" t="s">
        <v>3473</v>
      </c>
      <c r="JSY1887" t="s">
        <v>3473</v>
      </c>
      <c r="JSZ1887" t="s">
        <v>3473</v>
      </c>
      <c r="JTA1887" t="s">
        <v>3473</v>
      </c>
      <c r="JTB1887" t="s">
        <v>3473</v>
      </c>
      <c r="JTC1887" t="s">
        <v>3473</v>
      </c>
      <c r="JTD1887" t="s">
        <v>3473</v>
      </c>
      <c r="JTE1887" t="s">
        <v>3473</v>
      </c>
      <c r="JTF1887" t="s">
        <v>3473</v>
      </c>
      <c r="JTG1887" t="s">
        <v>3473</v>
      </c>
      <c r="JTH1887" t="s">
        <v>3473</v>
      </c>
      <c r="JTI1887" t="s">
        <v>3473</v>
      </c>
      <c r="JTJ1887" t="s">
        <v>3473</v>
      </c>
      <c r="JTK1887" t="s">
        <v>3473</v>
      </c>
      <c r="JTL1887" t="s">
        <v>3473</v>
      </c>
      <c r="JTM1887" t="s">
        <v>3473</v>
      </c>
      <c r="JTN1887" t="s">
        <v>3473</v>
      </c>
      <c r="JTO1887" t="s">
        <v>3473</v>
      </c>
      <c r="JTP1887" t="s">
        <v>3473</v>
      </c>
      <c r="JTQ1887" t="s">
        <v>3473</v>
      </c>
      <c r="JTR1887" t="s">
        <v>3473</v>
      </c>
      <c r="JTS1887" t="s">
        <v>3473</v>
      </c>
      <c r="JTT1887" t="s">
        <v>3473</v>
      </c>
      <c r="JTU1887" t="s">
        <v>3473</v>
      </c>
      <c r="JTV1887" t="s">
        <v>3473</v>
      </c>
      <c r="JTW1887" t="s">
        <v>3473</v>
      </c>
      <c r="JTX1887" t="s">
        <v>3473</v>
      </c>
      <c r="JTY1887" t="s">
        <v>3473</v>
      </c>
      <c r="JTZ1887" t="s">
        <v>3473</v>
      </c>
      <c r="JUA1887" t="s">
        <v>3473</v>
      </c>
      <c r="JUB1887" t="s">
        <v>3473</v>
      </c>
      <c r="JUC1887" t="s">
        <v>3473</v>
      </c>
      <c r="JUD1887" t="s">
        <v>3473</v>
      </c>
      <c r="JUE1887" t="s">
        <v>3473</v>
      </c>
      <c r="JUF1887" t="s">
        <v>3473</v>
      </c>
      <c r="JUG1887" t="s">
        <v>3473</v>
      </c>
      <c r="JUH1887" t="s">
        <v>3473</v>
      </c>
      <c r="JUI1887" t="s">
        <v>3473</v>
      </c>
      <c r="JUJ1887" t="s">
        <v>3473</v>
      </c>
      <c r="JUK1887" t="s">
        <v>3473</v>
      </c>
      <c r="JUL1887" t="s">
        <v>3473</v>
      </c>
      <c r="JUM1887" t="s">
        <v>3473</v>
      </c>
      <c r="JUN1887" t="s">
        <v>3473</v>
      </c>
      <c r="JUO1887" t="s">
        <v>3473</v>
      </c>
      <c r="JUP1887" t="s">
        <v>3473</v>
      </c>
      <c r="JUQ1887" t="s">
        <v>3473</v>
      </c>
      <c r="JUR1887" t="s">
        <v>3473</v>
      </c>
      <c r="JUS1887" t="s">
        <v>3473</v>
      </c>
      <c r="JUT1887" t="s">
        <v>3473</v>
      </c>
      <c r="JUU1887" t="s">
        <v>3473</v>
      </c>
      <c r="JUV1887" t="s">
        <v>3473</v>
      </c>
      <c r="JUW1887" t="s">
        <v>3473</v>
      </c>
      <c r="JUX1887" t="s">
        <v>3473</v>
      </c>
      <c r="JUY1887" t="s">
        <v>3473</v>
      </c>
      <c r="JUZ1887" t="s">
        <v>3473</v>
      </c>
      <c r="JVA1887" t="s">
        <v>3473</v>
      </c>
      <c r="JVB1887" t="s">
        <v>3473</v>
      </c>
      <c r="JVC1887" t="s">
        <v>3473</v>
      </c>
      <c r="JVD1887" t="s">
        <v>3473</v>
      </c>
      <c r="JVE1887" t="s">
        <v>3473</v>
      </c>
      <c r="JVF1887" t="s">
        <v>3473</v>
      </c>
      <c r="JVG1887" t="s">
        <v>3473</v>
      </c>
      <c r="JVH1887" t="s">
        <v>3473</v>
      </c>
      <c r="JVI1887" t="s">
        <v>3473</v>
      </c>
      <c r="JVJ1887" t="s">
        <v>3473</v>
      </c>
      <c r="JVK1887" t="s">
        <v>3473</v>
      </c>
      <c r="JVL1887" t="s">
        <v>3473</v>
      </c>
      <c r="JVM1887" t="s">
        <v>3473</v>
      </c>
      <c r="JVN1887" t="s">
        <v>3473</v>
      </c>
      <c r="JVO1887" t="s">
        <v>3473</v>
      </c>
      <c r="JVP1887" t="s">
        <v>3473</v>
      </c>
      <c r="JVQ1887" t="s">
        <v>3473</v>
      </c>
      <c r="JVR1887" t="s">
        <v>3473</v>
      </c>
      <c r="JVS1887" t="s">
        <v>3473</v>
      </c>
      <c r="JVT1887" t="s">
        <v>3473</v>
      </c>
      <c r="JVU1887" t="s">
        <v>3473</v>
      </c>
      <c r="JVV1887" t="s">
        <v>3473</v>
      </c>
      <c r="JVW1887" t="s">
        <v>3473</v>
      </c>
      <c r="JVX1887" t="s">
        <v>3473</v>
      </c>
      <c r="JVY1887" t="s">
        <v>3473</v>
      </c>
      <c r="JVZ1887" t="s">
        <v>3473</v>
      </c>
      <c r="JWA1887" t="s">
        <v>3473</v>
      </c>
      <c r="JWB1887" t="s">
        <v>3473</v>
      </c>
      <c r="JWC1887" t="s">
        <v>3473</v>
      </c>
      <c r="JWD1887" t="s">
        <v>3473</v>
      </c>
      <c r="JWE1887" t="s">
        <v>3473</v>
      </c>
      <c r="JWF1887" t="s">
        <v>3473</v>
      </c>
      <c r="JWG1887" t="s">
        <v>3473</v>
      </c>
      <c r="JWH1887" t="s">
        <v>3473</v>
      </c>
      <c r="JWI1887" t="s">
        <v>3473</v>
      </c>
      <c r="JWJ1887" t="s">
        <v>3473</v>
      </c>
      <c r="JWK1887" t="s">
        <v>3473</v>
      </c>
      <c r="JWL1887" t="s">
        <v>3473</v>
      </c>
      <c r="JWM1887" t="s">
        <v>3473</v>
      </c>
      <c r="JWN1887" t="s">
        <v>3473</v>
      </c>
      <c r="JWO1887" t="s">
        <v>3473</v>
      </c>
      <c r="JWP1887" t="s">
        <v>3473</v>
      </c>
      <c r="JWQ1887" t="s">
        <v>3473</v>
      </c>
      <c r="JWR1887" t="s">
        <v>3473</v>
      </c>
      <c r="JWS1887" t="s">
        <v>3473</v>
      </c>
      <c r="JWT1887" t="s">
        <v>3473</v>
      </c>
      <c r="JWU1887" t="s">
        <v>3473</v>
      </c>
      <c r="JWV1887" t="s">
        <v>3473</v>
      </c>
      <c r="JWW1887" t="s">
        <v>3473</v>
      </c>
      <c r="JWX1887" t="s">
        <v>3473</v>
      </c>
      <c r="JWY1887" t="s">
        <v>3473</v>
      </c>
      <c r="JWZ1887" t="s">
        <v>3473</v>
      </c>
      <c r="JXA1887" t="s">
        <v>3473</v>
      </c>
      <c r="JXB1887" t="s">
        <v>3473</v>
      </c>
      <c r="JXC1887" t="s">
        <v>3473</v>
      </c>
      <c r="JXD1887" t="s">
        <v>3473</v>
      </c>
      <c r="JXE1887" t="s">
        <v>3473</v>
      </c>
      <c r="JXF1887" t="s">
        <v>3473</v>
      </c>
      <c r="JXG1887" t="s">
        <v>3473</v>
      </c>
      <c r="JXH1887" t="s">
        <v>3473</v>
      </c>
      <c r="JXI1887" t="s">
        <v>3473</v>
      </c>
      <c r="JXJ1887" t="s">
        <v>3473</v>
      </c>
      <c r="JXK1887" t="s">
        <v>3473</v>
      </c>
      <c r="JXL1887" t="s">
        <v>3473</v>
      </c>
      <c r="JXM1887" t="s">
        <v>3473</v>
      </c>
      <c r="JXN1887" t="s">
        <v>3473</v>
      </c>
      <c r="JXO1887" t="s">
        <v>3473</v>
      </c>
      <c r="JXP1887" t="s">
        <v>3473</v>
      </c>
      <c r="JXQ1887" t="s">
        <v>3473</v>
      </c>
      <c r="JXR1887" t="s">
        <v>3473</v>
      </c>
      <c r="JXS1887" t="s">
        <v>3473</v>
      </c>
      <c r="JXT1887" t="s">
        <v>3473</v>
      </c>
      <c r="JXU1887" t="s">
        <v>3473</v>
      </c>
      <c r="JXV1887" t="s">
        <v>3473</v>
      </c>
      <c r="JXW1887" t="s">
        <v>3473</v>
      </c>
      <c r="JXX1887" t="s">
        <v>3473</v>
      </c>
      <c r="JXY1887" t="s">
        <v>3473</v>
      </c>
      <c r="JXZ1887" t="s">
        <v>3473</v>
      </c>
      <c r="JYA1887" t="s">
        <v>3473</v>
      </c>
      <c r="JYB1887" t="s">
        <v>3473</v>
      </c>
      <c r="JYC1887" t="s">
        <v>3473</v>
      </c>
      <c r="JYD1887" t="s">
        <v>3473</v>
      </c>
      <c r="JYE1887" t="s">
        <v>3473</v>
      </c>
      <c r="JYF1887" t="s">
        <v>3473</v>
      </c>
      <c r="JYG1887" t="s">
        <v>3473</v>
      </c>
      <c r="JYH1887" t="s">
        <v>3473</v>
      </c>
      <c r="JYI1887" t="s">
        <v>3473</v>
      </c>
      <c r="JYJ1887" t="s">
        <v>3473</v>
      </c>
      <c r="JYK1887" t="s">
        <v>3473</v>
      </c>
      <c r="JYL1887" t="s">
        <v>3473</v>
      </c>
      <c r="JYM1887" t="s">
        <v>3473</v>
      </c>
      <c r="JYN1887" t="s">
        <v>3473</v>
      </c>
      <c r="JYO1887" t="s">
        <v>3473</v>
      </c>
      <c r="JYP1887" t="s">
        <v>3473</v>
      </c>
      <c r="JYQ1887" t="s">
        <v>3473</v>
      </c>
      <c r="JYR1887" t="s">
        <v>3473</v>
      </c>
      <c r="JYS1887" t="s">
        <v>3473</v>
      </c>
      <c r="JYT1887" t="s">
        <v>3473</v>
      </c>
      <c r="JYU1887" t="s">
        <v>3473</v>
      </c>
      <c r="JYV1887" t="s">
        <v>3473</v>
      </c>
      <c r="JYW1887" t="s">
        <v>3473</v>
      </c>
      <c r="JYX1887" t="s">
        <v>3473</v>
      </c>
      <c r="JYY1887" t="s">
        <v>3473</v>
      </c>
      <c r="JYZ1887" t="s">
        <v>3473</v>
      </c>
      <c r="JZA1887" t="s">
        <v>3473</v>
      </c>
      <c r="JZB1887" t="s">
        <v>3473</v>
      </c>
      <c r="JZC1887" t="s">
        <v>3473</v>
      </c>
      <c r="JZD1887" t="s">
        <v>3473</v>
      </c>
      <c r="JZE1887" t="s">
        <v>3473</v>
      </c>
      <c r="JZF1887" t="s">
        <v>3473</v>
      </c>
      <c r="JZG1887" t="s">
        <v>3473</v>
      </c>
      <c r="JZH1887" t="s">
        <v>3473</v>
      </c>
      <c r="JZI1887" t="s">
        <v>3473</v>
      </c>
      <c r="JZJ1887" t="s">
        <v>3473</v>
      </c>
      <c r="JZK1887" t="s">
        <v>3473</v>
      </c>
      <c r="JZL1887" t="s">
        <v>3473</v>
      </c>
      <c r="JZM1887" t="s">
        <v>3473</v>
      </c>
      <c r="JZN1887" t="s">
        <v>3473</v>
      </c>
      <c r="JZO1887" t="s">
        <v>3473</v>
      </c>
      <c r="JZP1887" t="s">
        <v>3473</v>
      </c>
      <c r="JZQ1887" t="s">
        <v>3473</v>
      </c>
      <c r="JZR1887" t="s">
        <v>3473</v>
      </c>
      <c r="JZS1887" t="s">
        <v>3473</v>
      </c>
      <c r="JZT1887" t="s">
        <v>3473</v>
      </c>
      <c r="JZU1887" t="s">
        <v>3473</v>
      </c>
      <c r="JZV1887" t="s">
        <v>3473</v>
      </c>
      <c r="JZW1887" t="s">
        <v>3473</v>
      </c>
      <c r="JZX1887" t="s">
        <v>3473</v>
      </c>
      <c r="JZY1887" t="s">
        <v>3473</v>
      </c>
      <c r="JZZ1887" t="s">
        <v>3473</v>
      </c>
      <c r="KAA1887" t="s">
        <v>3473</v>
      </c>
      <c r="KAB1887" t="s">
        <v>3473</v>
      </c>
      <c r="KAC1887" t="s">
        <v>3473</v>
      </c>
      <c r="KAD1887" t="s">
        <v>3473</v>
      </c>
      <c r="KAE1887" t="s">
        <v>3473</v>
      </c>
      <c r="KAF1887" t="s">
        <v>3473</v>
      </c>
      <c r="KAG1887" t="s">
        <v>3473</v>
      </c>
      <c r="KAH1887" t="s">
        <v>3473</v>
      </c>
      <c r="KAI1887" t="s">
        <v>3473</v>
      </c>
      <c r="KAJ1887" t="s">
        <v>3473</v>
      </c>
      <c r="KAK1887" t="s">
        <v>3473</v>
      </c>
      <c r="KAL1887" t="s">
        <v>3473</v>
      </c>
      <c r="KAM1887" t="s">
        <v>3473</v>
      </c>
      <c r="KAN1887" t="s">
        <v>3473</v>
      </c>
      <c r="KAO1887" t="s">
        <v>3473</v>
      </c>
      <c r="KAP1887" t="s">
        <v>3473</v>
      </c>
      <c r="KAQ1887" t="s">
        <v>3473</v>
      </c>
      <c r="KAR1887" t="s">
        <v>3473</v>
      </c>
      <c r="KAS1887" t="s">
        <v>3473</v>
      </c>
      <c r="KAT1887" t="s">
        <v>3473</v>
      </c>
      <c r="KAU1887" t="s">
        <v>3473</v>
      </c>
      <c r="KAV1887" t="s">
        <v>3473</v>
      </c>
      <c r="KAW1887" t="s">
        <v>3473</v>
      </c>
      <c r="KAX1887" t="s">
        <v>3473</v>
      </c>
      <c r="KAY1887" t="s">
        <v>3473</v>
      </c>
      <c r="KAZ1887" t="s">
        <v>3473</v>
      </c>
      <c r="KBA1887" t="s">
        <v>3473</v>
      </c>
      <c r="KBB1887" t="s">
        <v>3473</v>
      </c>
      <c r="KBC1887" t="s">
        <v>3473</v>
      </c>
      <c r="KBD1887" t="s">
        <v>3473</v>
      </c>
      <c r="KBE1887" t="s">
        <v>3473</v>
      </c>
      <c r="KBF1887" t="s">
        <v>3473</v>
      </c>
      <c r="KBG1887" t="s">
        <v>3473</v>
      </c>
      <c r="KBH1887" t="s">
        <v>3473</v>
      </c>
      <c r="KBI1887" t="s">
        <v>3473</v>
      </c>
      <c r="KBJ1887" t="s">
        <v>3473</v>
      </c>
      <c r="KBK1887" t="s">
        <v>3473</v>
      </c>
      <c r="KBL1887" t="s">
        <v>3473</v>
      </c>
      <c r="KBM1887" t="s">
        <v>3473</v>
      </c>
      <c r="KBN1887" t="s">
        <v>3473</v>
      </c>
      <c r="KBO1887" t="s">
        <v>3473</v>
      </c>
      <c r="KBP1887" t="s">
        <v>3473</v>
      </c>
      <c r="KBQ1887" t="s">
        <v>3473</v>
      </c>
      <c r="KBR1887" t="s">
        <v>3473</v>
      </c>
      <c r="KBS1887" t="s">
        <v>3473</v>
      </c>
      <c r="KBT1887" t="s">
        <v>3473</v>
      </c>
      <c r="KBU1887" t="s">
        <v>3473</v>
      </c>
      <c r="KBV1887" t="s">
        <v>3473</v>
      </c>
      <c r="KBW1887" t="s">
        <v>3473</v>
      </c>
      <c r="KBX1887" t="s">
        <v>3473</v>
      </c>
      <c r="KBY1887" t="s">
        <v>3473</v>
      </c>
      <c r="KBZ1887" t="s">
        <v>3473</v>
      </c>
      <c r="KCA1887" t="s">
        <v>3473</v>
      </c>
      <c r="KCB1887" t="s">
        <v>3473</v>
      </c>
      <c r="KCC1887" t="s">
        <v>3473</v>
      </c>
      <c r="KCD1887" t="s">
        <v>3473</v>
      </c>
      <c r="KCE1887" t="s">
        <v>3473</v>
      </c>
      <c r="KCF1887" t="s">
        <v>3473</v>
      </c>
      <c r="KCG1887" t="s">
        <v>3473</v>
      </c>
      <c r="KCH1887" t="s">
        <v>3473</v>
      </c>
      <c r="KCI1887" t="s">
        <v>3473</v>
      </c>
      <c r="KCJ1887" t="s">
        <v>3473</v>
      </c>
      <c r="KCK1887" t="s">
        <v>3473</v>
      </c>
      <c r="KCL1887" t="s">
        <v>3473</v>
      </c>
      <c r="KCM1887" t="s">
        <v>3473</v>
      </c>
      <c r="KCN1887" t="s">
        <v>3473</v>
      </c>
      <c r="KCO1887" t="s">
        <v>3473</v>
      </c>
      <c r="KCP1887" t="s">
        <v>3473</v>
      </c>
      <c r="KCQ1887" t="s">
        <v>3473</v>
      </c>
      <c r="KCR1887" t="s">
        <v>3473</v>
      </c>
      <c r="KCS1887" t="s">
        <v>3473</v>
      </c>
      <c r="KCT1887" t="s">
        <v>3473</v>
      </c>
      <c r="KCU1887" t="s">
        <v>3473</v>
      </c>
      <c r="KCV1887" t="s">
        <v>3473</v>
      </c>
      <c r="KCW1887" t="s">
        <v>3473</v>
      </c>
      <c r="KCX1887" t="s">
        <v>3473</v>
      </c>
      <c r="KCY1887" t="s">
        <v>3473</v>
      </c>
      <c r="KCZ1887" t="s">
        <v>3473</v>
      </c>
      <c r="KDA1887" t="s">
        <v>3473</v>
      </c>
      <c r="KDB1887" t="s">
        <v>3473</v>
      </c>
      <c r="KDC1887" t="s">
        <v>3473</v>
      </c>
      <c r="KDD1887" t="s">
        <v>3473</v>
      </c>
      <c r="KDE1887" t="s">
        <v>3473</v>
      </c>
      <c r="KDF1887" t="s">
        <v>3473</v>
      </c>
      <c r="KDG1887" t="s">
        <v>3473</v>
      </c>
      <c r="KDH1887" t="s">
        <v>3473</v>
      </c>
      <c r="KDI1887" t="s">
        <v>3473</v>
      </c>
      <c r="KDJ1887" t="s">
        <v>3473</v>
      </c>
      <c r="KDK1887" t="s">
        <v>3473</v>
      </c>
      <c r="KDL1887" t="s">
        <v>3473</v>
      </c>
      <c r="KDM1887" t="s">
        <v>3473</v>
      </c>
      <c r="KDN1887" t="s">
        <v>3473</v>
      </c>
      <c r="KDO1887" t="s">
        <v>3473</v>
      </c>
      <c r="KDP1887" t="s">
        <v>3473</v>
      </c>
      <c r="KDQ1887" t="s">
        <v>3473</v>
      </c>
      <c r="KDR1887" t="s">
        <v>3473</v>
      </c>
      <c r="KDS1887" t="s">
        <v>3473</v>
      </c>
      <c r="KDT1887" t="s">
        <v>3473</v>
      </c>
      <c r="KDU1887" t="s">
        <v>3473</v>
      </c>
      <c r="KDV1887" t="s">
        <v>3473</v>
      </c>
      <c r="KDW1887" t="s">
        <v>3473</v>
      </c>
      <c r="KDX1887" t="s">
        <v>3473</v>
      </c>
      <c r="KDY1887" t="s">
        <v>3473</v>
      </c>
      <c r="KDZ1887" t="s">
        <v>3473</v>
      </c>
      <c r="KEA1887" t="s">
        <v>3473</v>
      </c>
      <c r="KEB1887" t="s">
        <v>3473</v>
      </c>
      <c r="KEC1887" t="s">
        <v>3473</v>
      </c>
      <c r="KED1887" t="s">
        <v>3473</v>
      </c>
      <c r="KEE1887" t="s">
        <v>3473</v>
      </c>
      <c r="KEF1887" t="s">
        <v>3473</v>
      </c>
      <c r="KEG1887" t="s">
        <v>3473</v>
      </c>
      <c r="KEH1887" t="s">
        <v>3473</v>
      </c>
      <c r="KEI1887" t="s">
        <v>3473</v>
      </c>
      <c r="KEJ1887" t="s">
        <v>3473</v>
      </c>
      <c r="KEK1887" t="s">
        <v>3473</v>
      </c>
      <c r="KEL1887" t="s">
        <v>3473</v>
      </c>
      <c r="KEM1887" t="s">
        <v>3473</v>
      </c>
      <c r="KEN1887" t="s">
        <v>3473</v>
      </c>
      <c r="KEO1887" t="s">
        <v>3473</v>
      </c>
      <c r="KEP1887" t="s">
        <v>3473</v>
      </c>
      <c r="KEQ1887" t="s">
        <v>3473</v>
      </c>
      <c r="KER1887" t="s">
        <v>3473</v>
      </c>
      <c r="KES1887" t="s">
        <v>3473</v>
      </c>
      <c r="KET1887" t="s">
        <v>3473</v>
      </c>
      <c r="KEU1887" t="s">
        <v>3473</v>
      </c>
      <c r="KEV1887" t="s">
        <v>3473</v>
      </c>
      <c r="KEW1887" t="s">
        <v>3473</v>
      </c>
      <c r="KEX1887" t="s">
        <v>3473</v>
      </c>
      <c r="KEY1887" t="s">
        <v>3473</v>
      </c>
      <c r="KEZ1887" t="s">
        <v>3473</v>
      </c>
      <c r="KFA1887" t="s">
        <v>3473</v>
      </c>
      <c r="KFB1887" t="s">
        <v>3473</v>
      </c>
      <c r="KFC1887" t="s">
        <v>3473</v>
      </c>
      <c r="KFD1887" t="s">
        <v>3473</v>
      </c>
      <c r="KFE1887" t="s">
        <v>3473</v>
      </c>
      <c r="KFF1887" t="s">
        <v>3473</v>
      </c>
      <c r="KFG1887" t="s">
        <v>3473</v>
      </c>
      <c r="KFH1887" t="s">
        <v>3473</v>
      </c>
      <c r="KFI1887" t="s">
        <v>3473</v>
      </c>
      <c r="KFJ1887" t="s">
        <v>3473</v>
      </c>
      <c r="KFK1887" t="s">
        <v>3473</v>
      </c>
      <c r="KFL1887" t="s">
        <v>3473</v>
      </c>
      <c r="KFM1887" t="s">
        <v>3473</v>
      </c>
      <c r="KFN1887" t="s">
        <v>3473</v>
      </c>
      <c r="KFO1887" t="s">
        <v>3473</v>
      </c>
      <c r="KFP1887" t="s">
        <v>3473</v>
      </c>
      <c r="KFQ1887" t="s">
        <v>3473</v>
      </c>
      <c r="KFR1887" t="s">
        <v>3473</v>
      </c>
      <c r="KFS1887" t="s">
        <v>3473</v>
      </c>
      <c r="KFT1887" t="s">
        <v>3473</v>
      </c>
      <c r="KFU1887" t="s">
        <v>3473</v>
      </c>
      <c r="KFV1887" t="s">
        <v>3473</v>
      </c>
      <c r="KFW1887" t="s">
        <v>3473</v>
      </c>
      <c r="KFX1887" t="s">
        <v>3473</v>
      </c>
      <c r="KFY1887" t="s">
        <v>3473</v>
      </c>
      <c r="KFZ1887" t="s">
        <v>3473</v>
      </c>
      <c r="KGA1887" t="s">
        <v>3473</v>
      </c>
      <c r="KGB1887" t="s">
        <v>3473</v>
      </c>
      <c r="KGC1887" t="s">
        <v>3473</v>
      </c>
      <c r="KGD1887" t="s">
        <v>3473</v>
      </c>
      <c r="KGE1887" t="s">
        <v>3473</v>
      </c>
      <c r="KGF1887" t="s">
        <v>3473</v>
      </c>
      <c r="KGG1887" t="s">
        <v>3473</v>
      </c>
      <c r="KGH1887" t="s">
        <v>3473</v>
      </c>
      <c r="KGI1887" t="s">
        <v>3473</v>
      </c>
      <c r="KGJ1887" t="s">
        <v>3473</v>
      </c>
      <c r="KGK1887" t="s">
        <v>3473</v>
      </c>
      <c r="KGL1887" t="s">
        <v>3473</v>
      </c>
      <c r="KGM1887" t="s">
        <v>3473</v>
      </c>
      <c r="KGN1887" t="s">
        <v>3473</v>
      </c>
      <c r="KGO1887" t="s">
        <v>3473</v>
      </c>
      <c r="KGP1887" t="s">
        <v>3473</v>
      </c>
      <c r="KGQ1887" t="s">
        <v>3473</v>
      </c>
      <c r="KGR1887" t="s">
        <v>3473</v>
      </c>
      <c r="KGS1887" t="s">
        <v>3473</v>
      </c>
      <c r="KGT1887" t="s">
        <v>3473</v>
      </c>
      <c r="KGU1887" t="s">
        <v>3473</v>
      </c>
      <c r="KGV1887" t="s">
        <v>3473</v>
      </c>
      <c r="KGW1887" t="s">
        <v>3473</v>
      </c>
      <c r="KGX1887" t="s">
        <v>3473</v>
      </c>
      <c r="KGY1887" t="s">
        <v>3473</v>
      </c>
      <c r="KGZ1887" t="s">
        <v>3473</v>
      </c>
      <c r="KHA1887" t="s">
        <v>3473</v>
      </c>
      <c r="KHB1887" t="s">
        <v>3473</v>
      </c>
      <c r="KHC1887" t="s">
        <v>3473</v>
      </c>
      <c r="KHD1887" t="s">
        <v>3473</v>
      </c>
      <c r="KHE1887" t="s">
        <v>3473</v>
      </c>
      <c r="KHF1887" t="s">
        <v>3473</v>
      </c>
      <c r="KHG1887" t="s">
        <v>3473</v>
      </c>
      <c r="KHH1887" t="s">
        <v>3473</v>
      </c>
      <c r="KHI1887" t="s">
        <v>3473</v>
      </c>
      <c r="KHJ1887" t="s">
        <v>3473</v>
      </c>
      <c r="KHK1887" t="s">
        <v>3473</v>
      </c>
      <c r="KHL1887" t="s">
        <v>3473</v>
      </c>
      <c r="KHM1887" t="s">
        <v>3473</v>
      </c>
      <c r="KHN1887" t="s">
        <v>3473</v>
      </c>
      <c r="KHO1887" t="s">
        <v>3473</v>
      </c>
      <c r="KHP1887" t="s">
        <v>3473</v>
      </c>
      <c r="KHQ1887" t="s">
        <v>3473</v>
      </c>
      <c r="KHR1887" t="s">
        <v>3473</v>
      </c>
      <c r="KHS1887" t="s">
        <v>3473</v>
      </c>
      <c r="KHT1887" t="s">
        <v>3473</v>
      </c>
      <c r="KHU1887" t="s">
        <v>3473</v>
      </c>
      <c r="KHV1887" t="s">
        <v>3473</v>
      </c>
      <c r="KHW1887" t="s">
        <v>3473</v>
      </c>
      <c r="KHX1887" t="s">
        <v>3473</v>
      </c>
      <c r="KHY1887" t="s">
        <v>3473</v>
      </c>
      <c r="KHZ1887" t="s">
        <v>3473</v>
      </c>
      <c r="KIA1887" t="s">
        <v>3473</v>
      </c>
      <c r="KIB1887" t="s">
        <v>3473</v>
      </c>
      <c r="KIC1887" t="s">
        <v>3473</v>
      </c>
      <c r="KID1887" t="s">
        <v>3473</v>
      </c>
      <c r="KIE1887" t="s">
        <v>3473</v>
      </c>
      <c r="KIF1887" t="s">
        <v>3473</v>
      </c>
      <c r="KIG1887" t="s">
        <v>3473</v>
      </c>
      <c r="KIH1887" t="s">
        <v>3473</v>
      </c>
      <c r="KII1887" t="s">
        <v>3473</v>
      </c>
      <c r="KIJ1887" t="s">
        <v>3473</v>
      </c>
      <c r="KIK1887" t="s">
        <v>3473</v>
      </c>
      <c r="KIL1887" t="s">
        <v>3473</v>
      </c>
      <c r="KIM1887" t="s">
        <v>3473</v>
      </c>
      <c r="KIN1887" t="s">
        <v>3473</v>
      </c>
      <c r="KIO1887" t="s">
        <v>3473</v>
      </c>
      <c r="KIP1887" t="s">
        <v>3473</v>
      </c>
      <c r="KIQ1887" t="s">
        <v>3473</v>
      </c>
      <c r="KIR1887" t="s">
        <v>3473</v>
      </c>
      <c r="KIS1887" t="s">
        <v>3473</v>
      </c>
      <c r="KIT1887" t="s">
        <v>3473</v>
      </c>
      <c r="KIU1887" t="s">
        <v>3473</v>
      </c>
      <c r="KIV1887" t="s">
        <v>3473</v>
      </c>
      <c r="KIW1887" t="s">
        <v>3473</v>
      </c>
      <c r="KIX1887" t="s">
        <v>3473</v>
      </c>
      <c r="KIY1887" t="s">
        <v>3473</v>
      </c>
      <c r="KIZ1887" t="s">
        <v>3473</v>
      </c>
      <c r="KJA1887" t="s">
        <v>3473</v>
      </c>
      <c r="KJB1887" t="s">
        <v>3473</v>
      </c>
      <c r="KJC1887" t="s">
        <v>3473</v>
      </c>
      <c r="KJD1887" t="s">
        <v>3473</v>
      </c>
      <c r="KJE1887" t="s">
        <v>3473</v>
      </c>
      <c r="KJF1887" t="s">
        <v>3473</v>
      </c>
      <c r="KJG1887" t="s">
        <v>3473</v>
      </c>
      <c r="KJH1887" t="s">
        <v>3473</v>
      </c>
      <c r="KJI1887" t="s">
        <v>3473</v>
      </c>
      <c r="KJJ1887" t="s">
        <v>3473</v>
      </c>
      <c r="KJK1887" t="s">
        <v>3473</v>
      </c>
      <c r="KJL1887" t="s">
        <v>3473</v>
      </c>
      <c r="KJM1887" t="s">
        <v>3473</v>
      </c>
      <c r="KJN1887" t="s">
        <v>3473</v>
      </c>
      <c r="KJO1887" t="s">
        <v>3473</v>
      </c>
      <c r="KJP1887" t="s">
        <v>3473</v>
      </c>
      <c r="KJQ1887" t="s">
        <v>3473</v>
      </c>
      <c r="KJR1887" t="s">
        <v>3473</v>
      </c>
      <c r="KJS1887" t="s">
        <v>3473</v>
      </c>
      <c r="KJT1887" t="s">
        <v>3473</v>
      </c>
      <c r="KJU1887" t="s">
        <v>3473</v>
      </c>
      <c r="KJV1887" t="s">
        <v>3473</v>
      </c>
      <c r="KJW1887" t="s">
        <v>3473</v>
      </c>
      <c r="KJX1887" t="s">
        <v>3473</v>
      </c>
      <c r="KJY1887" t="s">
        <v>3473</v>
      </c>
      <c r="KJZ1887" t="s">
        <v>3473</v>
      </c>
      <c r="KKA1887" t="s">
        <v>3473</v>
      </c>
      <c r="KKB1887" t="s">
        <v>3473</v>
      </c>
      <c r="KKC1887" t="s">
        <v>3473</v>
      </c>
      <c r="KKD1887" t="s">
        <v>3473</v>
      </c>
      <c r="KKE1887" t="s">
        <v>3473</v>
      </c>
      <c r="KKF1887" t="s">
        <v>3473</v>
      </c>
      <c r="KKG1887" t="s">
        <v>3473</v>
      </c>
      <c r="KKH1887" t="s">
        <v>3473</v>
      </c>
      <c r="KKI1887" t="s">
        <v>3473</v>
      </c>
      <c r="KKJ1887" t="s">
        <v>3473</v>
      </c>
      <c r="KKK1887" t="s">
        <v>3473</v>
      </c>
      <c r="KKL1887" t="s">
        <v>3473</v>
      </c>
      <c r="KKM1887" t="s">
        <v>3473</v>
      </c>
      <c r="KKN1887" t="s">
        <v>3473</v>
      </c>
      <c r="KKO1887" t="s">
        <v>3473</v>
      </c>
      <c r="KKP1887" t="s">
        <v>3473</v>
      </c>
      <c r="KKQ1887" t="s">
        <v>3473</v>
      </c>
      <c r="KKR1887" t="s">
        <v>3473</v>
      </c>
      <c r="KKS1887" t="s">
        <v>3473</v>
      </c>
      <c r="KKT1887" t="s">
        <v>3473</v>
      </c>
      <c r="KKU1887" t="s">
        <v>3473</v>
      </c>
      <c r="KKV1887" t="s">
        <v>3473</v>
      </c>
      <c r="KKW1887" t="s">
        <v>3473</v>
      </c>
      <c r="KKX1887" t="s">
        <v>3473</v>
      </c>
      <c r="KKY1887" t="s">
        <v>3473</v>
      </c>
      <c r="KKZ1887" t="s">
        <v>3473</v>
      </c>
      <c r="KLA1887" t="s">
        <v>3473</v>
      </c>
      <c r="KLB1887" t="s">
        <v>3473</v>
      </c>
      <c r="KLC1887" t="s">
        <v>3473</v>
      </c>
      <c r="KLD1887" t="s">
        <v>3473</v>
      </c>
      <c r="KLE1887" t="s">
        <v>3473</v>
      </c>
      <c r="KLF1887" t="s">
        <v>3473</v>
      </c>
      <c r="KLG1887" t="s">
        <v>3473</v>
      </c>
      <c r="KLH1887" t="s">
        <v>3473</v>
      </c>
      <c r="KLI1887" t="s">
        <v>3473</v>
      </c>
      <c r="KLJ1887" t="s">
        <v>3473</v>
      </c>
      <c r="KLK1887" t="s">
        <v>3473</v>
      </c>
      <c r="KLL1887" t="s">
        <v>3473</v>
      </c>
      <c r="KLM1887" t="s">
        <v>3473</v>
      </c>
      <c r="KLN1887" t="s">
        <v>3473</v>
      </c>
      <c r="KLO1887" t="s">
        <v>3473</v>
      </c>
      <c r="KLP1887" t="s">
        <v>3473</v>
      </c>
      <c r="KLQ1887" t="s">
        <v>3473</v>
      </c>
      <c r="KLR1887" t="s">
        <v>3473</v>
      </c>
      <c r="KLS1887" t="s">
        <v>3473</v>
      </c>
      <c r="KLT1887" t="s">
        <v>3473</v>
      </c>
      <c r="KLU1887" t="s">
        <v>3473</v>
      </c>
      <c r="KLV1887" t="s">
        <v>3473</v>
      </c>
      <c r="KLW1887" t="s">
        <v>3473</v>
      </c>
      <c r="KLX1887" t="s">
        <v>3473</v>
      </c>
      <c r="KLY1887" t="s">
        <v>3473</v>
      </c>
      <c r="KLZ1887" t="s">
        <v>3473</v>
      </c>
      <c r="KMA1887" t="s">
        <v>3473</v>
      </c>
      <c r="KMB1887" t="s">
        <v>3473</v>
      </c>
      <c r="KMC1887" t="s">
        <v>3473</v>
      </c>
      <c r="KMD1887" t="s">
        <v>3473</v>
      </c>
      <c r="KME1887" t="s">
        <v>3473</v>
      </c>
      <c r="KMF1887" t="s">
        <v>3473</v>
      </c>
      <c r="KMG1887" t="s">
        <v>3473</v>
      </c>
      <c r="KMH1887" t="s">
        <v>3473</v>
      </c>
      <c r="KMI1887" t="s">
        <v>3473</v>
      </c>
      <c r="KMJ1887" t="s">
        <v>3473</v>
      </c>
      <c r="KMK1887" t="s">
        <v>3473</v>
      </c>
      <c r="KML1887" t="s">
        <v>3473</v>
      </c>
      <c r="KMM1887" t="s">
        <v>3473</v>
      </c>
      <c r="KMN1887" t="s">
        <v>3473</v>
      </c>
      <c r="KMO1887" t="s">
        <v>3473</v>
      </c>
      <c r="KMP1887" t="s">
        <v>3473</v>
      </c>
      <c r="KMQ1887" t="s">
        <v>3473</v>
      </c>
      <c r="KMR1887" t="s">
        <v>3473</v>
      </c>
      <c r="KMS1887" t="s">
        <v>3473</v>
      </c>
      <c r="KMT1887" t="s">
        <v>3473</v>
      </c>
      <c r="KMU1887" t="s">
        <v>3473</v>
      </c>
      <c r="KMV1887" t="s">
        <v>3473</v>
      </c>
      <c r="KMW1887" t="s">
        <v>3473</v>
      </c>
      <c r="KMX1887" t="s">
        <v>3473</v>
      </c>
      <c r="KMY1887" t="s">
        <v>3473</v>
      </c>
      <c r="KMZ1887" t="s">
        <v>3473</v>
      </c>
      <c r="KNA1887" t="s">
        <v>3473</v>
      </c>
      <c r="KNB1887" t="s">
        <v>3473</v>
      </c>
      <c r="KNC1887" t="s">
        <v>3473</v>
      </c>
      <c r="KND1887" t="s">
        <v>3473</v>
      </c>
      <c r="KNE1887" t="s">
        <v>3473</v>
      </c>
      <c r="KNF1887" t="s">
        <v>3473</v>
      </c>
      <c r="KNG1887" t="s">
        <v>3473</v>
      </c>
      <c r="KNH1887" t="s">
        <v>3473</v>
      </c>
      <c r="KNI1887" t="s">
        <v>3473</v>
      </c>
      <c r="KNJ1887" t="s">
        <v>3473</v>
      </c>
      <c r="KNK1887" t="s">
        <v>3473</v>
      </c>
      <c r="KNL1887" t="s">
        <v>3473</v>
      </c>
      <c r="KNM1887" t="s">
        <v>3473</v>
      </c>
      <c r="KNN1887" t="s">
        <v>3473</v>
      </c>
      <c r="KNO1887" t="s">
        <v>3473</v>
      </c>
      <c r="KNP1887" t="s">
        <v>3473</v>
      </c>
      <c r="KNQ1887" t="s">
        <v>3473</v>
      </c>
      <c r="KNR1887" t="s">
        <v>3473</v>
      </c>
      <c r="KNS1887" t="s">
        <v>3473</v>
      </c>
      <c r="KNT1887" t="s">
        <v>3473</v>
      </c>
      <c r="KNU1887" t="s">
        <v>3473</v>
      </c>
      <c r="KNV1887" t="s">
        <v>3473</v>
      </c>
      <c r="KNW1887" t="s">
        <v>3473</v>
      </c>
      <c r="KNX1887" t="s">
        <v>3473</v>
      </c>
      <c r="KNY1887" t="s">
        <v>3473</v>
      </c>
      <c r="KNZ1887" t="s">
        <v>3473</v>
      </c>
      <c r="KOA1887" t="s">
        <v>3473</v>
      </c>
      <c r="KOB1887" t="s">
        <v>3473</v>
      </c>
      <c r="KOC1887" t="s">
        <v>3473</v>
      </c>
      <c r="KOD1887" t="s">
        <v>3473</v>
      </c>
      <c r="KOE1887" t="s">
        <v>3473</v>
      </c>
      <c r="KOF1887" t="s">
        <v>3473</v>
      </c>
      <c r="KOG1887" t="s">
        <v>3473</v>
      </c>
      <c r="KOH1887" t="s">
        <v>3473</v>
      </c>
      <c r="KOI1887" t="s">
        <v>3473</v>
      </c>
      <c r="KOJ1887" t="s">
        <v>3473</v>
      </c>
      <c r="KOK1887" t="s">
        <v>3473</v>
      </c>
      <c r="KOL1887" t="s">
        <v>3473</v>
      </c>
      <c r="KOM1887" t="s">
        <v>3473</v>
      </c>
      <c r="KON1887" t="s">
        <v>3473</v>
      </c>
      <c r="KOO1887" t="s">
        <v>3473</v>
      </c>
      <c r="KOP1887" t="s">
        <v>3473</v>
      </c>
      <c r="KOQ1887" t="s">
        <v>3473</v>
      </c>
      <c r="KOR1887" t="s">
        <v>3473</v>
      </c>
      <c r="KOS1887" t="s">
        <v>3473</v>
      </c>
      <c r="KOT1887" t="s">
        <v>3473</v>
      </c>
      <c r="KOU1887" t="s">
        <v>3473</v>
      </c>
      <c r="KOV1887" t="s">
        <v>3473</v>
      </c>
      <c r="KOW1887" t="s">
        <v>3473</v>
      </c>
      <c r="KOX1887" t="s">
        <v>3473</v>
      </c>
      <c r="KOY1887" t="s">
        <v>3473</v>
      </c>
      <c r="KOZ1887" t="s">
        <v>3473</v>
      </c>
      <c r="KPA1887" t="s">
        <v>3473</v>
      </c>
      <c r="KPB1887" t="s">
        <v>3473</v>
      </c>
      <c r="KPC1887" t="s">
        <v>3473</v>
      </c>
      <c r="KPD1887" t="s">
        <v>3473</v>
      </c>
      <c r="KPE1887" t="s">
        <v>3473</v>
      </c>
      <c r="KPF1887" t="s">
        <v>3473</v>
      </c>
      <c r="KPG1887" t="s">
        <v>3473</v>
      </c>
      <c r="KPH1887" t="s">
        <v>3473</v>
      </c>
      <c r="KPI1887" t="s">
        <v>3473</v>
      </c>
      <c r="KPJ1887" t="s">
        <v>3473</v>
      </c>
      <c r="KPK1887" t="s">
        <v>3473</v>
      </c>
      <c r="KPL1887" t="s">
        <v>3473</v>
      </c>
      <c r="KPM1887" t="s">
        <v>3473</v>
      </c>
      <c r="KPN1887" t="s">
        <v>3473</v>
      </c>
      <c r="KPO1887" t="s">
        <v>3473</v>
      </c>
      <c r="KPP1887" t="s">
        <v>3473</v>
      </c>
      <c r="KPQ1887" t="s">
        <v>3473</v>
      </c>
      <c r="KPR1887" t="s">
        <v>3473</v>
      </c>
      <c r="KPS1887" t="s">
        <v>3473</v>
      </c>
      <c r="KPT1887" t="s">
        <v>3473</v>
      </c>
      <c r="KPU1887" t="s">
        <v>3473</v>
      </c>
      <c r="KPV1887" t="s">
        <v>3473</v>
      </c>
      <c r="KPW1887" t="s">
        <v>3473</v>
      </c>
      <c r="KPX1887" t="s">
        <v>3473</v>
      </c>
      <c r="KPY1887" t="s">
        <v>3473</v>
      </c>
      <c r="KPZ1887" t="s">
        <v>3473</v>
      </c>
      <c r="KQA1887" t="s">
        <v>3473</v>
      </c>
      <c r="KQB1887" t="s">
        <v>3473</v>
      </c>
      <c r="KQC1887" t="s">
        <v>3473</v>
      </c>
      <c r="KQD1887" t="s">
        <v>3473</v>
      </c>
      <c r="KQE1887" t="s">
        <v>3473</v>
      </c>
      <c r="KQF1887" t="s">
        <v>3473</v>
      </c>
      <c r="KQG1887" t="s">
        <v>3473</v>
      </c>
      <c r="KQH1887" t="s">
        <v>3473</v>
      </c>
      <c r="KQI1887" t="s">
        <v>3473</v>
      </c>
      <c r="KQJ1887" t="s">
        <v>3473</v>
      </c>
      <c r="KQK1887" t="s">
        <v>3473</v>
      </c>
      <c r="KQL1887" t="s">
        <v>3473</v>
      </c>
      <c r="KQM1887" t="s">
        <v>3473</v>
      </c>
      <c r="KQN1887" t="s">
        <v>3473</v>
      </c>
      <c r="KQO1887" t="s">
        <v>3473</v>
      </c>
      <c r="KQP1887" t="s">
        <v>3473</v>
      </c>
      <c r="KQQ1887" t="s">
        <v>3473</v>
      </c>
      <c r="KQR1887" t="s">
        <v>3473</v>
      </c>
      <c r="KQS1887" t="s">
        <v>3473</v>
      </c>
      <c r="KQT1887" t="s">
        <v>3473</v>
      </c>
      <c r="KQU1887" t="s">
        <v>3473</v>
      </c>
      <c r="KQV1887" t="s">
        <v>3473</v>
      </c>
      <c r="KQW1887" t="s">
        <v>3473</v>
      </c>
      <c r="KQX1887" t="s">
        <v>3473</v>
      </c>
      <c r="KQY1887" t="s">
        <v>3473</v>
      </c>
      <c r="KQZ1887" t="s">
        <v>3473</v>
      </c>
      <c r="KRA1887" t="s">
        <v>3473</v>
      </c>
      <c r="KRB1887" t="s">
        <v>3473</v>
      </c>
      <c r="KRC1887" t="s">
        <v>3473</v>
      </c>
      <c r="KRD1887" t="s">
        <v>3473</v>
      </c>
      <c r="KRE1887" t="s">
        <v>3473</v>
      </c>
      <c r="KRF1887" t="s">
        <v>3473</v>
      </c>
      <c r="KRG1887" t="s">
        <v>3473</v>
      </c>
      <c r="KRH1887" t="s">
        <v>3473</v>
      </c>
      <c r="KRI1887" t="s">
        <v>3473</v>
      </c>
      <c r="KRJ1887" t="s">
        <v>3473</v>
      </c>
      <c r="KRK1887" t="s">
        <v>3473</v>
      </c>
      <c r="KRL1887" t="s">
        <v>3473</v>
      </c>
      <c r="KRM1887" t="s">
        <v>3473</v>
      </c>
      <c r="KRN1887" t="s">
        <v>3473</v>
      </c>
      <c r="KRO1887" t="s">
        <v>3473</v>
      </c>
      <c r="KRP1887" t="s">
        <v>3473</v>
      </c>
      <c r="KRQ1887" t="s">
        <v>3473</v>
      </c>
      <c r="KRR1887" t="s">
        <v>3473</v>
      </c>
      <c r="KRS1887" t="s">
        <v>3473</v>
      </c>
      <c r="KRT1887" t="s">
        <v>3473</v>
      </c>
      <c r="KRU1887" t="s">
        <v>3473</v>
      </c>
      <c r="KRV1887" t="s">
        <v>3473</v>
      </c>
      <c r="KRW1887" t="s">
        <v>3473</v>
      </c>
      <c r="KRX1887" t="s">
        <v>3473</v>
      </c>
      <c r="KRY1887" t="s">
        <v>3473</v>
      </c>
      <c r="KRZ1887" t="s">
        <v>3473</v>
      </c>
      <c r="KSA1887" t="s">
        <v>3473</v>
      </c>
      <c r="KSB1887" t="s">
        <v>3473</v>
      </c>
      <c r="KSC1887" t="s">
        <v>3473</v>
      </c>
      <c r="KSD1887" t="s">
        <v>3473</v>
      </c>
      <c r="KSE1887" t="s">
        <v>3473</v>
      </c>
      <c r="KSF1887" t="s">
        <v>3473</v>
      </c>
      <c r="KSG1887" t="s">
        <v>3473</v>
      </c>
      <c r="KSH1887" t="s">
        <v>3473</v>
      </c>
      <c r="KSI1887" t="s">
        <v>3473</v>
      </c>
      <c r="KSJ1887" t="s">
        <v>3473</v>
      </c>
      <c r="KSK1887" t="s">
        <v>3473</v>
      </c>
      <c r="KSL1887" t="s">
        <v>3473</v>
      </c>
      <c r="KSM1887" t="s">
        <v>3473</v>
      </c>
      <c r="KSN1887" t="s">
        <v>3473</v>
      </c>
      <c r="KSO1887" t="s">
        <v>3473</v>
      </c>
      <c r="KSP1887" t="s">
        <v>3473</v>
      </c>
      <c r="KSQ1887" t="s">
        <v>3473</v>
      </c>
      <c r="KSR1887" t="s">
        <v>3473</v>
      </c>
      <c r="KSS1887" t="s">
        <v>3473</v>
      </c>
      <c r="KST1887" t="s">
        <v>3473</v>
      </c>
      <c r="KSU1887" t="s">
        <v>3473</v>
      </c>
      <c r="KSV1887" t="s">
        <v>3473</v>
      </c>
      <c r="KSW1887" t="s">
        <v>3473</v>
      </c>
      <c r="KSX1887" t="s">
        <v>3473</v>
      </c>
      <c r="KSY1887" t="s">
        <v>3473</v>
      </c>
      <c r="KSZ1887" t="s">
        <v>3473</v>
      </c>
      <c r="KTA1887" t="s">
        <v>3473</v>
      </c>
      <c r="KTB1887" t="s">
        <v>3473</v>
      </c>
      <c r="KTC1887" t="s">
        <v>3473</v>
      </c>
      <c r="KTD1887" t="s">
        <v>3473</v>
      </c>
      <c r="KTE1887" t="s">
        <v>3473</v>
      </c>
      <c r="KTF1887" t="s">
        <v>3473</v>
      </c>
      <c r="KTG1887" t="s">
        <v>3473</v>
      </c>
      <c r="KTH1887" t="s">
        <v>3473</v>
      </c>
      <c r="KTI1887" t="s">
        <v>3473</v>
      </c>
      <c r="KTJ1887" t="s">
        <v>3473</v>
      </c>
      <c r="KTK1887" t="s">
        <v>3473</v>
      </c>
      <c r="KTL1887" t="s">
        <v>3473</v>
      </c>
      <c r="KTM1887" t="s">
        <v>3473</v>
      </c>
      <c r="KTN1887" t="s">
        <v>3473</v>
      </c>
      <c r="KTO1887" t="s">
        <v>3473</v>
      </c>
      <c r="KTP1887" t="s">
        <v>3473</v>
      </c>
      <c r="KTQ1887" t="s">
        <v>3473</v>
      </c>
      <c r="KTR1887" t="s">
        <v>3473</v>
      </c>
      <c r="KTS1887" t="s">
        <v>3473</v>
      </c>
      <c r="KTT1887" t="s">
        <v>3473</v>
      </c>
      <c r="KTU1887" t="s">
        <v>3473</v>
      </c>
      <c r="KTV1887" t="s">
        <v>3473</v>
      </c>
      <c r="KTW1887" t="s">
        <v>3473</v>
      </c>
      <c r="KTX1887" t="s">
        <v>3473</v>
      </c>
      <c r="KTY1887" t="s">
        <v>3473</v>
      </c>
      <c r="KTZ1887" t="s">
        <v>3473</v>
      </c>
      <c r="KUA1887" t="s">
        <v>3473</v>
      </c>
      <c r="KUB1887" t="s">
        <v>3473</v>
      </c>
      <c r="KUC1887" t="s">
        <v>3473</v>
      </c>
      <c r="KUD1887" t="s">
        <v>3473</v>
      </c>
      <c r="KUE1887" t="s">
        <v>3473</v>
      </c>
      <c r="KUF1887" t="s">
        <v>3473</v>
      </c>
      <c r="KUG1887" t="s">
        <v>3473</v>
      </c>
      <c r="KUH1887" t="s">
        <v>3473</v>
      </c>
      <c r="KUI1887" t="s">
        <v>3473</v>
      </c>
      <c r="KUJ1887" t="s">
        <v>3473</v>
      </c>
      <c r="KUK1887" t="s">
        <v>3473</v>
      </c>
      <c r="KUL1887" t="s">
        <v>3473</v>
      </c>
      <c r="KUM1887" t="s">
        <v>3473</v>
      </c>
      <c r="KUN1887" t="s">
        <v>3473</v>
      </c>
      <c r="KUO1887" t="s">
        <v>3473</v>
      </c>
      <c r="KUP1887" t="s">
        <v>3473</v>
      </c>
      <c r="KUQ1887" t="s">
        <v>3473</v>
      </c>
      <c r="KUR1887" t="s">
        <v>3473</v>
      </c>
      <c r="KUS1887" t="s">
        <v>3473</v>
      </c>
      <c r="KUT1887" t="s">
        <v>3473</v>
      </c>
      <c r="KUU1887" t="s">
        <v>3473</v>
      </c>
      <c r="KUV1887" t="s">
        <v>3473</v>
      </c>
      <c r="KUW1887" t="s">
        <v>3473</v>
      </c>
      <c r="KUX1887" t="s">
        <v>3473</v>
      </c>
      <c r="KUY1887" t="s">
        <v>3473</v>
      </c>
      <c r="KUZ1887" t="s">
        <v>3473</v>
      </c>
      <c r="KVA1887" t="s">
        <v>3473</v>
      </c>
      <c r="KVB1887" t="s">
        <v>3473</v>
      </c>
      <c r="KVC1887" t="s">
        <v>3473</v>
      </c>
      <c r="KVD1887" t="s">
        <v>3473</v>
      </c>
      <c r="KVE1887" t="s">
        <v>3473</v>
      </c>
      <c r="KVF1887" t="s">
        <v>3473</v>
      </c>
      <c r="KVG1887" t="s">
        <v>3473</v>
      </c>
      <c r="KVH1887" t="s">
        <v>3473</v>
      </c>
      <c r="KVI1887" t="s">
        <v>3473</v>
      </c>
      <c r="KVJ1887" t="s">
        <v>3473</v>
      </c>
      <c r="KVK1887" t="s">
        <v>3473</v>
      </c>
      <c r="KVL1887" t="s">
        <v>3473</v>
      </c>
      <c r="KVM1887" t="s">
        <v>3473</v>
      </c>
      <c r="KVN1887" t="s">
        <v>3473</v>
      </c>
      <c r="KVO1887" t="s">
        <v>3473</v>
      </c>
      <c r="KVP1887" t="s">
        <v>3473</v>
      </c>
      <c r="KVQ1887" t="s">
        <v>3473</v>
      </c>
      <c r="KVR1887" t="s">
        <v>3473</v>
      </c>
      <c r="KVS1887" t="s">
        <v>3473</v>
      </c>
      <c r="KVT1887" t="s">
        <v>3473</v>
      </c>
      <c r="KVU1887" t="s">
        <v>3473</v>
      </c>
      <c r="KVV1887" t="s">
        <v>3473</v>
      </c>
      <c r="KVW1887" t="s">
        <v>3473</v>
      </c>
      <c r="KVX1887" t="s">
        <v>3473</v>
      </c>
      <c r="KVY1887" t="s">
        <v>3473</v>
      </c>
      <c r="KVZ1887" t="s">
        <v>3473</v>
      </c>
      <c r="KWA1887" t="s">
        <v>3473</v>
      </c>
      <c r="KWB1887" t="s">
        <v>3473</v>
      </c>
      <c r="KWC1887" t="s">
        <v>3473</v>
      </c>
      <c r="KWD1887" t="s">
        <v>3473</v>
      </c>
      <c r="KWE1887" t="s">
        <v>3473</v>
      </c>
      <c r="KWF1887" t="s">
        <v>3473</v>
      </c>
      <c r="KWG1887" t="s">
        <v>3473</v>
      </c>
      <c r="KWH1887" t="s">
        <v>3473</v>
      </c>
      <c r="KWI1887" t="s">
        <v>3473</v>
      </c>
      <c r="KWJ1887" t="s">
        <v>3473</v>
      </c>
      <c r="KWK1887" t="s">
        <v>3473</v>
      </c>
      <c r="KWL1887" t="s">
        <v>3473</v>
      </c>
      <c r="KWM1887" t="s">
        <v>3473</v>
      </c>
      <c r="KWN1887" t="s">
        <v>3473</v>
      </c>
      <c r="KWO1887" t="s">
        <v>3473</v>
      </c>
      <c r="KWP1887" t="s">
        <v>3473</v>
      </c>
      <c r="KWQ1887" t="s">
        <v>3473</v>
      </c>
      <c r="KWR1887" t="s">
        <v>3473</v>
      </c>
      <c r="KWS1887" t="s">
        <v>3473</v>
      </c>
      <c r="KWT1887" t="s">
        <v>3473</v>
      </c>
      <c r="KWU1887" t="s">
        <v>3473</v>
      </c>
      <c r="KWV1887" t="s">
        <v>3473</v>
      </c>
      <c r="KWW1887" t="s">
        <v>3473</v>
      </c>
      <c r="KWX1887" t="s">
        <v>3473</v>
      </c>
      <c r="KWY1887" t="s">
        <v>3473</v>
      </c>
      <c r="KWZ1887" t="s">
        <v>3473</v>
      </c>
      <c r="KXA1887" t="s">
        <v>3473</v>
      </c>
      <c r="KXB1887" t="s">
        <v>3473</v>
      </c>
      <c r="KXC1887" t="s">
        <v>3473</v>
      </c>
      <c r="KXD1887" t="s">
        <v>3473</v>
      </c>
      <c r="KXE1887" t="s">
        <v>3473</v>
      </c>
      <c r="KXF1887" t="s">
        <v>3473</v>
      </c>
      <c r="KXG1887" t="s">
        <v>3473</v>
      </c>
      <c r="KXH1887" t="s">
        <v>3473</v>
      </c>
      <c r="KXI1887" t="s">
        <v>3473</v>
      </c>
      <c r="KXJ1887" t="s">
        <v>3473</v>
      </c>
      <c r="KXK1887" t="s">
        <v>3473</v>
      </c>
      <c r="KXL1887" t="s">
        <v>3473</v>
      </c>
      <c r="KXM1887" t="s">
        <v>3473</v>
      </c>
      <c r="KXN1887" t="s">
        <v>3473</v>
      </c>
      <c r="KXO1887" t="s">
        <v>3473</v>
      </c>
      <c r="KXP1887" t="s">
        <v>3473</v>
      </c>
      <c r="KXQ1887" t="s">
        <v>3473</v>
      </c>
      <c r="KXR1887" t="s">
        <v>3473</v>
      </c>
      <c r="KXS1887" t="s">
        <v>3473</v>
      </c>
      <c r="KXT1887" t="s">
        <v>3473</v>
      </c>
      <c r="KXU1887" t="s">
        <v>3473</v>
      </c>
      <c r="KXV1887" t="s">
        <v>3473</v>
      </c>
      <c r="KXW1887" t="s">
        <v>3473</v>
      </c>
      <c r="KXX1887" t="s">
        <v>3473</v>
      </c>
      <c r="KXY1887" t="s">
        <v>3473</v>
      </c>
      <c r="KXZ1887" t="s">
        <v>3473</v>
      </c>
      <c r="KYA1887" t="s">
        <v>3473</v>
      </c>
      <c r="KYB1887" t="s">
        <v>3473</v>
      </c>
      <c r="KYC1887" t="s">
        <v>3473</v>
      </c>
      <c r="KYD1887" t="s">
        <v>3473</v>
      </c>
      <c r="KYE1887" t="s">
        <v>3473</v>
      </c>
      <c r="KYF1887" t="s">
        <v>3473</v>
      </c>
      <c r="KYG1887" t="s">
        <v>3473</v>
      </c>
      <c r="KYH1887" t="s">
        <v>3473</v>
      </c>
      <c r="KYI1887" t="s">
        <v>3473</v>
      </c>
      <c r="KYJ1887" t="s">
        <v>3473</v>
      </c>
      <c r="KYK1887" t="s">
        <v>3473</v>
      </c>
      <c r="KYL1887" t="s">
        <v>3473</v>
      </c>
      <c r="KYM1887" t="s">
        <v>3473</v>
      </c>
      <c r="KYN1887" t="s">
        <v>3473</v>
      </c>
      <c r="KYO1887" t="s">
        <v>3473</v>
      </c>
      <c r="KYP1887" t="s">
        <v>3473</v>
      </c>
      <c r="KYQ1887" t="s">
        <v>3473</v>
      </c>
      <c r="KYR1887" t="s">
        <v>3473</v>
      </c>
      <c r="KYS1887" t="s">
        <v>3473</v>
      </c>
      <c r="KYT1887" t="s">
        <v>3473</v>
      </c>
      <c r="KYU1887" t="s">
        <v>3473</v>
      </c>
      <c r="KYV1887" t="s">
        <v>3473</v>
      </c>
      <c r="KYW1887" t="s">
        <v>3473</v>
      </c>
      <c r="KYX1887" t="s">
        <v>3473</v>
      </c>
      <c r="KYY1887" t="s">
        <v>3473</v>
      </c>
      <c r="KYZ1887" t="s">
        <v>3473</v>
      </c>
      <c r="KZA1887" t="s">
        <v>3473</v>
      </c>
      <c r="KZB1887" t="s">
        <v>3473</v>
      </c>
      <c r="KZC1887" t="s">
        <v>3473</v>
      </c>
      <c r="KZD1887" t="s">
        <v>3473</v>
      </c>
      <c r="KZE1887" t="s">
        <v>3473</v>
      </c>
      <c r="KZF1887" t="s">
        <v>3473</v>
      </c>
      <c r="KZG1887" t="s">
        <v>3473</v>
      </c>
      <c r="KZH1887" t="s">
        <v>3473</v>
      </c>
      <c r="KZI1887" t="s">
        <v>3473</v>
      </c>
      <c r="KZJ1887" t="s">
        <v>3473</v>
      </c>
      <c r="KZK1887" t="s">
        <v>3473</v>
      </c>
      <c r="KZL1887" t="s">
        <v>3473</v>
      </c>
      <c r="KZM1887" t="s">
        <v>3473</v>
      </c>
      <c r="KZN1887" t="s">
        <v>3473</v>
      </c>
      <c r="KZO1887" t="s">
        <v>3473</v>
      </c>
      <c r="KZP1887" t="s">
        <v>3473</v>
      </c>
      <c r="KZQ1887" t="s">
        <v>3473</v>
      </c>
      <c r="KZR1887" t="s">
        <v>3473</v>
      </c>
      <c r="KZS1887" t="s">
        <v>3473</v>
      </c>
      <c r="KZT1887" t="s">
        <v>3473</v>
      </c>
      <c r="KZU1887" t="s">
        <v>3473</v>
      </c>
      <c r="KZV1887" t="s">
        <v>3473</v>
      </c>
      <c r="KZW1887" t="s">
        <v>3473</v>
      </c>
      <c r="KZX1887" t="s">
        <v>3473</v>
      </c>
      <c r="KZY1887" t="s">
        <v>3473</v>
      </c>
      <c r="KZZ1887" t="s">
        <v>3473</v>
      </c>
      <c r="LAA1887" t="s">
        <v>3473</v>
      </c>
      <c r="LAB1887" t="s">
        <v>3473</v>
      </c>
      <c r="LAC1887" t="s">
        <v>3473</v>
      </c>
      <c r="LAD1887" t="s">
        <v>3473</v>
      </c>
      <c r="LAE1887" t="s">
        <v>3473</v>
      </c>
      <c r="LAF1887" t="s">
        <v>3473</v>
      </c>
      <c r="LAG1887" t="s">
        <v>3473</v>
      </c>
      <c r="LAH1887" t="s">
        <v>3473</v>
      </c>
      <c r="LAI1887" t="s">
        <v>3473</v>
      </c>
      <c r="LAJ1887" t="s">
        <v>3473</v>
      </c>
      <c r="LAK1887" t="s">
        <v>3473</v>
      </c>
      <c r="LAL1887" t="s">
        <v>3473</v>
      </c>
      <c r="LAM1887" t="s">
        <v>3473</v>
      </c>
      <c r="LAN1887" t="s">
        <v>3473</v>
      </c>
      <c r="LAO1887" t="s">
        <v>3473</v>
      </c>
      <c r="LAP1887" t="s">
        <v>3473</v>
      </c>
      <c r="LAQ1887" t="s">
        <v>3473</v>
      </c>
      <c r="LAR1887" t="s">
        <v>3473</v>
      </c>
      <c r="LAS1887" t="s">
        <v>3473</v>
      </c>
      <c r="LAT1887" t="s">
        <v>3473</v>
      </c>
      <c r="LAU1887" t="s">
        <v>3473</v>
      </c>
      <c r="LAV1887" t="s">
        <v>3473</v>
      </c>
      <c r="LAW1887" t="s">
        <v>3473</v>
      </c>
      <c r="LAX1887" t="s">
        <v>3473</v>
      </c>
      <c r="LAY1887" t="s">
        <v>3473</v>
      </c>
      <c r="LAZ1887" t="s">
        <v>3473</v>
      </c>
      <c r="LBA1887" t="s">
        <v>3473</v>
      </c>
      <c r="LBB1887" t="s">
        <v>3473</v>
      </c>
      <c r="LBC1887" t="s">
        <v>3473</v>
      </c>
      <c r="LBD1887" t="s">
        <v>3473</v>
      </c>
      <c r="LBE1887" t="s">
        <v>3473</v>
      </c>
      <c r="LBF1887" t="s">
        <v>3473</v>
      </c>
      <c r="LBG1887" t="s">
        <v>3473</v>
      </c>
      <c r="LBH1887" t="s">
        <v>3473</v>
      </c>
      <c r="LBI1887" t="s">
        <v>3473</v>
      </c>
      <c r="LBJ1887" t="s">
        <v>3473</v>
      </c>
      <c r="LBK1887" t="s">
        <v>3473</v>
      </c>
      <c r="LBL1887" t="s">
        <v>3473</v>
      </c>
      <c r="LBM1887" t="s">
        <v>3473</v>
      </c>
      <c r="LBN1887" t="s">
        <v>3473</v>
      </c>
      <c r="LBO1887" t="s">
        <v>3473</v>
      </c>
      <c r="LBP1887" t="s">
        <v>3473</v>
      </c>
      <c r="LBQ1887" t="s">
        <v>3473</v>
      </c>
      <c r="LBR1887" t="s">
        <v>3473</v>
      </c>
      <c r="LBS1887" t="s">
        <v>3473</v>
      </c>
      <c r="LBT1887" t="s">
        <v>3473</v>
      </c>
      <c r="LBU1887" t="s">
        <v>3473</v>
      </c>
      <c r="LBV1887" t="s">
        <v>3473</v>
      </c>
      <c r="LBW1887" t="s">
        <v>3473</v>
      </c>
      <c r="LBX1887" t="s">
        <v>3473</v>
      </c>
      <c r="LBY1887" t="s">
        <v>3473</v>
      </c>
      <c r="LBZ1887" t="s">
        <v>3473</v>
      </c>
      <c r="LCA1887" t="s">
        <v>3473</v>
      </c>
      <c r="LCB1887" t="s">
        <v>3473</v>
      </c>
      <c r="LCC1887" t="s">
        <v>3473</v>
      </c>
      <c r="LCD1887" t="s">
        <v>3473</v>
      </c>
      <c r="LCE1887" t="s">
        <v>3473</v>
      </c>
      <c r="LCF1887" t="s">
        <v>3473</v>
      </c>
      <c r="LCG1887" t="s">
        <v>3473</v>
      </c>
      <c r="LCH1887" t="s">
        <v>3473</v>
      </c>
      <c r="LCI1887" t="s">
        <v>3473</v>
      </c>
      <c r="LCJ1887" t="s">
        <v>3473</v>
      </c>
      <c r="LCK1887" t="s">
        <v>3473</v>
      </c>
      <c r="LCL1887" t="s">
        <v>3473</v>
      </c>
      <c r="LCM1887" t="s">
        <v>3473</v>
      </c>
      <c r="LCN1887" t="s">
        <v>3473</v>
      </c>
      <c r="LCO1887" t="s">
        <v>3473</v>
      </c>
      <c r="LCP1887" t="s">
        <v>3473</v>
      </c>
      <c r="LCQ1887" t="s">
        <v>3473</v>
      </c>
      <c r="LCR1887" t="s">
        <v>3473</v>
      </c>
      <c r="LCS1887" t="s">
        <v>3473</v>
      </c>
      <c r="LCT1887" t="s">
        <v>3473</v>
      </c>
      <c r="LCU1887" t="s">
        <v>3473</v>
      </c>
      <c r="LCV1887" t="s">
        <v>3473</v>
      </c>
      <c r="LCW1887" t="s">
        <v>3473</v>
      </c>
      <c r="LCX1887" t="s">
        <v>3473</v>
      </c>
      <c r="LCY1887" t="s">
        <v>3473</v>
      </c>
      <c r="LCZ1887" t="s">
        <v>3473</v>
      </c>
      <c r="LDA1887" t="s">
        <v>3473</v>
      </c>
      <c r="LDB1887" t="s">
        <v>3473</v>
      </c>
      <c r="LDC1887" t="s">
        <v>3473</v>
      </c>
      <c r="LDD1887" t="s">
        <v>3473</v>
      </c>
      <c r="LDE1887" t="s">
        <v>3473</v>
      </c>
      <c r="LDF1887" t="s">
        <v>3473</v>
      </c>
      <c r="LDG1887" t="s">
        <v>3473</v>
      </c>
      <c r="LDH1887" t="s">
        <v>3473</v>
      </c>
      <c r="LDI1887" t="s">
        <v>3473</v>
      </c>
      <c r="LDJ1887" t="s">
        <v>3473</v>
      </c>
      <c r="LDK1887" t="s">
        <v>3473</v>
      </c>
      <c r="LDL1887" t="s">
        <v>3473</v>
      </c>
      <c r="LDM1887" t="s">
        <v>3473</v>
      </c>
      <c r="LDN1887" t="s">
        <v>3473</v>
      </c>
      <c r="LDO1887" t="s">
        <v>3473</v>
      </c>
      <c r="LDP1887" t="s">
        <v>3473</v>
      </c>
      <c r="LDQ1887" t="s">
        <v>3473</v>
      </c>
      <c r="LDR1887" t="s">
        <v>3473</v>
      </c>
      <c r="LDS1887" t="s">
        <v>3473</v>
      </c>
      <c r="LDT1887" t="s">
        <v>3473</v>
      </c>
      <c r="LDU1887" t="s">
        <v>3473</v>
      </c>
      <c r="LDV1887" t="s">
        <v>3473</v>
      </c>
      <c r="LDW1887" t="s">
        <v>3473</v>
      </c>
      <c r="LDX1887" t="s">
        <v>3473</v>
      </c>
      <c r="LDY1887" t="s">
        <v>3473</v>
      </c>
      <c r="LDZ1887" t="s">
        <v>3473</v>
      </c>
      <c r="LEA1887" t="s">
        <v>3473</v>
      </c>
      <c r="LEB1887" t="s">
        <v>3473</v>
      </c>
      <c r="LEC1887" t="s">
        <v>3473</v>
      </c>
      <c r="LED1887" t="s">
        <v>3473</v>
      </c>
      <c r="LEE1887" t="s">
        <v>3473</v>
      </c>
      <c r="LEF1887" t="s">
        <v>3473</v>
      </c>
      <c r="LEG1887" t="s">
        <v>3473</v>
      </c>
      <c r="LEH1887" t="s">
        <v>3473</v>
      </c>
      <c r="LEI1887" t="s">
        <v>3473</v>
      </c>
      <c r="LEJ1887" t="s">
        <v>3473</v>
      </c>
      <c r="LEK1887" t="s">
        <v>3473</v>
      </c>
      <c r="LEL1887" t="s">
        <v>3473</v>
      </c>
      <c r="LEM1887" t="s">
        <v>3473</v>
      </c>
      <c r="LEN1887" t="s">
        <v>3473</v>
      </c>
      <c r="LEO1887" t="s">
        <v>3473</v>
      </c>
      <c r="LEP1887" t="s">
        <v>3473</v>
      </c>
      <c r="LEQ1887" t="s">
        <v>3473</v>
      </c>
      <c r="LER1887" t="s">
        <v>3473</v>
      </c>
      <c r="LES1887" t="s">
        <v>3473</v>
      </c>
      <c r="LET1887" t="s">
        <v>3473</v>
      </c>
      <c r="LEU1887" t="s">
        <v>3473</v>
      </c>
      <c r="LEV1887" t="s">
        <v>3473</v>
      </c>
      <c r="LEW1887" t="s">
        <v>3473</v>
      </c>
      <c r="LEX1887" t="s">
        <v>3473</v>
      </c>
      <c r="LEY1887" t="s">
        <v>3473</v>
      </c>
      <c r="LEZ1887" t="s">
        <v>3473</v>
      </c>
      <c r="LFA1887" t="s">
        <v>3473</v>
      </c>
      <c r="LFB1887" t="s">
        <v>3473</v>
      </c>
      <c r="LFC1887" t="s">
        <v>3473</v>
      </c>
      <c r="LFD1887" t="s">
        <v>3473</v>
      </c>
      <c r="LFE1887" t="s">
        <v>3473</v>
      </c>
      <c r="LFF1887" t="s">
        <v>3473</v>
      </c>
      <c r="LFG1887" t="s">
        <v>3473</v>
      </c>
      <c r="LFH1887" t="s">
        <v>3473</v>
      </c>
      <c r="LFI1887" t="s">
        <v>3473</v>
      </c>
      <c r="LFJ1887" t="s">
        <v>3473</v>
      </c>
      <c r="LFK1887" t="s">
        <v>3473</v>
      </c>
      <c r="LFL1887" t="s">
        <v>3473</v>
      </c>
      <c r="LFM1887" t="s">
        <v>3473</v>
      </c>
      <c r="LFN1887" t="s">
        <v>3473</v>
      </c>
      <c r="LFO1887" t="s">
        <v>3473</v>
      </c>
      <c r="LFP1887" t="s">
        <v>3473</v>
      </c>
      <c r="LFQ1887" t="s">
        <v>3473</v>
      </c>
      <c r="LFR1887" t="s">
        <v>3473</v>
      </c>
      <c r="LFS1887" t="s">
        <v>3473</v>
      </c>
      <c r="LFT1887" t="s">
        <v>3473</v>
      </c>
      <c r="LFU1887" t="s">
        <v>3473</v>
      </c>
      <c r="LFV1887" t="s">
        <v>3473</v>
      </c>
      <c r="LFW1887" t="s">
        <v>3473</v>
      </c>
      <c r="LFX1887" t="s">
        <v>3473</v>
      </c>
      <c r="LFY1887" t="s">
        <v>3473</v>
      </c>
      <c r="LFZ1887" t="s">
        <v>3473</v>
      </c>
      <c r="LGA1887" t="s">
        <v>3473</v>
      </c>
      <c r="LGB1887" t="s">
        <v>3473</v>
      </c>
      <c r="LGC1887" t="s">
        <v>3473</v>
      </c>
      <c r="LGD1887" t="s">
        <v>3473</v>
      </c>
      <c r="LGE1887" t="s">
        <v>3473</v>
      </c>
      <c r="LGF1887" t="s">
        <v>3473</v>
      </c>
      <c r="LGG1887" t="s">
        <v>3473</v>
      </c>
      <c r="LGH1887" t="s">
        <v>3473</v>
      </c>
      <c r="LGI1887" t="s">
        <v>3473</v>
      </c>
      <c r="LGJ1887" t="s">
        <v>3473</v>
      </c>
      <c r="LGK1887" t="s">
        <v>3473</v>
      </c>
      <c r="LGL1887" t="s">
        <v>3473</v>
      </c>
      <c r="LGM1887" t="s">
        <v>3473</v>
      </c>
      <c r="LGN1887" t="s">
        <v>3473</v>
      </c>
      <c r="LGO1887" t="s">
        <v>3473</v>
      </c>
      <c r="LGP1887" t="s">
        <v>3473</v>
      </c>
      <c r="LGQ1887" t="s">
        <v>3473</v>
      </c>
      <c r="LGR1887" t="s">
        <v>3473</v>
      </c>
      <c r="LGS1887" t="s">
        <v>3473</v>
      </c>
      <c r="LGT1887" t="s">
        <v>3473</v>
      </c>
      <c r="LGU1887" t="s">
        <v>3473</v>
      </c>
      <c r="LGV1887" t="s">
        <v>3473</v>
      </c>
      <c r="LGW1887" t="s">
        <v>3473</v>
      </c>
      <c r="LGX1887" t="s">
        <v>3473</v>
      </c>
      <c r="LGY1887" t="s">
        <v>3473</v>
      </c>
      <c r="LGZ1887" t="s">
        <v>3473</v>
      </c>
      <c r="LHA1887" t="s">
        <v>3473</v>
      </c>
      <c r="LHB1887" t="s">
        <v>3473</v>
      </c>
      <c r="LHC1887" t="s">
        <v>3473</v>
      </c>
      <c r="LHD1887" t="s">
        <v>3473</v>
      </c>
      <c r="LHE1887" t="s">
        <v>3473</v>
      </c>
      <c r="LHF1887" t="s">
        <v>3473</v>
      </c>
      <c r="LHG1887" t="s">
        <v>3473</v>
      </c>
      <c r="LHH1887" t="s">
        <v>3473</v>
      </c>
      <c r="LHI1887" t="s">
        <v>3473</v>
      </c>
      <c r="LHJ1887" t="s">
        <v>3473</v>
      </c>
      <c r="LHK1887" t="s">
        <v>3473</v>
      </c>
      <c r="LHL1887" t="s">
        <v>3473</v>
      </c>
      <c r="LHM1887" t="s">
        <v>3473</v>
      </c>
      <c r="LHN1887" t="s">
        <v>3473</v>
      </c>
      <c r="LHO1887" t="s">
        <v>3473</v>
      </c>
      <c r="LHP1887" t="s">
        <v>3473</v>
      </c>
      <c r="LHQ1887" t="s">
        <v>3473</v>
      </c>
      <c r="LHR1887" t="s">
        <v>3473</v>
      </c>
      <c r="LHS1887" t="s">
        <v>3473</v>
      </c>
      <c r="LHT1887" t="s">
        <v>3473</v>
      </c>
      <c r="LHU1887" t="s">
        <v>3473</v>
      </c>
      <c r="LHV1887" t="s">
        <v>3473</v>
      </c>
      <c r="LHW1887" t="s">
        <v>3473</v>
      </c>
      <c r="LHX1887" t="s">
        <v>3473</v>
      </c>
      <c r="LHY1887" t="s">
        <v>3473</v>
      </c>
      <c r="LHZ1887" t="s">
        <v>3473</v>
      </c>
      <c r="LIA1887" t="s">
        <v>3473</v>
      </c>
      <c r="LIB1887" t="s">
        <v>3473</v>
      </c>
      <c r="LIC1887" t="s">
        <v>3473</v>
      </c>
      <c r="LID1887" t="s">
        <v>3473</v>
      </c>
      <c r="LIE1887" t="s">
        <v>3473</v>
      </c>
      <c r="LIF1887" t="s">
        <v>3473</v>
      </c>
      <c r="LIG1887" t="s">
        <v>3473</v>
      </c>
      <c r="LIH1887" t="s">
        <v>3473</v>
      </c>
      <c r="LII1887" t="s">
        <v>3473</v>
      </c>
      <c r="LIJ1887" t="s">
        <v>3473</v>
      </c>
      <c r="LIK1887" t="s">
        <v>3473</v>
      </c>
      <c r="LIL1887" t="s">
        <v>3473</v>
      </c>
      <c r="LIM1887" t="s">
        <v>3473</v>
      </c>
      <c r="LIN1887" t="s">
        <v>3473</v>
      </c>
      <c r="LIO1887" t="s">
        <v>3473</v>
      </c>
      <c r="LIP1887" t="s">
        <v>3473</v>
      </c>
      <c r="LIQ1887" t="s">
        <v>3473</v>
      </c>
      <c r="LIR1887" t="s">
        <v>3473</v>
      </c>
      <c r="LIS1887" t="s">
        <v>3473</v>
      </c>
      <c r="LIT1887" t="s">
        <v>3473</v>
      </c>
      <c r="LIU1887" t="s">
        <v>3473</v>
      </c>
      <c r="LIV1887" t="s">
        <v>3473</v>
      </c>
      <c r="LIW1887" t="s">
        <v>3473</v>
      </c>
      <c r="LIX1887" t="s">
        <v>3473</v>
      </c>
      <c r="LIY1887" t="s">
        <v>3473</v>
      </c>
      <c r="LIZ1887" t="s">
        <v>3473</v>
      </c>
      <c r="LJA1887" t="s">
        <v>3473</v>
      </c>
      <c r="LJB1887" t="s">
        <v>3473</v>
      </c>
      <c r="LJC1887" t="s">
        <v>3473</v>
      </c>
      <c r="LJD1887" t="s">
        <v>3473</v>
      </c>
      <c r="LJE1887" t="s">
        <v>3473</v>
      </c>
      <c r="LJF1887" t="s">
        <v>3473</v>
      </c>
      <c r="LJG1887" t="s">
        <v>3473</v>
      </c>
      <c r="LJH1887" t="s">
        <v>3473</v>
      </c>
      <c r="LJI1887" t="s">
        <v>3473</v>
      </c>
      <c r="LJJ1887" t="s">
        <v>3473</v>
      </c>
      <c r="LJK1887" t="s">
        <v>3473</v>
      </c>
      <c r="LJL1887" t="s">
        <v>3473</v>
      </c>
      <c r="LJM1887" t="s">
        <v>3473</v>
      </c>
      <c r="LJN1887" t="s">
        <v>3473</v>
      </c>
      <c r="LJO1887" t="s">
        <v>3473</v>
      </c>
      <c r="LJP1887" t="s">
        <v>3473</v>
      </c>
      <c r="LJQ1887" t="s">
        <v>3473</v>
      </c>
      <c r="LJR1887" t="s">
        <v>3473</v>
      </c>
      <c r="LJS1887" t="s">
        <v>3473</v>
      </c>
      <c r="LJT1887" t="s">
        <v>3473</v>
      </c>
      <c r="LJU1887" t="s">
        <v>3473</v>
      </c>
      <c r="LJV1887" t="s">
        <v>3473</v>
      </c>
      <c r="LJW1887" t="s">
        <v>3473</v>
      </c>
      <c r="LJX1887" t="s">
        <v>3473</v>
      </c>
      <c r="LJY1887" t="s">
        <v>3473</v>
      </c>
      <c r="LJZ1887" t="s">
        <v>3473</v>
      </c>
      <c r="LKA1887" t="s">
        <v>3473</v>
      </c>
      <c r="LKB1887" t="s">
        <v>3473</v>
      </c>
      <c r="LKC1887" t="s">
        <v>3473</v>
      </c>
      <c r="LKD1887" t="s">
        <v>3473</v>
      </c>
      <c r="LKE1887" t="s">
        <v>3473</v>
      </c>
      <c r="LKF1887" t="s">
        <v>3473</v>
      </c>
      <c r="LKG1887" t="s">
        <v>3473</v>
      </c>
      <c r="LKH1887" t="s">
        <v>3473</v>
      </c>
      <c r="LKI1887" t="s">
        <v>3473</v>
      </c>
      <c r="LKJ1887" t="s">
        <v>3473</v>
      </c>
      <c r="LKK1887" t="s">
        <v>3473</v>
      </c>
      <c r="LKL1887" t="s">
        <v>3473</v>
      </c>
      <c r="LKM1887" t="s">
        <v>3473</v>
      </c>
      <c r="LKN1887" t="s">
        <v>3473</v>
      </c>
      <c r="LKO1887" t="s">
        <v>3473</v>
      </c>
      <c r="LKP1887" t="s">
        <v>3473</v>
      </c>
      <c r="LKQ1887" t="s">
        <v>3473</v>
      </c>
      <c r="LKR1887" t="s">
        <v>3473</v>
      </c>
      <c r="LKS1887" t="s">
        <v>3473</v>
      </c>
      <c r="LKT1887" t="s">
        <v>3473</v>
      </c>
      <c r="LKU1887" t="s">
        <v>3473</v>
      </c>
      <c r="LKV1887" t="s">
        <v>3473</v>
      </c>
      <c r="LKW1887" t="s">
        <v>3473</v>
      </c>
      <c r="LKX1887" t="s">
        <v>3473</v>
      </c>
      <c r="LKY1887" t="s">
        <v>3473</v>
      </c>
      <c r="LKZ1887" t="s">
        <v>3473</v>
      </c>
      <c r="LLA1887" t="s">
        <v>3473</v>
      </c>
      <c r="LLB1887" t="s">
        <v>3473</v>
      </c>
      <c r="LLC1887" t="s">
        <v>3473</v>
      </c>
      <c r="LLD1887" t="s">
        <v>3473</v>
      </c>
      <c r="LLE1887" t="s">
        <v>3473</v>
      </c>
      <c r="LLF1887" t="s">
        <v>3473</v>
      </c>
      <c r="LLG1887" t="s">
        <v>3473</v>
      </c>
      <c r="LLH1887" t="s">
        <v>3473</v>
      </c>
      <c r="LLI1887" t="s">
        <v>3473</v>
      </c>
      <c r="LLJ1887" t="s">
        <v>3473</v>
      </c>
      <c r="LLK1887" t="s">
        <v>3473</v>
      </c>
      <c r="LLL1887" t="s">
        <v>3473</v>
      </c>
      <c r="LLM1887" t="s">
        <v>3473</v>
      </c>
      <c r="LLN1887" t="s">
        <v>3473</v>
      </c>
      <c r="LLO1887" t="s">
        <v>3473</v>
      </c>
      <c r="LLP1887" t="s">
        <v>3473</v>
      </c>
      <c r="LLQ1887" t="s">
        <v>3473</v>
      </c>
      <c r="LLR1887" t="s">
        <v>3473</v>
      </c>
      <c r="LLS1887" t="s">
        <v>3473</v>
      </c>
      <c r="LLT1887" t="s">
        <v>3473</v>
      </c>
      <c r="LLU1887" t="s">
        <v>3473</v>
      </c>
      <c r="LLV1887" t="s">
        <v>3473</v>
      </c>
      <c r="LLW1887" t="s">
        <v>3473</v>
      </c>
      <c r="LLX1887" t="s">
        <v>3473</v>
      </c>
      <c r="LLY1887" t="s">
        <v>3473</v>
      </c>
      <c r="LLZ1887" t="s">
        <v>3473</v>
      </c>
      <c r="LMA1887" t="s">
        <v>3473</v>
      </c>
      <c r="LMB1887" t="s">
        <v>3473</v>
      </c>
      <c r="LMC1887" t="s">
        <v>3473</v>
      </c>
      <c r="LMD1887" t="s">
        <v>3473</v>
      </c>
      <c r="LME1887" t="s">
        <v>3473</v>
      </c>
      <c r="LMF1887" t="s">
        <v>3473</v>
      </c>
      <c r="LMG1887" t="s">
        <v>3473</v>
      </c>
      <c r="LMH1887" t="s">
        <v>3473</v>
      </c>
      <c r="LMI1887" t="s">
        <v>3473</v>
      </c>
      <c r="LMJ1887" t="s">
        <v>3473</v>
      </c>
      <c r="LMK1887" t="s">
        <v>3473</v>
      </c>
      <c r="LML1887" t="s">
        <v>3473</v>
      </c>
      <c r="LMM1887" t="s">
        <v>3473</v>
      </c>
      <c r="LMN1887" t="s">
        <v>3473</v>
      </c>
      <c r="LMO1887" t="s">
        <v>3473</v>
      </c>
      <c r="LMP1887" t="s">
        <v>3473</v>
      </c>
      <c r="LMQ1887" t="s">
        <v>3473</v>
      </c>
      <c r="LMR1887" t="s">
        <v>3473</v>
      </c>
      <c r="LMS1887" t="s">
        <v>3473</v>
      </c>
      <c r="LMT1887" t="s">
        <v>3473</v>
      </c>
      <c r="LMU1887" t="s">
        <v>3473</v>
      </c>
      <c r="LMV1887" t="s">
        <v>3473</v>
      </c>
      <c r="LMW1887" t="s">
        <v>3473</v>
      </c>
      <c r="LMX1887" t="s">
        <v>3473</v>
      </c>
      <c r="LMY1887" t="s">
        <v>3473</v>
      </c>
      <c r="LMZ1887" t="s">
        <v>3473</v>
      </c>
      <c r="LNA1887" t="s">
        <v>3473</v>
      </c>
      <c r="LNB1887" t="s">
        <v>3473</v>
      </c>
      <c r="LNC1887" t="s">
        <v>3473</v>
      </c>
      <c r="LND1887" t="s">
        <v>3473</v>
      </c>
      <c r="LNE1887" t="s">
        <v>3473</v>
      </c>
      <c r="LNF1887" t="s">
        <v>3473</v>
      </c>
      <c r="LNG1887" t="s">
        <v>3473</v>
      </c>
      <c r="LNH1887" t="s">
        <v>3473</v>
      </c>
      <c r="LNI1887" t="s">
        <v>3473</v>
      </c>
      <c r="LNJ1887" t="s">
        <v>3473</v>
      </c>
      <c r="LNK1887" t="s">
        <v>3473</v>
      </c>
      <c r="LNL1887" t="s">
        <v>3473</v>
      </c>
      <c r="LNM1887" t="s">
        <v>3473</v>
      </c>
      <c r="LNN1887" t="s">
        <v>3473</v>
      </c>
      <c r="LNO1887" t="s">
        <v>3473</v>
      </c>
      <c r="LNP1887" t="s">
        <v>3473</v>
      </c>
      <c r="LNQ1887" t="s">
        <v>3473</v>
      </c>
      <c r="LNR1887" t="s">
        <v>3473</v>
      </c>
      <c r="LNS1887" t="s">
        <v>3473</v>
      </c>
      <c r="LNT1887" t="s">
        <v>3473</v>
      </c>
      <c r="LNU1887" t="s">
        <v>3473</v>
      </c>
      <c r="LNV1887" t="s">
        <v>3473</v>
      </c>
      <c r="LNW1887" t="s">
        <v>3473</v>
      </c>
      <c r="LNX1887" t="s">
        <v>3473</v>
      </c>
      <c r="LNY1887" t="s">
        <v>3473</v>
      </c>
      <c r="LNZ1887" t="s">
        <v>3473</v>
      </c>
      <c r="LOA1887" t="s">
        <v>3473</v>
      </c>
      <c r="LOB1887" t="s">
        <v>3473</v>
      </c>
      <c r="LOC1887" t="s">
        <v>3473</v>
      </c>
      <c r="LOD1887" t="s">
        <v>3473</v>
      </c>
      <c r="LOE1887" t="s">
        <v>3473</v>
      </c>
      <c r="LOF1887" t="s">
        <v>3473</v>
      </c>
      <c r="LOG1887" t="s">
        <v>3473</v>
      </c>
      <c r="LOH1887" t="s">
        <v>3473</v>
      </c>
      <c r="LOI1887" t="s">
        <v>3473</v>
      </c>
      <c r="LOJ1887" t="s">
        <v>3473</v>
      </c>
      <c r="LOK1887" t="s">
        <v>3473</v>
      </c>
      <c r="LOL1887" t="s">
        <v>3473</v>
      </c>
      <c r="LOM1887" t="s">
        <v>3473</v>
      </c>
      <c r="LON1887" t="s">
        <v>3473</v>
      </c>
      <c r="LOO1887" t="s">
        <v>3473</v>
      </c>
      <c r="LOP1887" t="s">
        <v>3473</v>
      </c>
      <c r="LOQ1887" t="s">
        <v>3473</v>
      </c>
      <c r="LOR1887" t="s">
        <v>3473</v>
      </c>
      <c r="LOS1887" t="s">
        <v>3473</v>
      </c>
      <c r="LOT1887" t="s">
        <v>3473</v>
      </c>
      <c r="LOU1887" t="s">
        <v>3473</v>
      </c>
      <c r="LOV1887" t="s">
        <v>3473</v>
      </c>
      <c r="LOW1887" t="s">
        <v>3473</v>
      </c>
      <c r="LOX1887" t="s">
        <v>3473</v>
      </c>
      <c r="LOY1887" t="s">
        <v>3473</v>
      </c>
      <c r="LOZ1887" t="s">
        <v>3473</v>
      </c>
      <c r="LPA1887" t="s">
        <v>3473</v>
      </c>
      <c r="LPB1887" t="s">
        <v>3473</v>
      </c>
      <c r="LPC1887" t="s">
        <v>3473</v>
      </c>
      <c r="LPD1887" t="s">
        <v>3473</v>
      </c>
      <c r="LPE1887" t="s">
        <v>3473</v>
      </c>
      <c r="LPF1887" t="s">
        <v>3473</v>
      </c>
      <c r="LPG1887" t="s">
        <v>3473</v>
      </c>
      <c r="LPH1887" t="s">
        <v>3473</v>
      </c>
      <c r="LPI1887" t="s">
        <v>3473</v>
      </c>
      <c r="LPJ1887" t="s">
        <v>3473</v>
      </c>
      <c r="LPK1887" t="s">
        <v>3473</v>
      </c>
      <c r="LPL1887" t="s">
        <v>3473</v>
      </c>
      <c r="LPM1887" t="s">
        <v>3473</v>
      </c>
      <c r="LPN1887" t="s">
        <v>3473</v>
      </c>
      <c r="LPO1887" t="s">
        <v>3473</v>
      </c>
      <c r="LPP1887" t="s">
        <v>3473</v>
      </c>
      <c r="LPQ1887" t="s">
        <v>3473</v>
      </c>
      <c r="LPR1887" t="s">
        <v>3473</v>
      </c>
      <c r="LPS1887" t="s">
        <v>3473</v>
      </c>
      <c r="LPT1887" t="s">
        <v>3473</v>
      </c>
      <c r="LPU1887" t="s">
        <v>3473</v>
      </c>
      <c r="LPV1887" t="s">
        <v>3473</v>
      </c>
      <c r="LPW1887" t="s">
        <v>3473</v>
      </c>
      <c r="LPX1887" t="s">
        <v>3473</v>
      </c>
      <c r="LPY1887" t="s">
        <v>3473</v>
      </c>
      <c r="LPZ1887" t="s">
        <v>3473</v>
      </c>
      <c r="LQA1887" t="s">
        <v>3473</v>
      </c>
      <c r="LQB1887" t="s">
        <v>3473</v>
      </c>
      <c r="LQC1887" t="s">
        <v>3473</v>
      </c>
      <c r="LQD1887" t="s">
        <v>3473</v>
      </c>
      <c r="LQE1887" t="s">
        <v>3473</v>
      </c>
      <c r="LQF1887" t="s">
        <v>3473</v>
      </c>
      <c r="LQG1887" t="s">
        <v>3473</v>
      </c>
      <c r="LQH1887" t="s">
        <v>3473</v>
      </c>
      <c r="LQI1887" t="s">
        <v>3473</v>
      </c>
      <c r="LQJ1887" t="s">
        <v>3473</v>
      </c>
      <c r="LQK1887" t="s">
        <v>3473</v>
      </c>
      <c r="LQL1887" t="s">
        <v>3473</v>
      </c>
      <c r="LQM1887" t="s">
        <v>3473</v>
      </c>
      <c r="LQN1887" t="s">
        <v>3473</v>
      </c>
      <c r="LQO1887" t="s">
        <v>3473</v>
      </c>
      <c r="LQP1887" t="s">
        <v>3473</v>
      </c>
      <c r="LQQ1887" t="s">
        <v>3473</v>
      </c>
      <c r="LQR1887" t="s">
        <v>3473</v>
      </c>
      <c r="LQS1887" t="s">
        <v>3473</v>
      </c>
      <c r="LQT1887" t="s">
        <v>3473</v>
      </c>
      <c r="LQU1887" t="s">
        <v>3473</v>
      </c>
      <c r="LQV1887" t="s">
        <v>3473</v>
      </c>
      <c r="LQW1887" t="s">
        <v>3473</v>
      </c>
      <c r="LQX1887" t="s">
        <v>3473</v>
      </c>
      <c r="LQY1887" t="s">
        <v>3473</v>
      </c>
      <c r="LQZ1887" t="s">
        <v>3473</v>
      </c>
      <c r="LRA1887" t="s">
        <v>3473</v>
      </c>
      <c r="LRB1887" t="s">
        <v>3473</v>
      </c>
      <c r="LRC1887" t="s">
        <v>3473</v>
      </c>
      <c r="LRD1887" t="s">
        <v>3473</v>
      </c>
      <c r="LRE1887" t="s">
        <v>3473</v>
      </c>
      <c r="LRF1887" t="s">
        <v>3473</v>
      </c>
      <c r="LRG1887" t="s">
        <v>3473</v>
      </c>
      <c r="LRH1887" t="s">
        <v>3473</v>
      </c>
      <c r="LRI1887" t="s">
        <v>3473</v>
      </c>
      <c r="LRJ1887" t="s">
        <v>3473</v>
      </c>
      <c r="LRK1887" t="s">
        <v>3473</v>
      </c>
      <c r="LRL1887" t="s">
        <v>3473</v>
      </c>
      <c r="LRM1887" t="s">
        <v>3473</v>
      </c>
      <c r="LRN1887" t="s">
        <v>3473</v>
      </c>
      <c r="LRO1887" t="s">
        <v>3473</v>
      </c>
      <c r="LRP1887" t="s">
        <v>3473</v>
      </c>
      <c r="LRQ1887" t="s">
        <v>3473</v>
      </c>
      <c r="LRR1887" t="s">
        <v>3473</v>
      </c>
      <c r="LRS1887" t="s">
        <v>3473</v>
      </c>
      <c r="LRT1887" t="s">
        <v>3473</v>
      </c>
      <c r="LRU1887" t="s">
        <v>3473</v>
      </c>
      <c r="LRV1887" t="s">
        <v>3473</v>
      </c>
      <c r="LRW1887" t="s">
        <v>3473</v>
      </c>
      <c r="LRX1887" t="s">
        <v>3473</v>
      </c>
      <c r="LRY1887" t="s">
        <v>3473</v>
      </c>
      <c r="LRZ1887" t="s">
        <v>3473</v>
      </c>
      <c r="LSA1887" t="s">
        <v>3473</v>
      </c>
      <c r="LSB1887" t="s">
        <v>3473</v>
      </c>
      <c r="LSC1887" t="s">
        <v>3473</v>
      </c>
      <c r="LSD1887" t="s">
        <v>3473</v>
      </c>
      <c r="LSE1887" t="s">
        <v>3473</v>
      </c>
      <c r="LSF1887" t="s">
        <v>3473</v>
      </c>
      <c r="LSG1887" t="s">
        <v>3473</v>
      </c>
      <c r="LSH1887" t="s">
        <v>3473</v>
      </c>
      <c r="LSI1887" t="s">
        <v>3473</v>
      </c>
      <c r="LSJ1887" t="s">
        <v>3473</v>
      </c>
      <c r="LSK1887" t="s">
        <v>3473</v>
      </c>
      <c r="LSL1887" t="s">
        <v>3473</v>
      </c>
      <c r="LSM1887" t="s">
        <v>3473</v>
      </c>
      <c r="LSN1887" t="s">
        <v>3473</v>
      </c>
      <c r="LSO1887" t="s">
        <v>3473</v>
      </c>
      <c r="LSP1887" t="s">
        <v>3473</v>
      </c>
      <c r="LSQ1887" t="s">
        <v>3473</v>
      </c>
      <c r="LSR1887" t="s">
        <v>3473</v>
      </c>
      <c r="LSS1887" t="s">
        <v>3473</v>
      </c>
      <c r="LST1887" t="s">
        <v>3473</v>
      </c>
      <c r="LSU1887" t="s">
        <v>3473</v>
      </c>
      <c r="LSV1887" t="s">
        <v>3473</v>
      </c>
      <c r="LSW1887" t="s">
        <v>3473</v>
      </c>
      <c r="LSX1887" t="s">
        <v>3473</v>
      </c>
      <c r="LSY1887" t="s">
        <v>3473</v>
      </c>
      <c r="LSZ1887" t="s">
        <v>3473</v>
      </c>
      <c r="LTA1887" t="s">
        <v>3473</v>
      </c>
      <c r="LTB1887" t="s">
        <v>3473</v>
      </c>
      <c r="LTC1887" t="s">
        <v>3473</v>
      </c>
      <c r="LTD1887" t="s">
        <v>3473</v>
      </c>
      <c r="LTE1887" t="s">
        <v>3473</v>
      </c>
      <c r="LTF1887" t="s">
        <v>3473</v>
      </c>
      <c r="LTG1887" t="s">
        <v>3473</v>
      </c>
      <c r="LTH1887" t="s">
        <v>3473</v>
      </c>
      <c r="LTI1887" t="s">
        <v>3473</v>
      </c>
      <c r="LTJ1887" t="s">
        <v>3473</v>
      </c>
      <c r="LTK1887" t="s">
        <v>3473</v>
      </c>
      <c r="LTL1887" t="s">
        <v>3473</v>
      </c>
      <c r="LTM1887" t="s">
        <v>3473</v>
      </c>
      <c r="LTN1887" t="s">
        <v>3473</v>
      </c>
      <c r="LTO1887" t="s">
        <v>3473</v>
      </c>
      <c r="LTP1887" t="s">
        <v>3473</v>
      </c>
      <c r="LTQ1887" t="s">
        <v>3473</v>
      </c>
      <c r="LTR1887" t="s">
        <v>3473</v>
      </c>
      <c r="LTS1887" t="s">
        <v>3473</v>
      </c>
      <c r="LTT1887" t="s">
        <v>3473</v>
      </c>
      <c r="LTU1887" t="s">
        <v>3473</v>
      </c>
      <c r="LTV1887" t="s">
        <v>3473</v>
      </c>
      <c r="LTW1887" t="s">
        <v>3473</v>
      </c>
      <c r="LTX1887" t="s">
        <v>3473</v>
      </c>
      <c r="LTY1887" t="s">
        <v>3473</v>
      </c>
      <c r="LTZ1887" t="s">
        <v>3473</v>
      </c>
      <c r="LUA1887" t="s">
        <v>3473</v>
      </c>
      <c r="LUB1887" t="s">
        <v>3473</v>
      </c>
      <c r="LUC1887" t="s">
        <v>3473</v>
      </c>
      <c r="LUD1887" t="s">
        <v>3473</v>
      </c>
      <c r="LUE1887" t="s">
        <v>3473</v>
      </c>
      <c r="LUF1887" t="s">
        <v>3473</v>
      </c>
      <c r="LUG1887" t="s">
        <v>3473</v>
      </c>
      <c r="LUH1887" t="s">
        <v>3473</v>
      </c>
      <c r="LUI1887" t="s">
        <v>3473</v>
      </c>
      <c r="LUJ1887" t="s">
        <v>3473</v>
      </c>
      <c r="LUK1887" t="s">
        <v>3473</v>
      </c>
      <c r="LUL1887" t="s">
        <v>3473</v>
      </c>
      <c r="LUM1887" t="s">
        <v>3473</v>
      </c>
      <c r="LUN1887" t="s">
        <v>3473</v>
      </c>
      <c r="LUO1887" t="s">
        <v>3473</v>
      </c>
      <c r="LUP1887" t="s">
        <v>3473</v>
      </c>
      <c r="LUQ1887" t="s">
        <v>3473</v>
      </c>
      <c r="LUR1887" t="s">
        <v>3473</v>
      </c>
      <c r="LUS1887" t="s">
        <v>3473</v>
      </c>
      <c r="LUT1887" t="s">
        <v>3473</v>
      </c>
      <c r="LUU1887" t="s">
        <v>3473</v>
      </c>
      <c r="LUV1887" t="s">
        <v>3473</v>
      </c>
      <c r="LUW1887" t="s">
        <v>3473</v>
      </c>
      <c r="LUX1887" t="s">
        <v>3473</v>
      </c>
      <c r="LUY1887" t="s">
        <v>3473</v>
      </c>
      <c r="LUZ1887" t="s">
        <v>3473</v>
      </c>
      <c r="LVA1887" t="s">
        <v>3473</v>
      </c>
      <c r="LVB1887" t="s">
        <v>3473</v>
      </c>
      <c r="LVC1887" t="s">
        <v>3473</v>
      </c>
      <c r="LVD1887" t="s">
        <v>3473</v>
      </c>
      <c r="LVE1887" t="s">
        <v>3473</v>
      </c>
      <c r="LVF1887" t="s">
        <v>3473</v>
      </c>
      <c r="LVG1887" t="s">
        <v>3473</v>
      </c>
      <c r="LVH1887" t="s">
        <v>3473</v>
      </c>
      <c r="LVI1887" t="s">
        <v>3473</v>
      </c>
      <c r="LVJ1887" t="s">
        <v>3473</v>
      </c>
      <c r="LVK1887" t="s">
        <v>3473</v>
      </c>
      <c r="LVL1887" t="s">
        <v>3473</v>
      </c>
      <c r="LVM1887" t="s">
        <v>3473</v>
      </c>
      <c r="LVN1887" t="s">
        <v>3473</v>
      </c>
      <c r="LVO1887" t="s">
        <v>3473</v>
      </c>
      <c r="LVP1887" t="s">
        <v>3473</v>
      </c>
      <c r="LVQ1887" t="s">
        <v>3473</v>
      </c>
      <c r="LVR1887" t="s">
        <v>3473</v>
      </c>
      <c r="LVS1887" t="s">
        <v>3473</v>
      </c>
      <c r="LVT1887" t="s">
        <v>3473</v>
      </c>
      <c r="LVU1887" t="s">
        <v>3473</v>
      </c>
      <c r="LVV1887" t="s">
        <v>3473</v>
      </c>
      <c r="LVW1887" t="s">
        <v>3473</v>
      </c>
      <c r="LVX1887" t="s">
        <v>3473</v>
      </c>
      <c r="LVY1887" t="s">
        <v>3473</v>
      </c>
      <c r="LVZ1887" t="s">
        <v>3473</v>
      </c>
      <c r="LWA1887" t="s">
        <v>3473</v>
      </c>
      <c r="LWB1887" t="s">
        <v>3473</v>
      </c>
      <c r="LWC1887" t="s">
        <v>3473</v>
      </c>
      <c r="LWD1887" t="s">
        <v>3473</v>
      </c>
      <c r="LWE1887" t="s">
        <v>3473</v>
      </c>
      <c r="LWF1887" t="s">
        <v>3473</v>
      </c>
      <c r="LWG1887" t="s">
        <v>3473</v>
      </c>
      <c r="LWH1887" t="s">
        <v>3473</v>
      </c>
      <c r="LWI1887" t="s">
        <v>3473</v>
      </c>
      <c r="LWJ1887" t="s">
        <v>3473</v>
      </c>
      <c r="LWK1887" t="s">
        <v>3473</v>
      </c>
      <c r="LWL1887" t="s">
        <v>3473</v>
      </c>
      <c r="LWM1887" t="s">
        <v>3473</v>
      </c>
      <c r="LWN1887" t="s">
        <v>3473</v>
      </c>
      <c r="LWO1887" t="s">
        <v>3473</v>
      </c>
      <c r="LWP1887" t="s">
        <v>3473</v>
      </c>
      <c r="LWQ1887" t="s">
        <v>3473</v>
      </c>
      <c r="LWR1887" t="s">
        <v>3473</v>
      </c>
      <c r="LWS1887" t="s">
        <v>3473</v>
      </c>
      <c r="LWT1887" t="s">
        <v>3473</v>
      </c>
      <c r="LWU1887" t="s">
        <v>3473</v>
      </c>
      <c r="LWV1887" t="s">
        <v>3473</v>
      </c>
      <c r="LWW1887" t="s">
        <v>3473</v>
      </c>
      <c r="LWX1887" t="s">
        <v>3473</v>
      </c>
      <c r="LWY1887" t="s">
        <v>3473</v>
      </c>
      <c r="LWZ1887" t="s">
        <v>3473</v>
      </c>
      <c r="LXA1887" t="s">
        <v>3473</v>
      </c>
      <c r="LXB1887" t="s">
        <v>3473</v>
      </c>
      <c r="LXC1887" t="s">
        <v>3473</v>
      </c>
      <c r="LXD1887" t="s">
        <v>3473</v>
      </c>
      <c r="LXE1887" t="s">
        <v>3473</v>
      </c>
      <c r="LXF1887" t="s">
        <v>3473</v>
      </c>
      <c r="LXG1887" t="s">
        <v>3473</v>
      </c>
      <c r="LXH1887" t="s">
        <v>3473</v>
      </c>
      <c r="LXI1887" t="s">
        <v>3473</v>
      </c>
      <c r="LXJ1887" t="s">
        <v>3473</v>
      </c>
      <c r="LXK1887" t="s">
        <v>3473</v>
      </c>
      <c r="LXL1887" t="s">
        <v>3473</v>
      </c>
      <c r="LXM1887" t="s">
        <v>3473</v>
      </c>
      <c r="LXN1887" t="s">
        <v>3473</v>
      </c>
      <c r="LXO1887" t="s">
        <v>3473</v>
      </c>
      <c r="LXP1887" t="s">
        <v>3473</v>
      </c>
      <c r="LXQ1887" t="s">
        <v>3473</v>
      </c>
      <c r="LXR1887" t="s">
        <v>3473</v>
      </c>
      <c r="LXS1887" t="s">
        <v>3473</v>
      </c>
      <c r="LXT1887" t="s">
        <v>3473</v>
      </c>
      <c r="LXU1887" t="s">
        <v>3473</v>
      </c>
      <c r="LXV1887" t="s">
        <v>3473</v>
      </c>
      <c r="LXW1887" t="s">
        <v>3473</v>
      </c>
      <c r="LXX1887" t="s">
        <v>3473</v>
      </c>
      <c r="LXY1887" t="s">
        <v>3473</v>
      </c>
      <c r="LXZ1887" t="s">
        <v>3473</v>
      </c>
      <c r="LYA1887" t="s">
        <v>3473</v>
      </c>
      <c r="LYB1887" t="s">
        <v>3473</v>
      </c>
      <c r="LYC1887" t="s">
        <v>3473</v>
      </c>
      <c r="LYD1887" t="s">
        <v>3473</v>
      </c>
      <c r="LYE1887" t="s">
        <v>3473</v>
      </c>
      <c r="LYF1887" t="s">
        <v>3473</v>
      </c>
      <c r="LYG1887" t="s">
        <v>3473</v>
      </c>
      <c r="LYH1887" t="s">
        <v>3473</v>
      </c>
      <c r="LYI1887" t="s">
        <v>3473</v>
      </c>
      <c r="LYJ1887" t="s">
        <v>3473</v>
      </c>
      <c r="LYK1887" t="s">
        <v>3473</v>
      </c>
      <c r="LYL1887" t="s">
        <v>3473</v>
      </c>
      <c r="LYM1887" t="s">
        <v>3473</v>
      </c>
      <c r="LYN1887" t="s">
        <v>3473</v>
      </c>
      <c r="LYO1887" t="s">
        <v>3473</v>
      </c>
      <c r="LYP1887" t="s">
        <v>3473</v>
      </c>
      <c r="LYQ1887" t="s">
        <v>3473</v>
      </c>
      <c r="LYR1887" t="s">
        <v>3473</v>
      </c>
      <c r="LYS1887" t="s">
        <v>3473</v>
      </c>
      <c r="LYT1887" t="s">
        <v>3473</v>
      </c>
      <c r="LYU1887" t="s">
        <v>3473</v>
      </c>
      <c r="LYV1887" t="s">
        <v>3473</v>
      </c>
      <c r="LYW1887" t="s">
        <v>3473</v>
      </c>
      <c r="LYX1887" t="s">
        <v>3473</v>
      </c>
      <c r="LYY1887" t="s">
        <v>3473</v>
      </c>
      <c r="LYZ1887" t="s">
        <v>3473</v>
      </c>
      <c r="LZA1887" t="s">
        <v>3473</v>
      </c>
      <c r="LZB1887" t="s">
        <v>3473</v>
      </c>
      <c r="LZC1887" t="s">
        <v>3473</v>
      </c>
      <c r="LZD1887" t="s">
        <v>3473</v>
      </c>
      <c r="LZE1887" t="s">
        <v>3473</v>
      </c>
      <c r="LZF1887" t="s">
        <v>3473</v>
      </c>
      <c r="LZG1887" t="s">
        <v>3473</v>
      </c>
      <c r="LZH1887" t="s">
        <v>3473</v>
      </c>
      <c r="LZI1887" t="s">
        <v>3473</v>
      </c>
      <c r="LZJ1887" t="s">
        <v>3473</v>
      </c>
      <c r="LZK1887" t="s">
        <v>3473</v>
      </c>
      <c r="LZL1887" t="s">
        <v>3473</v>
      </c>
      <c r="LZM1887" t="s">
        <v>3473</v>
      </c>
      <c r="LZN1887" t="s">
        <v>3473</v>
      </c>
      <c r="LZO1887" t="s">
        <v>3473</v>
      </c>
      <c r="LZP1887" t="s">
        <v>3473</v>
      </c>
      <c r="LZQ1887" t="s">
        <v>3473</v>
      </c>
      <c r="LZR1887" t="s">
        <v>3473</v>
      </c>
      <c r="LZS1887" t="s">
        <v>3473</v>
      </c>
      <c r="LZT1887" t="s">
        <v>3473</v>
      </c>
      <c r="LZU1887" t="s">
        <v>3473</v>
      </c>
      <c r="LZV1887" t="s">
        <v>3473</v>
      </c>
      <c r="LZW1887" t="s">
        <v>3473</v>
      </c>
      <c r="LZX1887" t="s">
        <v>3473</v>
      </c>
      <c r="LZY1887" t="s">
        <v>3473</v>
      </c>
      <c r="LZZ1887" t="s">
        <v>3473</v>
      </c>
      <c r="MAA1887" t="s">
        <v>3473</v>
      </c>
      <c r="MAB1887" t="s">
        <v>3473</v>
      </c>
      <c r="MAC1887" t="s">
        <v>3473</v>
      </c>
      <c r="MAD1887" t="s">
        <v>3473</v>
      </c>
      <c r="MAE1887" t="s">
        <v>3473</v>
      </c>
      <c r="MAF1887" t="s">
        <v>3473</v>
      </c>
      <c r="MAG1887" t="s">
        <v>3473</v>
      </c>
      <c r="MAH1887" t="s">
        <v>3473</v>
      </c>
      <c r="MAI1887" t="s">
        <v>3473</v>
      </c>
      <c r="MAJ1887" t="s">
        <v>3473</v>
      </c>
      <c r="MAK1887" t="s">
        <v>3473</v>
      </c>
      <c r="MAL1887" t="s">
        <v>3473</v>
      </c>
      <c r="MAM1887" t="s">
        <v>3473</v>
      </c>
      <c r="MAN1887" t="s">
        <v>3473</v>
      </c>
      <c r="MAO1887" t="s">
        <v>3473</v>
      </c>
      <c r="MAP1887" t="s">
        <v>3473</v>
      </c>
      <c r="MAQ1887" t="s">
        <v>3473</v>
      </c>
      <c r="MAR1887" t="s">
        <v>3473</v>
      </c>
      <c r="MAS1887" t="s">
        <v>3473</v>
      </c>
      <c r="MAT1887" t="s">
        <v>3473</v>
      </c>
      <c r="MAU1887" t="s">
        <v>3473</v>
      </c>
      <c r="MAV1887" t="s">
        <v>3473</v>
      </c>
      <c r="MAW1887" t="s">
        <v>3473</v>
      </c>
      <c r="MAX1887" t="s">
        <v>3473</v>
      </c>
      <c r="MAY1887" t="s">
        <v>3473</v>
      </c>
      <c r="MAZ1887" t="s">
        <v>3473</v>
      </c>
      <c r="MBA1887" t="s">
        <v>3473</v>
      </c>
      <c r="MBB1887" t="s">
        <v>3473</v>
      </c>
      <c r="MBC1887" t="s">
        <v>3473</v>
      </c>
      <c r="MBD1887" t="s">
        <v>3473</v>
      </c>
      <c r="MBE1887" t="s">
        <v>3473</v>
      </c>
      <c r="MBF1887" t="s">
        <v>3473</v>
      </c>
      <c r="MBG1887" t="s">
        <v>3473</v>
      </c>
      <c r="MBH1887" t="s">
        <v>3473</v>
      </c>
      <c r="MBI1887" t="s">
        <v>3473</v>
      </c>
      <c r="MBJ1887" t="s">
        <v>3473</v>
      </c>
      <c r="MBK1887" t="s">
        <v>3473</v>
      </c>
      <c r="MBL1887" t="s">
        <v>3473</v>
      </c>
      <c r="MBM1887" t="s">
        <v>3473</v>
      </c>
      <c r="MBN1887" t="s">
        <v>3473</v>
      </c>
      <c r="MBO1887" t="s">
        <v>3473</v>
      </c>
      <c r="MBP1887" t="s">
        <v>3473</v>
      </c>
      <c r="MBQ1887" t="s">
        <v>3473</v>
      </c>
      <c r="MBR1887" t="s">
        <v>3473</v>
      </c>
      <c r="MBS1887" t="s">
        <v>3473</v>
      </c>
      <c r="MBT1887" t="s">
        <v>3473</v>
      </c>
      <c r="MBU1887" t="s">
        <v>3473</v>
      </c>
      <c r="MBV1887" t="s">
        <v>3473</v>
      </c>
      <c r="MBW1887" t="s">
        <v>3473</v>
      </c>
      <c r="MBX1887" t="s">
        <v>3473</v>
      </c>
      <c r="MBY1887" t="s">
        <v>3473</v>
      </c>
      <c r="MBZ1887" t="s">
        <v>3473</v>
      </c>
      <c r="MCA1887" t="s">
        <v>3473</v>
      </c>
      <c r="MCB1887" t="s">
        <v>3473</v>
      </c>
      <c r="MCC1887" t="s">
        <v>3473</v>
      </c>
      <c r="MCD1887" t="s">
        <v>3473</v>
      </c>
      <c r="MCE1887" t="s">
        <v>3473</v>
      </c>
      <c r="MCF1887" t="s">
        <v>3473</v>
      </c>
      <c r="MCG1887" t="s">
        <v>3473</v>
      </c>
      <c r="MCH1887" t="s">
        <v>3473</v>
      </c>
      <c r="MCI1887" t="s">
        <v>3473</v>
      </c>
      <c r="MCJ1887" t="s">
        <v>3473</v>
      </c>
      <c r="MCK1887" t="s">
        <v>3473</v>
      </c>
      <c r="MCL1887" t="s">
        <v>3473</v>
      </c>
      <c r="MCM1887" t="s">
        <v>3473</v>
      </c>
      <c r="MCN1887" t="s">
        <v>3473</v>
      </c>
      <c r="MCO1887" t="s">
        <v>3473</v>
      </c>
      <c r="MCP1887" t="s">
        <v>3473</v>
      </c>
      <c r="MCQ1887" t="s">
        <v>3473</v>
      </c>
      <c r="MCR1887" t="s">
        <v>3473</v>
      </c>
      <c r="MCS1887" t="s">
        <v>3473</v>
      </c>
      <c r="MCT1887" t="s">
        <v>3473</v>
      </c>
      <c r="MCU1887" t="s">
        <v>3473</v>
      </c>
      <c r="MCV1887" t="s">
        <v>3473</v>
      </c>
      <c r="MCW1887" t="s">
        <v>3473</v>
      </c>
      <c r="MCX1887" t="s">
        <v>3473</v>
      </c>
      <c r="MCY1887" t="s">
        <v>3473</v>
      </c>
      <c r="MCZ1887" t="s">
        <v>3473</v>
      </c>
      <c r="MDA1887" t="s">
        <v>3473</v>
      </c>
      <c r="MDB1887" t="s">
        <v>3473</v>
      </c>
      <c r="MDC1887" t="s">
        <v>3473</v>
      </c>
      <c r="MDD1887" t="s">
        <v>3473</v>
      </c>
      <c r="MDE1887" t="s">
        <v>3473</v>
      </c>
      <c r="MDF1887" t="s">
        <v>3473</v>
      </c>
      <c r="MDG1887" t="s">
        <v>3473</v>
      </c>
      <c r="MDH1887" t="s">
        <v>3473</v>
      </c>
      <c r="MDI1887" t="s">
        <v>3473</v>
      </c>
      <c r="MDJ1887" t="s">
        <v>3473</v>
      </c>
      <c r="MDK1887" t="s">
        <v>3473</v>
      </c>
      <c r="MDL1887" t="s">
        <v>3473</v>
      </c>
      <c r="MDM1887" t="s">
        <v>3473</v>
      </c>
      <c r="MDN1887" t="s">
        <v>3473</v>
      </c>
      <c r="MDO1887" t="s">
        <v>3473</v>
      </c>
      <c r="MDP1887" t="s">
        <v>3473</v>
      </c>
      <c r="MDQ1887" t="s">
        <v>3473</v>
      </c>
      <c r="MDR1887" t="s">
        <v>3473</v>
      </c>
      <c r="MDS1887" t="s">
        <v>3473</v>
      </c>
      <c r="MDT1887" t="s">
        <v>3473</v>
      </c>
      <c r="MDU1887" t="s">
        <v>3473</v>
      </c>
      <c r="MDV1887" t="s">
        <v>3473</v>
      </c>
      <c r="MDW1887" t="s">
        <v>3473</v>
      </c>
      <c r="MDX1887" t="s">
        <v>3473</v>
      </c>
      <c r="MDY1887" t="s">
        <v>3473</v>
      </c>
      <c r="MDZ1887" t="s">
        <v>3473</v>
      </c>
      <c r="MEA1887" t="s">
        <v>3473</v>
      </c>
      <c r="MEB1887" t="s">
        <v>3473</v>
      </c>
      <c r="MEC1887" t="s">
        <v>3473</v>
      </c>
      <c r="MED1887" t="s">
        <v>3473</v>
      </c>
      <c r="MEE1887" t="s">
        <v>3473</v>
      </c>
      <c r="MEF1887" t="s">
        <v>3473</v>
      </c>
      <c r="MEG1887" t="s">
        <v>3473</v>
      </c>
      <c r="MEH1887" t="s">
        <v>3473</v>
      </c>
      <c r="MEI1887" t="s">
        <v>3473</v>
      </c>
      <c r="MEJ1887" t="s">
        <v>3473</v>
      </c>
      <c r="MEK1887" t="s">
        <v>3473</v>
      </c>
      <c r="MEL1887" t="s">
        <v>3473</v>
      </c>
      <c r="MEM1887" t="s">
        <v>3473</v>
      </c>
      <c r="MEN1887" t="s">
        <v>3473</v>
      </c>
      <c r="MEO1887" t="s">
        <v>3473</v>
      </c>
      <c r="MEP1887" t="s">
        <v>3473</v>
      </c>
      <c r="MEQ1887" t="s">
        <v>3473</v>
      </c>
      <c r="MER1887" t="s">
        <v>3473</v>
      </c>
      <c r="MES1887" t="s">
        <v>3473</v>
      </c>
      <c r="MET1887" t="s">
        <v>3473</v>
      </c>
      <c r="MEU1887" t="s">
        <v>3473</v>
      </c>
      <c r="MEV1887" t="s">
        <v>3473</v>
      </c>
      <c r="MEW1887" t="s">
        <v>3473</v>
      </c>
      <c r="MEX1887" t="s">
        <v>3473</v>
      </c>
      <c r="MEY1887" t="s">
        <v>3473</v>
      </c>
      <c r="MEZ1887" t="s">
        <v>3473</v>
      </c>
      <c r="MFA1887" t="s">
        <v>3473</v>
      </c>
      <c r="MFB1887" t="s">
        <v>3473</v>
      </c>
      <c r="MFC1887" t="s">
        <v>3473</v>
      </c>
      <c r="MFD1887" t="s">
        <v>3473</v>
      </c>
      <c r="MFE1887" t="s">
        <v>3473</v>
      </c>
      <c r="MFF1887" t="s">
        <v>3473</v>
      </c>
      <c r="MFG1887" t="s">
        <v>3473</v>
      </c>
      <c r="MFH1887" t="s">
        <v>3473</v>
      </c>
      <c r="MFI1887" t="s">
        <v>3473</v>
      </c>
      <c r="MFJ1887" t="s">
        <v>3473</v>
      </c>
      <c r="MFK1887" t="s">
        <v>3473</v>
      </c>
      <c r="MFL1887" t="s">
        <v>3473</v>
      </c>
      <c r="MFM1887" t="s">
        <v>3473</v>
      </c>
      <c r="MFN1887" t="s">
        <v>3473</v>
      </c>
      <c r="MFO1887" t="s">
        <v>3473</v>
      </c>
      <c r="MFP1887" t="s">
        <v>3473</v>
      </c>
      <c r="MFQ1887" t="s">
        <v>3473</v>
      </c>
      <c r="MFR1887" t="s">
        <v>3473</v>
      </c>
      <c r="MFS1887" t="s">
        <v>3473</v>
      </c>
      <c r="MFT1887" t="s">
        <v>3473</v>
      </c>
      <c r="MFU1887" t="s">
        <v>3473</v>
      </c>
      <c r="MFV1887" t="s">
        <v>3473</v>
      </c>
      <c r="MFW1887" t="s">
        <v>3473</v>
      </c>
      <c r="MFX1887" t="s">
        <v>3473</v>
      </c>
      <c r="MFY1887" t="s">
        <v>3473</v>
      </c>
      <c r="MFZ1887" t="s">
        <v>3473</v>
      </c>
      <c r="MGA1887" t="s">
        <v>3473</v>
      </c>
      <c r="MGB1887" t="s">
        <v>3473</v>
      </c>
      <c r="MGC1887" t="s">
        <v>3473</v>
      </c>
      <c r="MGD1887" t="s">
        <v>3473</v>
      </c>
      <c r="MGE1887" t="s">
        <v>3473</v>
      </c>
      <c r="MGF1887" t="s">
        <v>3473</v>
      </c>
      <c r="MGG1887" t="s">
        <v>3473</v>
      </c>
      <c r="MGH1887" t="s">
        <v>3473</v>
      </c>
      <c r="MGI1887" t="s">
        <v>3473</v>
      </c>
      <c r="MGJ1887" t="s">
        <v>3473</v>
      </c>
      <c r="MGK1887" t="s">
        <v>3473</v>
      </c>
      <c r="MGL1887" t="s">
        <v>3473</v>
      </c>
      <c r="MGM1887" t="s">
        <v>3473</v>
      </c>
      <c r="MGN1887" t="s">
        <v>3473</v>
      </c>
      <c r="MGO1887" t="s">
        <v>3473</v>
      </c>
      <c r="MGP1887" t="s">
        <v>3473</v>
      </c>
      <c r="MGQ1887" t="s">
        <v>3473</v>
      </c>
      <c r="MGR1887" t="s">
        <v>3473</v>
      </c>
      <c r="MGS1887" t="s">
        <v>3473</v>
      </c>
      <c r="MGT1887" t="s">
        <v>3473</v>
      </c>
      <c r="MGU1887" t="s">
        <v>3473</v>
      </c>
      <c r="MGV1887" t="s">
        <v>3473</v>
      </c>
      <c r="MGW1887" t="s">
        <v>3473</v>
      </c>
      <c r="MGX1887" t="s">
        <v>3473</v>
      </c>
      <c r="MGY1887" t="s">
        <v>3473</v>
      </c>
      <c r="MGZ1887" t="s">
        <v>3473</v>
      </c>
      <c r="MHA1887" t="s">
        <v>3473</v>
      </c>
      <c r="MHB1887" t="s">
        <v>3473</v>
      </c>
      <c r="MHC1887" t="s">
        <v>3473</v>
      </c>
      <c r="MHD1887" t="s">
        <v>3473</v>
      </c>
      <c r="MHE1887" t="s">
        <v>3473</v>
      </c>
      <c r="MHF1887" t="s">
        <v>3473</v>
      </c>
      <c r="MHG1887" t="s">
        <v>3473</v>
      </c>
      <c r="MHH1887" t="s">
        <v>3473</v>
      </c>
      <c r="MHI1887" t="s">
        <v>3473</v>
      </c>
      <c r="MHJ1887" t="s">
        <v>3473</v>
      </c>
      <c r="MHK1887" t="s">
        <v>3473</v>
      </c>
      <c r="MHL1887" t="s">
        <v>3473</v>
      </c>
      <c r="MHM1887" t="s">
        <v>3473</v>
      </c>
      <c r="MHN1887" t="s">
        <v>3473</v>
      </c>
      <c r="MHO1887" t="s">
        <v>3473</v>
      </c>
      <c r="MHP1887" t="s">
        <v>3473</v>
      </c>
      <c r="MHQ1887" t="s">
        <v>3473</v>
      </c>
      <c r="MHR1887" t="s">
        <v>3473</v>
      </c>
      <c r="MHS1887" t="s">
        <v>3473</v>
      </c>
      <c r="MHT1887" t="s">
        <v>3473</v>
      </c>
      <c r="MHU1887" t="s">
        <v>3473</v>
      </c>
      <c r="MHV1887" t="s">
        <v>3473</v>
      </c>
      <c r="MHW1887" t="s">
        <v>3473</v>
      </c>
      <c r="MHX1887" t="s">
        <v>3473</v>
      </c>
      <c r="MHY1887" t="s">
        <v>3473</v>
      </c>
      <c r="MHZ1887" t="s">
        <v>3473</v>
      </c>
      <c r="MIA1887" t="s">
        <v>3473</v>
      </c>
      <c r="MIB1887" t="s">
        <v>3473</v>
      </c>
      <c r="MIC1887" t="s">
        <v>3473</v>
      </c>
      <c r="MID1887" t="s">
        <v>3473</v>
      </c>
      <c r="MIE1887" t="s">
        <v>3473</v>
      </c>
      <c r="MIF1887" t="s">
        <v>3473</v>
      </c>
      <c r="MIG1887" t="s">
        <v>3473</v>
      </c>
      <c r="MIH1887" t="s">
        <v>3473</v>
      </c>
      <c r="MII1887" t="s">
        <v>3473</v>
      </c>
      <c r="MIJ1887" t="s">
        <v>3473</v>
      </c>
      <c r="MIK1887" t="s">
        <v>3473</v>
      </c>
      <c r="MIL1887" t="s">
        <v>3473</v>
      </c>
      <c r="MIM1887" t="s">
        <v>3473</v>
      </c>
      <c r="MIN1887" t="s">
        <v>3473</v>
      </c>
      <c r="MIO1887" t="s">
        <v>3473</v>
      </c>
      <c r="MIP1887" t="s">
        <v>3473</v>
      </c>
      <c r="MIQ1887" t="s">
        <v>3473</v>
      </c>
      <c r="MIR1887" t="s">
        <v>3473</v>
      </c>
      <c r="MIS1887" t="s">
        <v>3473</v>
      </c>
      <c r="MIT1887" t="s">
        <v>3473</v>
      </c>
      <c r="MIU1887" t="s">
        <v>3473</v>
      </c>
      <c r="MIV1887" t="s">
        <v>3473</v>
      </c>
      <c r="MIW1887" t="s">
        <v>3473</v>
      </c>
      <c r="MIX1887" t="s">
        <v>3473</v>
      </c>
      <c r="MIY1887" t="s">
        <v>3473</v>
      </c>
      <c r="MIZ1887" t="s">
        <v>3473</v>
      </c>
      <c r="MJA1887" t="s">
        <v>3473</v>
      </c>
      <c r="MJB1887" t="s">
        <v>3473</v>
      </c>
      <c r="MJC1887" t="s">
        <v>3473</v>
      </c>
      <c r="MJD1887" t="s">
        <v>3473</v>
      </c>
      <c r="MJE1887" t="s">
        <v>3473</v>
      </c>
      <c r="MJF1887" t="s">
        <v>3473</v>
      </c>
      <c r="MJG1887" t="s">
        <v>3473</v>
      </c>
      <c r="MJH1887" t="s">
        <v>3473</v>
      </c>
      <c r="MJI1887" t="s">
        <v>3473</v>
      </c>
      <c r="MJJ1887" t="s">
        <v>3473</v>
      </c>
      <c r="MJK1887" t="s">
        <v>3473</v>
      </c>
      <c r="MJL1887" t="s">
        <v>3473</v>
      </c>
      <c r="MJM1887" t="s">
        <v>3473</v>
      </c>
      <c r="MJN1887" t="s">
        <v>3473</v>
      </c>
      <c r="MJO1887" t="s">
        <v>3473</v>
      </c>
      <c r="MJP1887" t="s">
        <v>3473</v>
      </c>
      <c r="MJQ1887" t="s">
        <v>3473</v>
      </c>
      <c r="MJR1887" t="s">
        <v>3473</v>
      </c>
      <c r="MJS1887" t="s">
        <v>3473</v>
      </c>
      <c r="MJT1887" t="s">
        <v>3473</v>
      </c>
      <c r="MJU1887" t="s">
        <v>3473</v>
      </c>
      <c r="MJV1887" t="s">
        <v>3473</v>
      </c>
      <c r="MJW1887" t="s">
        <v>3473</v>
      </c>
      <c r="MJX1887" t="s">
        <v>3473</v>
      </c>
      <c r="MJY1887" t="s">
        <v>3473</v>
      </c>
      <c r="MJZ1887" t="s">
        <v>3473</v>
      </c>
      <c r="MKA1887" t="s">
        <v>3473</v>
      </c>
      <c r="MKB1887" t="s">
        <v>3473</v>
      </c>
      <c r="MKC1887" t="s">
        <v>3473</v>
      </c>
      <c r="MKD1887" t="s">
        <v>3473</v>
      </c>
      <c r="MKE1887" t="s">
        <v>3473</v>
      </c>
      <c r="MKF1887" t="s">
        <v>3473</v>
      </c>
      <c r="MKG1887" t="s">
        <v>3473</v>
      </c>
      <c r="MKH1887" t="s">
        <v>3473</v>
      </c>
      <c r="MKI1887" t="s">
        <v>3473</v>
      </c>
      <c r="MKJ1887" t="s">
        <v>3473</v>
      </c>
      <c r="MKK1887" t="s">
        <v>3473</v>
      </c>
      <c r="MKL1887" t="s">
        <v>3473</v>
      </c>
      <c r="MKM1887" t="s">
        <v>3473</v>
      </c>
      <c r="MKN1887" t="s">
        <v>3473</v>
      </c>
      <c r="MKO1887" t="s">
        <v>3473</v>
      </c>
      <c r="MKP1887" t="s">
        <v>3473</v>
      </c>
      <c r="MKQ1887" t="s">
        <v>3473</v>
      </c>
      <c r="MKR1887" t="s">
        <v>3473</v>
      </c>
      <c r="MKS1887" t="s">
        <v>3473</v>
      </c>
      <c r="MKT1887" t="s">
        <v>3473</v>
      </c>
      <c r="MKU1887" t="s">
        <v>3473</v>
      </c>
      <c r="MKV1887" t="s">
        <v>3473</v>
      </c>
      <c r="MKW1887" t="s">
        <v>3473</v>
      </c>
      <c r="MKX1887" t="s">
        <v>3473</v>
      </c>
      <c r="MKY1887" t="s">
        <v>3473</v>
      </c>
      <c r="MKZ1887" t="s">
        <v>3473</v>
      </c>
      <c r="MLA1887" t="s">
        <v>3473</v>
      </c>
      <c r="MLB1887" t="s">
        <v>3473</v>
      </c>
      <c r="MLC1887" t="s">
        <v>3473</v>
      </c>
      <c r="MLD1887" t="s">
        <v>3473</v>
      </c>
      <c r="MLE1887" t="s">
        <v>3473</v>
      </c>
      <c r="MLF1887" t="s">
        <v>3473</v>
      </c>
      <c r="MLG1887" t="s">
        <v>3473</v>
      </c>
      <c r="MLH1887" t="s">
        <v>3473</v>
      </c>
      <c r="MLI1887" t="s">
        <v>3473</v>
      </c>
      <c r="MLJ1887" t="s">
        <v>3473</v>
      </c>
      <c r="MLK1887" t="s">
        <v>3473</v>
      </c>
      <c r="MLL1887" t="s">
        <v>3473</v>
      </c>
      <c r="MLM1887" t="s">
        <v>3473</v>
      </c>
      <c r="MLN1887" t="s">
        <v>3473</v>
      </c>
      <c r="MLO1887" t="s">
        <v>3473</v>
      </c>
      <c r="MLP1887" t="s">
        <v>3473</v>
      </c>
      <c r="MLQ1887" t="s">
        <v>3473</v>
      </c>
      <c r="MLR1887" t="s">
        <v>3473</v>
      </c>
      <c r="MLS1887" t="s">
        <v>3473</v>
      </c>
      <c r="MLT1887" t="s">
        <v>3473</v>
      </c>
      <c r="MLU1887" t="s">
        <v>3473</v>
      </c>
      <c r="MLV1887" t="s">
        <v>3473</v>
      </c>
      <c r="MLW1887" t="s">
        <v>3473</v>
      </c>
      <c r="MLX1887" t="s">
        <v>3473</v>
      </c>
      <c r="MLY1887" t="s">
        <v>3473</v>
      </c>
      <c r="MLZ1887" t="s">
        <v>3473</v>
      </c>
      <c r="MMA1887" t="s">
        <v>3473</v>
      </c>
      <c r="MMB1887" t="s">
        <v>3473</v>
      </c>
      <c r="MMC1887" t="s">
        <v>3473</v>
      </c>
      <c r="MMD1887" t="s">
        <v>3473</v>
      </c>
      <c r="MME1887" t="s">
        <v>3473</v>
      </c>
      <c r="MMF1887" t="s">
        <v>3473</v>
      </c>
      <c r="MMG1887" t="s">
        <v>3473</v>
      </c>
      <c r="MMH1887" t="s">
        <v>3473</v>
      </c>
      <c r="MMI1887" t="s">
        <v>3473</v>
      </c>
      <c r="MMJ1887" t="s">
        <v>3473</v>
      </c>
      <c r="MMK1887" t="s">
        <v>3473</v>
      </c>
      <c r="MML1887" t="s">
        <v>3473</v>
      </c>
      <c r="MMM1887" t="s">
        <v>3473</v>
      </c>
      <c r="MMN1887" t="s">
        <v>3473</v>
      </c>
      <c r="MMO1887" t="s">
        <v>3473</v>
      </c>
      <c r="MMP1887" t="s">
        <v>3473</v>
      </c>
      <c r="MMQ1887" t="s">
        <v>3473</v>
      </c>
      <c r="MMR1887" t="s">
        <v>3473</v>
      </c>
      <c r="MMS1887" t="s">
        <v>3473</v>
      </c>
      <c r="MMT1887" t="s">
        <v>3473</v>
      </c>
      <c r="MMU1887" t="s">
        <v>3473</v>
      </c>
      <c r="MMV1887" t="s">
        <v>3473</v>
      </c>
      <c r="MMW1887" t="s">
        <v>3473</v>
      </c>
      <c r="MMX1887" t="s">
        <v>3473</v>
      </c>
      <c r="MMY1887" t="s">
        <v>3473</v>
      </c>
      <c r="MMZ1887" t="s">
        <v>3473</v>
      </c>
      <c r="MNA1887" t="s">
        <v>3473</v>
      </c>
      <c r="MNB1887" t="s">
        <v>3473</v>
      </c>
      <c r="MNC1887" t="s">
        <v>3473</v>
      </c>
      <c r="MND1887" t="s">
        <v>3473</v>
      </c>
      <c r="MNE1887" t="s">
        <v>3473</v>
      </c>
      <c r="MNF1887" t="s">
        <v>3473</v>
      </c>
      <c r="MNG1887" t="s">
        <v>3473</v>
      </c>
      <c r="MNH1887" t="s">
        <v>3473</v>
      </c>
      <c r="MNI1887" t="s">
        <v>3473</v>
      </c>
      <c r="MNJ1887" t="s">
        <v>3473</v>
      </c>
      <c r="MNK1887" t="s">
        <v>3473</v>
      </c>
      <c r="MNL1887" t="s">
        <v>3473</v>
      </c>
      <c r="MNM1887" t="s">
        <v>3473</v>
      </c>
      <c r="MNN1887" t="s">
        <v>3473</v>
      </c>
      <c r="MNO1887" t="s">
        <v>3473</v>
      </c>
      <c r="MNP1887" t="s">
        <v>3473</v>
      </c>
      <c r="MNQ1887" t="s">
        <v>3473</v>
      </c>
      <c r="MNR1887" t="s">
        <v>3473</v>
      </c>
      <c r="MNS1887" t="s">
        <v>3473</v>
      </c>
      <c r="MNT1887" t="s">
        <v>3473</v>
      </c>
      <c r="MNU1887" t="s">
        <v>3473</v>
      </c>
      <c r="MNV1887" t="s">
        <v>3473</v>
      </c>
      <c r="MNW1887" t="s">
        <v>3473</v>
      </c>
      <c r="MNX1887" t="s">
        <v>3473</v>
      </c>
      <c r="MNY1887" t="s">
        <v>3473</v>
      </c>
      <c r="MNZ1887" t="s">
        <v>3473</v>
      </c>
      <c r="MOA1887" t="s">
        <v>3473</v>
      </c>
      <c r="MOB1887" t="s">
        <v>3473</v>
      </c>
      <c r="MOC1887" t="s">
        <v>3473</v>
      </c>
      <c r="MOD1887" t="s">
        <v>3473</v>
      </c>
      <c r="MOE1887" t="s">
        <v>3473</v>
      </c>
      <c r="MOF1887" t="s">
        <v>3473</v>
      </c>
      <c r="MOG1887" t="s">
        <v>3473</v>
      </c>
      <c r="MOH1887" t="s">
        <v>3473</v>
      </c>
      <c r="MOI1887" t="s">
        <v>3473</v>
      </c>
      <c r="MOJ1887" t="s">
        <v>3473</v>
      </c>
      <c r="MOK1887" t="s">
        <v>3473</v>
      </c>
      <c r="MOL1887" t="s">
        <v>3473</v>
      </c>
      <c r="MOM1887" t="s">
        <v>3473</v>
      </c>
      <c r="MON1887" t="s">
        <v>3473</v>
      </c>
      <c r="MOO1887" t="s">
        <v>3473</v>
      </c>
      <c r="MOP1887" t="s">
        <v>3473</v>
      </c>
      <c r="MOQ1887" t="s">
        <v>3473</v>
      </c>
      <c r="MOR1887" t="s">
        <v>3473</v>
      </c>
      <c r="MOS1887" t="s">
        <v>3473</v>
      </c>
      <c r="MOT1887" t="s">
        <v>3473</v>
      </c>
      <c r="MOU1887" t="s">
        <v>3473</v>
      </c>
      <c r="MOV1887" t="s">
        <v>3473</v>
      </c>
      <c r="MOW1887" t="s">
        <v>3473</v>
      </c>
      <c r="MOX1887" t="s">
        <v>3473</v>
      </c>
      <c r="MOY1887" t="s">
        <v>3473</v>
      </c>
      <c r="MOZ1887" t="s">
        <v>3473</v>
      </c>
      <c r="MPA1887" t="s">
        <v>3473</v>
      </c>
      <c r="MPB1887" t="s">
        <v>3473</v>
      </c>
      <c r="MPC1887" t="s">
        <v>3473</v>
      </c>
      <c r="MPD1887" t="s">
        <v>3473</v>
      </c>
      <c r="MPE1887" t="s">
        <v>3473</v>
      </c>
      <c r="MPF1887" t="s">
        <v>3473</v>
      </c>
      <c r="MPG1887" t="s">
        <v>3473</v>
      </c>
      <c r="MPH1887" t="s">
        <v>3473</v>
      </c>
      <c r="MPI1887" t="s">
        <v>3473</v>
      </c>
      <c r="MPJ1887" t="s">
        <v>3473</v>
      </c>
      <c r="MPK1887" t="s">
        <v>3473</v>
      </c>
      <c r="MPL1887" t="s">
        <v>3473</v>
      </c>
      <c r="MPM1887" t="s">
        <v>3473</v>
      </c>
      <c r="MPN1887" t="s">
        <v>3473</v>
      </c>
      <c r="MPO1887" t="s">
        <v>3473</v>
      </c>
      <c r="MPP1887" t="s">
        <v>3473</v>
      </c>
      <c r="MPQ1887" t="s">
        <v>3473</v>
      </c>
      <c r="MPR1887" t="s">
        <v>3473</v>
      </c>
      <c r="MPS1887" t="s">
        <v>3473</v>
      </c>
      <c r="MPT1887" t="s">
        <v>3473</v>
      </c>
      <c r="MPU1887" t="s">
        <v>3473</v>
      </c>
      <c r="MPV1887" t="s">
        <v>3473</v>
      </c>
      <c r="MPW1887" t="s">
        <v>3473</v>
      </c>
      <c r="MPX1887" t="s">
        <v>3473</v>
      </c>
      <c r="MPY1887" t="s">
        <v>3473</v>
      </c>
      <c r="MPZ1887" t="s">
        <v>3473</v>
      </c>
      <c r="MQA1887" t="s">
        <v>3473</v>
      </c>
      <c r="MQB1887" t="s">
        <v>3473</v>
      </c>
      <c r="MQC1887" t="s">
        <v>3473</v>
      </c>
      <c r="MQD1887" t="s">
        <v>3473</v>
      </c>
      <c r="MQE1887" t="s">
        <v>3473</v>
      </c>
      <c r="MQF1887" t="s">
        <v>3473</v>
      </c>
      <c r="MQG1887" t="s">
        <v>3473</v>
      </c>
      <c r="MQH1887" t="s">
        <v>3473</v>
      </c>
      <c r="MQI1887" t="s">
        <v>3473</v>
      </c>
      <c r="MQJ1887" t="s">
        <v>3473</v>
      </c>
      <c r="MQK1887" t="s">
        <v>3473</v>
      </c>
      <c r="MQL1887" t="s">
        <v>3473</v>
      </c>
      <c r="MQM1887" t="s">
        <v>3473</v>
      </c>
      <c r="MQN1887" t="s">
        <v>3473</v>
      </c>
      <c r="MQO1887" t="s">
        <v>3473</v>
      </c>
      <c r="MQP1887" t="s">
        <v>3473</v>
      </c>
      <c r="MQQ1887" t="s">
        <v>3473</v>
      </c>
      <c r="MQR1887" t="s">
        <v>3473</v>
      </c>
      <c r="MQS1887" t="s">
        <v>3473</v>
      </c>
      <c r="MQT1887" t="s">
        <v>3473</v>
      </c>
      <c r="MQU1887" t="s">
        <v>3473</v>
      </c>
      <c r="MQV1887" t="s">
        <v>3473</v>
      </c>
      <c r="MQW1887" t="s">
        <v>3473</v>
      </c>
      <c r="MQX1887" t="s">
        <v>3473</v>
      </c>
      <c r="MQY1887" t="s">
        <v>3473</v>
      </c>
      <c r="MQZ1887" t="s">
        <v>3473</v>
      </c>
      <c r="MRA1887" t="s">
        <v>3473</v>
      </c>
      <c r="MRB1887" t="s">
        <v>3473</v>
      </c>
      <c r="MRC1887" t="s">
        <v>3473</v>
      </c>
      <c r="MRD1887" t="s">
        <v>3473</v>
      </c>
      <c r="MRE1887" t="s">
        <v>3473</v>
      </c>
      <c r="MRF1887" t="s">
        <v>3473</v>
      </c>
      <c r="MRG1887" t="s">
        <v>3473</v>
      </c>
      <c r="MRH1887" t="s">
        <v>3473</v>
      </c>
      <c r="MRI1887" t="s">
        <v>3473</v>
      </c>
      <c r="MRJ1887" t="s">
        <v>3473</v>
      </c>
      <c r="MRK1887" t="s">
        <v>3473</v>
      </c>
      <c r="MRL1887" t="s">
        <v>3473</v>
      </c>
      <c r="MRM1887" t="s">
        <v>3473</v>
      </c>
      <c r="MRN1887" t="s">
        <v>3473</v>
      </c>
      <c r="MRO1887" t="s">
        <v>3473</v>
      </c>
      <c r="MRP1887" t="s">
        <v>3473</v>
      </c>
      <c r="MRQ1887" t="s">
        <v>3473</v>
      </c>
      <c r="MRR1887" t="s">
        <v>3473</v>
      </c>
      <c r="MRS1887" t="s">
        <v>3473</v>
      </c>
      <c r="MRT1887" t="s">
        <v>3473</v>
      </c>
      <c r="MRU1887" t="s">
        <v>3473</v>
      </c>
      <c r="MRV1887" t="s">
        <v>3473</v>
      </c>
      <c r="MRW1887" t="s">
        <v>3473</v>
      </c>
      <c r="MRX1887" t="s">
        <v>3473</v>
      </c>
      <c r="MRY1887" t="s">
        <v>3473</v>
      </c>
      <c r="MRZ1887" t="s">
        <v>3473</v>
      </c>
      <c r="MSA1887" t="s">
        <v>3473</v>
      </c>
      <c r="MSB1887" t="s">
        <v>3473</v>
      </c>
      <c r="MSC1887" t="s">
        <v>3473</v>
      </c>
      <c r="MSD1887" t="s">
        <v>3473</v>
      </c>
      <c r="MSE1887" t="s">
        <v>3473</v>
      </c>
      <c r="MSF1887" t="s">
        <v>3473</v>
      </c>
      <c r="MSG1887" t="s">
        <v>3473</v>
      </c>
      <c r="MSH1887" t="s">
        <v>3473</v>
      </c>
      <c r="MSI1887" t="s">
        <v>3473</v>
      </c>
      <c r="MSJ1887" t="s">
        <v>3473</v>
      </c>
      <c r="MSK1887" t="s">
        <v>3473</v>
      </c>
      <c r="MSL1887" t="s">
        <v>3473</v>
      </c>
      <c r="MSM1887" t="s">
        <v>3473</v>
      </c>
      <c r="MSN1887" t="s">
        <v>3473</v>
      </c>
      <c r="MSO1887" t="s">
        <v>3473</v>
      </c>
      <c r="MSP1887" t="s">
        <v>3473</v>
      </c>
      <c r="MSQ1887" t="s">
        <v>3473</v>
      </c>
      <c r="MSR1887" t="s">
        <v>3473</v>
      </c>
      <c r="MSS1887" t="s">
        <v>3473</v>
      </c>
      <c r="MST1887" t="s">
        <v>3473</v>
      </c>
      <c r="MSU1887" t="s">
        <v>3473</v>
      </c>
      <c r="MSV1887" t="s">
        <v>3473</v>
      </c>
      <c r="MSW1887" t="s">
        <v>3473</v>
      </c>
      <c r="MSX1887" t="s">
        <v>3473</v>
      </c>
      <c r="MSY1887" t="s">
        <v>3473</v>
      </c>
      <c r="MSZ1887" t="s">
        <v>3473</v>
      </c>
      <c r="MTA1887" t="s">
        <v>3473</v>
      </c>
      <c r="MTB1887" t="s">
        <v>3473</v>
      </c>
      <c r="MTC1887" t="s">
        <v>3473</v>
      </c>
      <c r="MTD1887" t="s">
        <v>3473</v>
      </c>
      <c r="MTE1887" t="s">
        <v>3473</v>
      </c>
      <c r="MTF1887" t="s">
        <v>3473</v>
      </c>
      <c r="MTG1887" t="s">
        <v>3473</v>
      </c>
      <c r="MTH1887" t="s">
        <v>3473</v>
      </c>
      <c r="MTI1887" t="s">
        <v>3473</v>
      </c>
      <c r="MTJ1887" t="s">
        <v>3473</v>
      </c>
      <c r="MTK1887" t="s">
        <v>3473</v>
      </c>
      <c r="MTL1887" t="s">
        <v>3473</v>
      </c>
      <c r="MTM1887" t="s">
        <v>3473</v>
      </c>
      <c r="MTN1887" t="s">
        <v>3473</v>
      </c>
      <c r="MTO1887" t="s">
        <v>3473</v>
      </c>
      <c r="MTP1887" t="s">
        <v>3473</v>
      </c>
      <c r="MTQ1887" t="s">
        <v>3473</v>
      </c>
      <c r="MTR1887" t="s">
        <v>3473</v>
      </c>
      <c r="MTS1887" t="s">
        <v>3473</v>
      </c>
      <c r="MTT1887" t="s">
        <v>3473</v>
      </c>
      <c r="MTU1887" t="s">
        <v>3473</v>
      </c>
      <c r="MTV1887" t="s">
        <v>3473</v>
      </c>
      <c r="MTW1887" t="s">
        <v>3473</v>
      </c>
      <c r="MTX1887" t="s">
        <v>3473</v>
      </c>
      <c r="MTY1887" t="s">
        <v>3473</v>
      </c>
      <c r="MTZ1887" t="s">
        <v>3473</v>
      </c>
      <c r="MUA1887" t="s">
        <v>3473</v>
      </c>
      <c r="MUB1887" t="s">
        <v>3473</v>
      </c>
      <c r="MUC1887" t="s">
        <v>3473</v>
      </c>
      <c r="MUD1887" t="s">
        <v>3473</v>
      </c>
      <c r="MUE1887" t="s">
        <v>3473</v>
      </c>
      <c r="MUF1887" t="s">
        <v>3473</v>
      </c>
      <c r="MUG1887" t="s">
        <v>3473</v>
      </c>
      <c r="MUH1887" t="s">
        <v>3473</v>
      </c>
      <c r="MUI1887" t="s">
        <v>3473</v>
      </c>
      <c r="MUJ1887" t="s">
        <v>3473</v>
      </c>
      <c r="MUK1887" t="s">
        <v>3473</v>
      </c>
      <c r="MUL1887" t="s">
        <v>3473</v>
      </c>
      <c r="MUM1887" t="s">
        <v>3473</v>
      </c>
      <c r="MUN1887" t="s">
        <v>3473</v>
      </c>
      <c r="MUO1887" t="s">
        <v>3473</v>
      </c>
      <c r="MUP1887" t="s">
        <v>3473</v>
      </c>
      <c r="MUQ1887" t="s">
        <v>3473</v>
      </c>
      <c r="MUR1887" t="s">
        <v>3473</v>
      </c>
      <c r="MUS1887" t="s">
        <v>3473</v>
      </c>
      <c r="MUT1887" t="s">
        <v>3473</v>
      </c>
      <c r="MUU1887" t="s">
        <v>3473</v>
      </c>
      <c r="MUV1887" t="s">
        <v>3473</v>
      </c>
      <c r="MUW1887" t="s">
        <v>3473</v>
      </c>
      <c r="MUX1887" t="s">
        <v>3473</v>
      </c>
      <c r="MUY1887" t="s">
        <v>3473</v>
      </c>
      <c r="MUZ1887" t="s">
        <v>3473</v>
      </c>
      <c r="MVA1887" t="s">
        <v>3473</v>
      </c>
      <c r="MVB1887" t="s">
        <v>3473</v>
      </c>
      <c r="MVC1887" t="s">
        <v>3473</v>
      </c>
      <c r="MVD1887" t="s">
        <v>3473</v>
      </c>
      <c r="MVE1887" t="s">
        <v>3473</v>
      </c>
      <c r="MVF1887" t="s">
        <v>3473</v>
      </c>
      <c r="MVG1887" t="s">
        <v>3473</v>
      </c>
      <c r="MVH1887" t="s">
        <v>3473</v>
      </c>
      <c r="MVI1887" t="s">
        <v>3473</v>
      </c>
      <c r="MVJ1887" t="s">
        <v>3473</v>
      </c>
      <c r="MVK1887" t="s">
        <v>3473</v>
      </c>
      <c r="MVL1887" t="s">
        <v>3473</v>
      </c>
      <c r="MVM1887" t="s">
        <v>3473</v>
      </c>
      <c r="MVN1887" t="s">
        <v>3473</v>
      </c>
      <c r="MVO1887" t="s">
        <v>3473</v>
      </c>
      <c r="MVP1887" t="s">
        <v>3473</v>
      </c>
      <c r="MVQ1887" t="s">
        <v>3473</v>
      </c>
      <c r="MVR1887" t="s">
        <v>3473</v>
      </c>
      <c r="MVS1887" t="s">
        <v>3473</v>
      </c>
      <c r="MVT1887" t="s">
        <v>3473</v>
      </c>
      <c r="MVU1887" t="s">
        <v>3473</v>
      </c>
      <c r="MVV1887" t="s">
        <v>3473</v>
      </c>
      <c r="MVW1887" t="s">
        <v>3473</v>
      </c>
      <c r="MVX1887" t="s">
        <v>3473</v>
      </c>
      <c r="MVY1887" t="s">
        <v>3473</v>
      </c>
      <c r="MVZ1887" t="s">
        <v>3473</v>
      </c>
      <c r="MWA1887" t="s">
        <v>3473</v>
      </c>
      <c r="MWB1887" t="s">
        <v>3473</v>
      </c>
      <c r="MWC1887" t="s">
        <v>3473</v>
      </c>
      <c r="MWD1887" t="s">
        <v>3473</v>
      </c>
      <c r="MWE1887" t="s">
        <v>3473</v>
      </c>
      <c r="MWF1887" t="s">
        <v>3473</v>
      </c>
      <c r="MWG1887" t="s">
        <v>3473</v>
      </c>
      <c r="MWH1887" t="s">
        <v>3473</v>
      </c>
      <c r="MWI1887" t="s">
        <v>3473</v>
      </c>
      <c r="MWJ1887" t="s">
        <v>3473</v>
      </c>
      <c r="MWK1887" t="s">
        <v>3473</v>
      </c>
      <c r="MWL1887" t="s">
        <v>3473</v>
      </c>
      <c r="MWM1887" t="s">
        <v>3473</v>
      </c>
      <c r="MWN1887" t="s">
        <v>3473</v>
      </c>
      <c r="MWO1887" t="s">
        <v>3473</v>
      </c>
      <c r="MWP1887" t="s">
        <v>3473</v>
      </c>
      <c r="MWQ1887" t="s">
        <v>3473</v>
      </c>
      <c r="MWR1887" t="s">
        <v>3473</v>
      </c>
      <c r="MWS1887" t="s">
        <v>3473</v>
      </c>
      <c r="MWT1887" t="s">
        <v>3473</v>
      </c>
      <c r="MWU1887" t="s">
        <v>3473</v>
      </c>
      <c r="MWV1887" t="s">
        <v>3473</v>
      </c>
      <c r="MWW1887" t="s">
        <v>3473</v>
      </c>
      <c r="MWX1887" t="s">
        <v>3473</v>
      </c>
      <c r="MWY1887" t="s">
        <v>3473</v>
      </c>
      <c r="MWZ1887" t="s">
        <v>3473</v>
      </c>
      <c r="MXA1887" t="s">
        <v>3473</v>
      </c>
      <c r="MXB1887" t="s">
        <v>3473</v>
      </c>
      <c r="MXC1887" t="s">
        <v>3473</v>
      </c>
      <c r="MXD1887" t="s">
        <v>3473</v>
      </c>
      <c r="MXE1887" t="s">
        <v>3473</v>
      </c>
      <c r="MXF1887" t="s">
        <v>3473</v>
      </c>
      <c r="MXG1887" t="s">
        <v>3473</v>
      </c>
      <c r="MXH1887" t="s">
        <v>3473</v>
      </c>
      <c r="MXI1887" t="s">
        <v>3473</v>
      </c>
      <c r="MXJ1887" t="s">
        <v>3473</v>
      </c>
      <c r="MXK1887" t="s">
        <v>3473</v>
      </c>
      <c r="MXL1887" t="s">
        <v>3473</v>
      </c>
      <c r="MXM1887" t="s">
        <v>3473</v>
      </c>
      <c r="MXN1887" t="s">
        <v>3473</v>
      </c>
      <c r="MXO1887" t="s">
        <v>3473</v>
      </c>
      <c r="MXP1887" t="s">
        <v>3473</v>
      </c>
      <c r="MXQ1887" t="s">
        <v>3473</v>
      </c>
      <c r="MXR1887" t="s">
        <v>3473</v>
      </c>
      <c r="MXS1887" t="s">
        <v>3473</v>
      </c>
      <c r="MXT1887" t="s">
        <v>3473</v>
      </c>
      <c r="MXU1887" t="s">
        <v>3473</v>
      </c>
      <c r="MXV1887" t="s">
        <v>3473</v>
      </c>
      <c r="MXW1887" t="s">
        <v>3473</v>
      </c>
      <c r="MXX1887" t="s">
        <v>3473</v>
      </c>
      <c r="MXY1887" t="s">
        <v>3473</v>
      </c>
      <c r="MXZ1887" t="s">
        <v>3473</v>
      </c>
      <c r="MYA1887" t="s">
        <v>3473</v>
      </c>
      <c r="MYB1887" t="s">
        <v>3473</v>
      </c>
      <c r="MYC1887" t="s">
        <v>3473</v>
      </c>
      <c r="MYD1887" t="s">
        <v>3473</v>
      </c>
      <c r="MYE1887" t="s">
        <v>3473</v>
      </c>
      <c r="MYF1887" t="s">
        <v>3473</v>
      </c>
      <c r="MYG1887" t="s">
        <v>3473</v>
      </c>
      <c r="MYH1887" t="s">
        <v>3473</v>
      </c>
      <c r="MYI1887" t="s">
        <v>3473</v>
      </c>
      <c r="MYJ1887" t="s">
        <v>3473</v>
      </c>
      <c r="MYK1887" t="s">
        <v>3473</v>
      </c>
      <c r="MYL1887" t="s">
        <v>3473</v>
      </c>
      <c r="MYM1887" t="s">
        <v>3473</v>
      </c>
      <c r="MYN1887" t="s">
        <v>3473</v>
      </c>
      <c r="MYO1887" t="s">
        <v>3473</v>
      </c>
      <c r="MYP1887" t="s">
        <v>3473</v>
      </c>
      <c r="MYQ1887" t="s">
        <v>3473</v>
      </c>
      <c r="MYR1887" t="s">
        <v>3473</v>
      </c>
      <c r="MYS1887" t="s">
        <v>3473</v>
      </c>
      <c r="MYT1887" t="s">
        <v>3473</v>
      </c>
      <c r="MYU1887" t="s">
        <v>3473</v>
      </c>
      <c r="MYV1887" t="s">
        <v>3473</v>
      </c>
      <c r="MYW1887" t="s">
        <v>3473</v>
      </c>
      <c r="MYX1887" t="s">
        <v>3473</v>
      </c>
      <c r="MYY1887" t="s">
        <v>3473</v>
      </c>
      <c r="MYZ1887" t="s">
        <v>3473</v>
      </c>
      <c r="MZA1887" t="s">
        <v>3473</v>
      </c>
      <c r="MZB1887" t="s">
        <v>3473</v>
      </c>
      <c r="MZC1887" t="s">
        <v>3473</v>
      </c>
      <c r="MZD1887" t="s">
        <v>3473</v>
      </c>
      <c r="MZE1887" t="s">
        <v>3473</v>
      </c>
      <c r="MZF1887" t="s">
        <v>3473</v>
      </c>
      <c r="MZG1887" t="s">
        <v>3473</v>
      </c>
      <c r="MZH1887" t="s">
        <v>3473</v>
      </c>
      <c r="MZI1887" t="s">
        <v>3473</v>
      </c>
      <c r="MZJ1887" t="s">
        <v>3473</v>
      </c>
      <c r="MZK1887" t="s">
        <v>3473</v>
      </c>
      <c r="MZL1887" t="s">
        <v>3473</v>
      </c>
      <c r="MZM1887" t="s">
        <v>3473</v>
      </c>
      <c r="MZN1887" t="s">
        <v>3473</v>
      </c>
      <c r="MZO1887" t="s">
        <v>3473</v>
      </c>
      <c r="MZP1887" t="s">
        <v>3473</v>
      </c>
      <c r="MZQ1887" t="s">
        <v>3473</v>
      </c>
      <c r="MZR1887" t="s">
        <v>3473</v>
      </c>
      <c r="MZS1887" t="s">
        <v>3473</v>
      </c>
      <c r="MZT1887" t="s">
        <v>3473</v>
      </c>
      <c r="MZU1887" t="s">
        <v>3473</v>
      </c>
      <c r="MZV1887" t="s">
        <v>3473</v>
      </c>
      <c r="MZW1887" t="s">
        <v>3473</v>
      </c>
      <c r="MZX1887" t="s">
        <v>3473</v>
      </c>
      <c r="MZY1887" t="s">
        <v>3473</v>
      </c>
      <c r="MZZ1887" t="s">
        <v>3473</v>
      </c>
      <c r="NAA1887" t="s">
        <v>3473</v>
      </c>
      <c r="NAB1887" t="s">
        <v>3473</v>
      </c>
      <c r="NAC1887" t="s">
        <v>3473</v>
      </c>
      <c r="NAD1887" t="s">
        <v>3473</v>
      </c>
      <c r="NAE1887" t="s">
        <v>3473</v>
      </c>
      <c r="NAF1887" t="s">
        <v>3473</v>
      </c>
      <c r="NAG1887" t="s">
        <v>3473</v>
      </c>
      <c r="NAH1887" t="s">
        <v>3473</v>
      </c>
      <c r="NAI1887" t="s">
        <v>3473</v>
      </c>
      <c r="NAJ1887" t="s">
        <v>3473</v>
      </c>
      <c r="NAK1887" t="s">
        <v>3473</v>
      </c>
      <c r="NAL1887" t="s">
        <v>3473</v>
      </c>
      <c r="NAM1887" t="s">
        <v>3473</v>
      </c>
      <c r="NAN1887" t="s">
        <v>3473</v>
      </c>
      <c r="NAO1887" t="s">
        <v>3473</v>
      </c>
      <c r="NAP1887" t="s">
        <v>3473</v>
      </c>
      <c r="NAQ1887" t="s">
        <v>3473</v>
      </c>
      <c r="NAR1887" t="s">
        <v>3473</v>
      </c>
      <c r="NAS1887" t="s">
        <v>3473</v>
      </c>
      <c r="NAT1887" t="s">
        <v>3473</v>
      </c>
      <c r="NAU1887" t="s">
        <v>3473</v>
      </c>
      <c r="NAV1887" t="s">
        <v>3473</v>
      </c>
      <c r="NAW1887" t="s">
        <v>3473</v>
      </c>
      <c r="NAX1887" t="s">
        <v>3473</v>
      </c>
      <c r="NAY1887" t="s">
        <v>3473</v>
      </c>
      <c r="NAZ1887" t="s">
        <v>3473</v>
      </c>
      <c r="NBA1887" t="s">
        <v>3473</v>
      </c>
      <c r="NBB1887" t="s">
        <v>3473</v>
      </c>
      <c r="NBC1887" t="s">
        <v>3473</v>
      </c>
      <c r="NBD1887" t="s">
        <v>3473</v>
      </c>
      <c r="NBE1887" t="s">
        <v>3473</v>
      </c>
      <c r="NBF1887" t="s">
        <v>3473</v>
      </c>
      <c r="NBG1887" t="s">
        <v>3473</v>
      </c>
      <c r="NBH1887" t="s">
        <v>3473</v>
      </c>
      <c r="NBI1887" t="s">
        <v>3473</v>
      </c>
      <c r="NBJ1887" t="s">
        <v>3473</v>
      </c>
      <c r="NBK1887" t="s">
        <v>3473</v>
      </c>
      <c r="NBL1887" t="s">
        <v>3473</v>
      </c>
      <c r="NBM1887" t="s">
        <v>3473</v>
      </c>
      <c r="NBN1887" t="s">
        <v>3473</v>
      </c>
      <c r="NBO1887" t="s">
        <v>3473</v>
      </c>
      <c r="NBP1887" t="s">
        <v>3473</v>
      </c>
      <c r="NBQ1887" t="s">
        <v>3473</v>
      </c>
      <c r="NBR1887" t="s">
        <v>3473</v>
      </c>
      <c r="NBS1887" t="s">
        <v>3473</v>
      </c>
      <c r="NBT1887" t="s">
        <v>3473</v>
      </c>
      <c r="NBU1887" t="s">
        <v>3473</v>
      </c>
      <c r="NBV1887" t="s">
        <v>3473</v>
      </c>
      <c r="NBW1887" t="s">
        <v>3473</v>
      </c>
      <c r="NBX1887" t="s">
        <v>3473</v>
      </c>
      <c r="NBY1887" t="s">
        <v>3473</v>
      </c>
      <c r="NBZ1887" t="s">
        <v>3473</v>
      </c>
      <c r="NCA1887" t="s">
        <v>3473</v>
      </c>
      <c r="NCB1887" t="s">
        <v>3473</v>
      </c>
      <c r="NCC1887" t="s">
        <v>3473</v>
      </c>
      <c r="NCD1887" t="s">
        <v>3473</v>
      </c>
      <c r="NCE1887" t="s">
        <v>3473</v>
      </c>
      <c r="NCF1887" t="s">
        <v>3473</v>
      </c>
      <c r="NCG1887" t="s">
        <v>3473</v>
      </c>
      <c r="NCH1887" t="s">
        <v>3473</v>
      </c>
      <c r="NCI1887" t="s">
        <v>3473</v>
      </c>
      <c r="NCJ1887" t="s">
        <v>3473</v>
      </c>
      <c r="NCK1887" t="s">
        <v>3473</v>
      </c>
      <c r="NCL1887" t="s">
        <v>3473</v>
      </c>
      <c r="NCM1887" t="s">
        <v>3473</v>
      </c>
      <c r="NCN1887" t="s">
        <v>3473</v>
      </c>
      <c r="NCO1887" t="s">
        <v>3473</v>
      </c>
      <c r="NCP1887" t="s">
        <v>3473</v>
      </c>
      <c r="NCQ1887" t="s">
        <v>3473</v>
      </c>
      <c r="NCR1887" t="s">
        <v>3473</v>
      </c>
      <c r="NCS1887" t="s">
        <v>3473</v>
      </c>
      <c r="NCT1887" t="s">
        <v>3473</v>
      </c>
      <c r="NCU1887" t="s">
        <v>3473</v>
      </c>
      <c r="NCV1887" t="s">
        <v>3473</v>
      </c>
      <c r="NCW1887" t="s">
        <v>3473</v>
      </c>
      <c r="NCX1887" t="s">
        <v>3473</v>
      </c>
      <c r="NCY1887" t="s">
        <v>3473</v>
      </c>
      <c r="NCZ1887" t="s">
        <v>3473</v>
      </c>
      <c r="NDA1887" t="s">
        <v>3473</v>
      </c>
      <c r="NDB1887" t="s">
        <v>3473</v>
      </c>
      <c r="NDC1887" t="s">
        <v>3473</v>
      </c>
      <c r="NDD1887" t="s">
        <v>3473</v>
      </c>
      <c r="NDE1887" t="s">
        <v>3473</v>
      </c>
      <c r="NDF1887" t="s">
        <v>3473</v>
      </c>
      <c r="NDG1887" t="s">
        <v>3473</v>
      </c>
      <c r="NDH1887" t="s">
        <v>3473</v>
      </c>
      <c r="NDI1887" t="s">
        <v>3473</v>
      </c>
      <c r="NDJ1887" t="s">
        <v>3473</v>
      </c>
      <c r="NDK1887" t="s">
        <v>3473</v>
      </c>
      <c r="NDL1887" t="s">
        <v>3473</v>
      </c>
      <c r="NDM1887" t="s">
        <v>3473</v>
      </c>
      <c r="NDN1887" t="s">
        <v>3473</v>
      </c>
      <c r="NDO1887" t="s">
        <v>3473</v>
      </c>
      <c r="NDP1887" t="s">
        <v>3473</v>
      </c>
      <c r="NDQ1887" t="s">
        <v>3473</v>
      </c>
      <c r="NDR1887" t="s">
        <v>3473</v>
      </c>
      <c r="NDS1887" t="s">
        <v>3473</v>
      </c>
      <c r="NDT1887" t="s">
        <v>3473</v>
      </c>
      <c r="NDU1887" t="s">
        <v>3473</v>
      </c>
      <c r="NDV1887" t="s">
        <v>3473</v>
      </c>
      <c r="NDW1887" t="s">
        <v>3473</v>
      </c>
      <c r="NDX1887" t="s">
        <v>3473</v>
      </c>
      <c r="NDY1887" t="s">
        <v>3473</v>
      </c>
      <c r="NDZ1887" t="s">
        <v>3473</v>
      </c>
      <c r="NEA1887" t="s">
        <v>3473</v>
      </c>
      <c r="NEB1887" t="s">
        <v>3473</v>
      </c>
      <c r="NEC1887" t="s">
        <v>3473</v>
      </c>
      <c r="NED1887" t="s">
        <v>3473</v>
      </c>
      <c r="NEE1887" t="s">
        <v>3473</v>
      </c>
      <c r="NEF1887" t="s">
        <v>3473</v>
      </c>
      <c r="NEG1887" t="s">
        <v>3473</v>
      </c>
      <c r="NEH1887" t="s">
        <v>3473</v>
      </c>
      <c r="NEI1887" t="s">
        <v>3473</v>
      </c>
      <c r="NEJ1887" t="s">
        <v>3473</v>
      </c>
      <c r="NEK1887" t="s">
        <v>3473</v>
      </c>
      <c r="NEL1887" t="s">
        <v>3473</v>
      </c>
      <c r="NEM1887" t="s">
        <v>3473</v>
      </c>
      <c r="NEN1887" t="s">
        <v>3473</v>
      </c>
      <c r="NEO1887" t="s">
        <v>3473</v>
      </c>
      <c r="NEP1887" t="s">
        <v>3473</v>
      </c>
      <c r="NEQ1887" t="s">
        <v>3473</v>
      </c>
      <c r="NER1887" t="s">
        <v>3473</v>
      </c>
      <c r="NES1887" t="s">
        <v>3473</v>
      </c>
      <c r="NET1887" t="s">
        <v>3473</v>
      </c>
      <c r="NEU1887" t="s">
        <v>3473</v>
      </c>
      <c r="NEV1887" t="s">
        <v>3473</v>
      </c>
      <c r="NEW1887" t="s">
        <v>3473</v>
      </c>
      <c r="NEX1887" t="s">
        <v>3473</v>
      </c>
      <c r="NEY1887" t="s">
        <v>3473</v>
      </c>
      <c r="NEZ1887" t="s">
        <v>3473</v>
      </c>
      <c r="NFA1887" t="s">
        <v>3473</v>
      </c>
      <c r="NFB1887" t="s">
        <v>3473</v>
      </c>
      <c r="NFC1887" t="s">
        <v>3473</v>
      </c>
      <c r="NFD1887" t="s">
        <v>3473</v>
      </c>
      <c r="NFE1887" t="s">
        <v>3473</v>
      </c>
      <c r="NFF1887" t="s">
        <v>3473</v>
      </c>
      <c r="NFG1887" t="s">
        <v>3473</v>
      </c>
      <c r="NFH1887" t="s">
        <v>3473</v>
      </c>
      <c r="NFI1887" t="s">
        <v>3473</v>
      </c>
      <c r="NFJ1887" t="s">
        <v>3473</v>
      </c>
      <c r="NFK1887" t="s">
        <v>3473</v>
      </c>
      <c r="NFL1887" t="s">
        <v>3473</v>
      </c>
      <c r="NFM1887" t="s">
        <v>3473</v>
      </c>
      <c r="NFN1887" t="s">
        <v>3473</v>
      </c>
      <c r="NFO1887" t="s">
        <v>3473</v>
      </c>
      <c r="NFP1887" t="s">
        <v>3473</v>
      </c>
      <c r="NFQ1887" t="s">
        <v>3473</v>
      </c>
      <c r="NFR1887" t="s">
        <v>3473</v>
      </c>
      <c r="NFS1887" t="s">
        <v>3473</v>
      </c>
      <c r="NFT1887" t="s">
        <v>3473</v>
      </c>
      <c r="NFU1887" t="s">
        <v>3473</v>
      </c>
      <c r="NFV1887" t="s">
        <v>3473</v>
      </c>
      <c r="NFW1887" t="s">
        <v>3473</v>
      </c>
      <c r="NFX1887" t="s">
        <v>3473</v>
      </c>
      <c r="NFY1887" t="s">
        <v>3473</v>
      </c>
      <c r="NFZ1887" t="s">
        <v>3473</v>
      </c>
      <c r="NGA1887" t="s">
        <v>3473</v>
      </c>
      <c r="NGB1887" t="s">
        <v>3473</v>
      </c>
      <c r="NGC1887" t="s">
        <v>3473</v>
      </c>
      <c r="NGD1887" t="s">
        <v>3473</v>
      </c>
      <c r="NGE1887" t="s">
        <v>3473</v>
      </c>
      <c r="NGF1887" t="s">
        <v>3473</v>
      </c>
      <c r="NGG1887" t="s">
        <v>3473</v>
      </c>
      <c r="NGH1887" t="s">
        <v>3473</v>
      </c>
      <c r="NGI1887" t="s">
        <v>3473</v>
      </c>
      <c r="NGJ1887" t="s">
        <v>3473</v>
      </c>
      <c r="NGK1887" t="s">
        <v>3473</v>
      </c>
      <c r="NGL1887" t="s">
        <v>3473</v>
      </c>
      <c r="NGM1887" t="s">
        <v>3473</v>
      </c>
      <c r="NGN1887" t="s">
        <v>3473</v>
      </c>
      <c r="NGO1887" t="s">
        <v>3473</v>
      </c>
      <c r="NGP1887" t="s">
        <v>3473</v>
      </c>
      <c r="NGQ1887" t="s">
        <v>3473</v>
      </c>
      <c r="NGR1887" t="s">
        <v>3473</v>
      </c>
      <c r="NGS1887" t="s">
        <v>3473</v>
      </c>
      <c r="NGT1887" t="s">
        <v>3473</v>
      </c>
      <c r="NGU1887" t="s">
        <v>3473</v>
      </c>
      <c r="NGV1887" t="s">
        <v>3473</v>
      </c>
      <c r="NGW1887" t="s">
        <v>3473</v>
      </c>
      <c r="NGX1887" t="s">
        <v>3473</v>
      </c>
      <c r="NGY1887" t="s">
        <v>3473</v>
      </c>
      <c r="NGZ1887" t="s">
        <v>3473</v>
      </c>
      <c r="NHA1887" t="s">
        <v>3473</v>
      </c>
      <c r="NHB1887" t="s">
        <v>3473</v>
      </c>
      <c r="NHC1887" t="s">
        <v>3473</v>
      </c>
      <c r="NHD1887" t="s">
        <v>3473</v>
      </c>
      <c r="NHE1887" t="s">
        <v>3473</v>
      </c>
      <c r="NHF1887" t="s">
        <v>3473</v>
      </c>
      <c r="NHG1887" t="s">
        <v>3473</v>
      </c>
      <c r="NHH1887" t="s">
        <v>3473</v>
      </c>
      <c r="NHI1887" t="s">
        <v>3473</v>
      </c>
      <c r="NHJ1887" t="s">
        <v>3473</v>
      </c>
      <c r="NHK1887" t="s">
        <v>3473</v>
      </c>
      <c r="NHL1887" t="s">
        <v>3473</v>
      </c>
      <c r="NHM1887" t="s">
        <v>3473</v>
      </c>
      <c r="NHN1887" t="s">
        <v>3473</v>
      </c>
      <c r="NHO1887" t="s">
        <v>3473</v>
      </c>
      <c r="NHP1887" t="s">
        <v>3473</v>
      </c>
      <c r="NHQ1887" t="s">
        <v>3473</v>
      </c>
      <c r="NHR1887" t="s">
        <v>3473</v>
      </c>
      <c r="NHS1887" t="s">
        <v>3473</v>
      </c>
      <c r="NHT1887" t="s">
        <v>3473</v>
      </c>
      <c r="NHU1887" t="s">
        <v>3473</v>
      </c>
      <c r="NHV1887" t="s">
        <v>3473</v>
      </c>
      <c r="NHW1887" t="s">
        <v>3473</v>
      </c>
      <c r="NHX1887" t="s">
        <v>3473</v>
      </c>
      <c r="NHY1887" t="s">
        <v>3473</v>
      </c>
      <c r="NHZ1887" t="s">
        <v>3473</v>
      </c>
      <c r="NIA1887" t="s">
        <v>3473</v>
      </c>
      <c r="NIB1887" t="s">
        <v>3473</v>
      </c>
      <c r="NIC1887" t="s">
        <v>3473</v>
      </c>
      <c r="NID1887" t="s">
        <v>3473</v>
      </c>
      <c r="NIE1887" t="s">
        <v>3473</v>
      </c>
      <c r="NIF1887" t="s">
        <v>3473</v>
      </c>
      <c r="NIG1887" t="s">
        <v>3473</v>
      </c>
      <c r="NIH1887" t="s">
        <v>3473</v>
      </c>
      <c r="NII1887" t="s">
        <v>3473</v>
      </c>
      <c r="NIJ1887" t="s">
        <v>3473</v>
      </c>
      <c r="NIK1887" t="s">
        <v>3473</v>
      </c>
      <c r="NIL1887" t="s">
        <v>3473</v>
      </c>
      <c r="NIM1887" t="s">
        <v>3473</v>
      </c>
      <c r="NIN1887" t="s">
        <v>3473</v>
      </c>
      <c r="NIO1887" t="s">
        <v>3473</v>
      </c>
      <c r="NIP1887" t="s">
        <v>3473</v>
      </c>
      <c r="NIQ1887" t="s">
        <v>3473</v>
      </c>
      <c r="NIR1887" t="s">
        <v>3473</v>
      </c>
      <c r="NIS1887" t="s">
        <v>3473</v>
      </c>
      <c r="NIT1887" t="s">
        <v>3473</v>
      </c>
      <c r="NIU1887" t="s">
        <v>3473</v>
      </c>
      <c r="NIV1887" t="s">
        <v>3473</v>
      </c>
      <c r="NIW1887" t="s">
        <v>3473</v>
      </c>
      <c r="NIX1887" t="s">
        <v>3473</v>
      </c>
      <c r="NIY1887" t="s">
        <v>3473</v>
      </c>
      <c r="NIZ1887" t="s">
        <v>3473</v>
      </c>
      <c r="NJA1887" t="s">
        <v>3473</v>
      </c>
      <c r="NJB1887" t="s">
        <v>3473</v>
      </c>
      <c r="NJC1887" t="s">
        <v>3473</v>
      </c>
      <c r="NJD1887" t="s">
        <v>3473</v>
      </c>
      <c r="NJE1887" t="s">
        <v>3473</v>
      </c>
      <c r="NJF1887" t="s">
        <v>3473</v>
      </c>
      <c r="NJG1887" t="s">
        <v>3473</v>
      </c>
      <c r="NJH1887" t="s">
        <v>3473</v>
      </c>
      <c r="NJI1887" t="s">
        <v>3473</v>
      </c>
      <c r="NJJ1887" t="s">
        <v>3473</v>
      </c>
      <c r="NJK1887" t="s">
        <v>3473</v>
      </c>
      <c r="NJL1887" t="s">
        <v>3473</v>
      </c>
      <c r="NJM1887" t="s">
        <v>3473</v>
      </c>
      <c r="NJN1887" t="s">
        <v>3473</v>
      </c>
      <c r="NJO1887" t="s">
        <v>3473</v>
      </c>
      <c r="NJP1887" t="s">
        <v>3473</v>
      </c>
      <c r="NJQ1887" t="s">
        <v>3473</v>
      </c>
      <c r="NJR1887" t="s">
        <v>3473</v>
      </c>
      <c r="NJS1887" t="s">
        <v>3473</v>
      </c>
      <c r="NJT1887" t="s">
        <v>3473</v>
      </c>
      <c r="NJU1887" t="s">
        <v>3473</v>
      </c>
      <c r="NJV1887" t="s">
        <v>3473</v>
      </c>
      <c r="NJW1887" t="s">
        <v>3473</v>
      </c>
      <c r="NJX1887" t="s">
        <v>3473</v>
      </c>
      <c r="NJY1887" t="s">
        <v>3473</v>
      </c>
      <c r="NJZ1887" t="s">
        <v>3473</v>
      </c>
      <c r="NKA1887" t="s">
        <v>3473</v>
      </c>
      <c r="NKB1887" t="s">
        <v>3473</v>
      </c>
      <c r="NKC1887" t="s">
        <v>3473</v>
      </c>
      <c r="NKD1887" t="s">
        <v>3473</v>
      </c>
      <c r="NKE1887" t="s">
        <v>3473</v>
      </c>
      <c r="NKF1887" t="s">
        <v>3473</v>
      </c>
      <c r="NKG1887" t="s">
        <v>3473</v>
      </c>
      <c r="NKH1887" t="s">
        <v>3473</v>
      </c>
      <c r="NKI1887" t="s">
        <v>3473</v>
      </c>
      <c r="NKJ1887" t="s">
        <v>3473</v>
      </c>
      <c r="NKK1887" t="s">
        <v>3473</v>
      </c>
      <c r="NKL1887" t="s">
        <v>3473</v>
      </c>
      <c r="NKM1887" t="s">
        <v>3473</v>
      </c>
      <c r="NKN1887" t="s">
        <v>3473</v>
      </c>
      <c r="NKO1887" t="s">
        <v>3473</v>
      </c>
      <c r="NKP1887" t="s">
        <v>3473</v>
      </c>
      <c r="NKQ1887" t="s">
        <v>3473</v>
      </c>
      <c r="NKR1887" t="s">
        <v>3473</v>
      </c>
      <c r="NKS1887" t="s">
        <v>3473</v>
      </c>
      <c r="NKT1887" t="s">
        <v>3473</v>
      </c>
      <c r="NKU1887" t="s">
        <v>3473</v>
      </c>
      <c r="NKV1887" t="s">
        <v>3473</v>
      </c>
      <c r="NKW1887" t="s">
        <v>3473</v>
      </c>
      <c r="NKX1887" t="s">
        <v>3473</v>
      </c>
      <c r="NKY1887" t="s">
        <v>3473</v>
      </c>
      <c r="NKZ1887" t="s">
        <v>3473</v>
      </c>
      <c r="NLA1887" t="s">
        <v>3473</v>
      </c>
      <c r="NLB1887" t="s">
        <v>3473</v>
      </c>
      <c r="NLC1887" t="s">
        <v>3473</v>
      </c>
      <c r="NLD1887" t="s">
        <v>3473</v>
      </c>
      <c r="NLE1887" t="s">
        <v>3473</v>
      </c>
      <c r="NLF1887" t="s">
        <v>3473</v>
      </c>
      <c r="NLG1887" t="s">
        <v>3473</v>
      </c>
      <c r="NLH1887" t="s">
        <v>3473</v>
      </c>
      <c r="NLI1887" t="s">
        <v>3473</v>
      </c>
      <c r="NLJ1887" t="s">
        <v>3473</v>
      </c>
      <c r="NLK1887" t="s">
        <v>3473</v>
      </c>
      <c r="NLL1887" t="s">
        <v>3473</v>
      </c>
      <c r="NLM1887" t="s">
        <v>3473</v>
      </c>
      <c r="NLN1887" t="s">
        <v>3473</v>
      </c>
      <c r="NLO1887" t="s">
        <v>3473</v>
      </c>
      <c r="NLP1887" t="s">
        <v>3473</v>
      </c>
      <c r="NLQ1887" t="s">
        <v>3473</v>
      </c>
      <c r="NLR1887" t="s">
        <v>3473</v>
      </c>
      <c r="NLS1887" t="s">
        <v>3473</v>
      </c>
      <c r="NLT1887" t="s">
        <v>3473</v>
      </c>
      <c r="NLU1887" t="s">
        <v>3473</v>
      </c>
      <c r="NLV1887" t="s">
        <v>3473</v>
      </c>
      <c r="NLW1887" t="s">
        <v>3473</v>
      </c>
      <c r="NLX1887" t="s">
        <v>3473</v>
      </c>
      <c r="NLY1887" t="s">
        <v>3473</v>
      </c>
      <c r="NLZ1887" t="s">
        <v>3473</v>
      </c>
      <c r="NMA1887" t="s">
        <v>3473</v>
      </c>
      <c r="NMB1887" t="s">
        <v>3473</v>
      </c>
      <c r="NMC1887" t="s">
        <v>3473</v>
      </c>
      <c r="NMD1887" t="s">
        <v>3473</v>
      </c>
      <c r="NME1887" t="s">
        <v>3473</v>
      </c>
      <c r="NMF1887" t="s">
        <v>3473</v>
      </c>
      <c r="NMG1887" t="s">
        <v>3473</v>
      </c>
      <c r="NMH1887" t="s">
        <v>3473</v>
      </c>
      <c r="NMI1887" t="s">
        <v>3473</v>
      </c>
      <c r="NMJ1887" t="s">
        <v>3473</v>
      </c>
      <c r="NMK1887" t="s">
        <v>3473</v>
      </c>
      <c r="NML1887" t="s">
        <v>3473</v>
      </c>
      <c r="NMM1887" t="s">
        <v>3473</v>
      </c>
      <c r="NMN1887" t="s">
        <v>3473</v>
      </c>
      <c r="NMO1887" t="s">
        <v>3473</v>
      </c>
      <c r="NMP1887" t="s">
        <v>3473</v>
      </c>
      <c r="NMQ1887" t="s">
        <v>3473</v>
      </c>
      <c r="NMR1887" t="s">
        <v>3473</v>
      </c>
      <c r="NMS1887" t="s">
        <v>3473</v>
      </c>
      <c r="NMT1887" t="s">
        <v>3473</v>
      </c>
      <c r="NMU1887" t="s">
        <v>3473</v>
      </c>
      <c r="NMV1887" t="s">
        <v>3473</v>
      </c>
      <c r="NMW1887" t="s">
        <v>3473</v>
      </c>
      <c r="NMX1887" t="s">
        <v>3473</v>
      </c>
      <c r="NMY1887" t="s">
        <v>3473</v>
      </c>
      <c r="NMZ1887" t="s">
        <v>3473</v>
      </c>
      <c r="NNA1887" t="s">
        <v>3473</v>
      </c>
      <c r="NNB1887" t="s">
        <v>3473</v>
      </c>
      <c r="NNC1887" t="s">
        <v>3473</v>
      </c>
      <c r="NND1887" t="s">
        <v>3473</v>
      </c>
      <c r="NNE1887" t="s">
        <v>3473</v>
      </c>
      <c r="NNF1887" t="s">
        <v>3473</v>
      </c>
      <c r="NNG1887" t="s">
        <v>3473</v>
      </c>
      <c r="NNH1887" t="s">
        <v>3473</v>
      </c>
      <c r="NNI1887" t="s">
        <v>3473</v>
      </c>
      <c r="NNJ1887" t="s">
        <v>3473</v>
      </c>
      <c r="NNK1887" t="s">
        <v>3473</v>
      </c>
      <c r="NNL1887" t="s">
        <v>3473</v>
      </c>
      <c r="NNM1887" t="s">
        <v>3473</v>
      </c>
      <c r="NNN1887" t="s">
        <v>3473</v>
      </c>
      <c r="NNO1887" t="s">
        <v>3473</v>
      </c>
      <c r="NNP1887" t="s">
        <v>3473</v>
      </c>
      <c r="NNQ1887" t="s">
        <v>3473</v>
      </c>
      <c r="NNR1887" t="s">
        <v>3473</v>
      </c>
      <c r="NNS1887" t="s">
        <v>3473</v>
      </c>
      <c r="NNT1887" t="s">
        <v>3473</v>
      </c>
      <c r="NNU1887" t="s">
        <v>3473</v>
      </c>
      <c r="NNV1887" t="s">
        <v>3473</v>
      </c>
      <c r="NNW1887" t="s">
        <v>3473</v>
      </c>
      <c r="NNX1887" t="s">
        <v>3473</v>
      </c>
      <c r="NNY1887" t="s">
        <v>3473</v>
      </c>
      <c r="NNZ1887" t="s">
        <v>3473</v>
      </c>
      <c r="NOA1887" t="s">
        <v>3473</v>
      </c>
      <c r="NOB1887" t="s">
        <v>3473</v>
      </c>
      <c r="NOC1887" t="s">
        <v>3473</v>
      </c>
      <c r="NOD1887" t="s">
        <v>3473</v>
      </c>
      <c r="NOE1887" t="s">
        <v>3473</v>
      </c>
      <c r="NOF1887" t="s">
        <v>3473</v>
      </c>
      <c r="NOG1887" t="s">
        <v>3473</v>
      </c>
      <c r="NOH1887" t="s">
        <v>3473</v>
      </c>
      <c r="NOI1887" t="s">
        <v>3473</v>
      </c>
      <c r="NOJ1887" t="s">
        <v>3473</v>
      </c>
      <c r="NOK1887" t="s">
        <v>3473</v>
      </c>
      <c r="NOL1887" t="s">
        <v>3473</v>
      </c>
      <c r="NOM1887" t="s">
        <v>3473</v>
      </c>
      <c r="NON1887" t="s">
        <v>3473</v>
      </c>
      <c r="NOO1887" t="s">
        <v>3473</v>
      </c>
      <c r="NOP1887" t="s">
        <v>3473</v>
      </c>
      <c r="NOQ1887" t="s">
        <v>3473</v>
      </c>
      <c r="NOR1887" t="s">
        <v>3473</v>
      </c>
      <c r="NOS1887" t="s">
        <v>3473</v>
      </c>
      <c r="NOT1887" t="s">
        <v>3473</v>
      </c>
      <c r="NOU1887" t="s">
        <v>3473</v>
      </c>
      <c r="NOV1887" t="s">
        <v>3473</v>
      </c>
      <c r="NOW1887" t="s">
        <v>3473</v>
      </c>
      <c r="NOX1887" t="s">
        <v>3473</v>
      </c>
      <c r="NOY1887" t="s">
        <v>3473</v>
      </c>
      <c r="NOZ1887" t="s">
        <v>3473</v>
      </c>
      <c r="NPA1887" t="s">
        <v>3473</v>
      </c>
      <c r="NPB1887" t="s">
        <v>3473</v>
      </c>
      <c r="NPC1887" t="s">
        <v>3473</v>
      </c>
      <c r="NPD1887" t="s">
        <v>3473</v>
      </c>
      <c r="NPE1887" t="s">
        <v>3473</v>
      </c>
      <c r="NPF1887" t="s">
        <v>3473</v>
      </c>
      <c r="NPG1887" t="s">
        <v>3473</v>
      </c>
      <c r="NPH1887" t="s">
        <v>3473</v>
      </c>
      <c r="NPI1887" t="s">
        <v>3473</v>
      </c>
      <c r="NPJ1887" t="s">
        <v>3473</v>
      </c>
      <c r="NPK1887" t="s">
        <v>3473</v>
      </c>
      <c r="NPL1887" t="s">
        <v>3473</v>
      </c>
      <c r="NPM1887" t="s">
        <v>3473</v>
      </c>
      <c r="NPN1887" t="s">
        <v>3473</v>
      </c>
      <c r="NPO1887" t="s">
        <v>3473</v>
      </c>
      <c r="NPP1887" t="s">
        <v>3473</v>
      </c>
      <c r="NPQ1887" t="s">
        <v>3473</v>
      </c>
      <c r="NPR1887" t="s">
        <v>3473</v>
      </c>
      <c r="NPS1887" t="s">
        <v>3473</v>
      </c>
      <c r="NPT1887" t="s">
        <v>3473</v>
      </c>
      <c r="NPU1887" t="s">
        <v>3473</v>
      </c>
      <c r="NPV1887" t="s">
        <v>3473</v>
      </c>
      <c r="NPW1887" t="s">
        <v>3473</v>
      </c>
      <c r="NPX1887" t="s">
        <v>3473</v>
      </c>
      <c r="NPY1887" t="s">
        <v>3473</v>
      </c>
      <c r="NPZ1887" t="s">
        <v>3473</v>
      </c>
      <c r="NQA1887" t="s">
        <v>3473</v>
      </c>
      <c r="NQB1887" t="s">
        <v>3473</v>
      </c>
      <c r="NQC1887" t="s">
        <v>3473</v>
      </c>
      <c r="NQD1887" t="s">
        <v>3473</v>
      </c>
      <c r="NQE1887" t="s">
        <v>3473</v>
      </c>
      <c r="NQF1887" t="s">
        <v>3473</v>
      </c>
      <c r="NQG1887" t="s">
        <v>3473</v>
      </c>
      <c r="NQH1887" t="s">
        <v>3473</v>
      </c>
      <c r="NQI1887" t="s">
        <v>3473</v>
      </c>
      <c r="NQJ1887" t="s">
        <v>3473</v>
      </c>
      <c r="NQK1887" t="s">
        <v>3473</v>
      </c>
      <c r="NQL1887" t="s">
        <v>3473</v>
      </c>
      <c r="NQM1887" t="s">
        <v>3473</v>
      </c>
      <c r="NQN1887" t="s">
        <v>3473</v>
      </c>
      <c r="NQO1887" t="s">
        <v>3473</v>
      </c>
      <c r="NQP1887" t="s">
        <v>3473</v>
      </c>
      <c r="NQQ1887" t="s">
        <v>3473</v>
      </c>
      <c r="NQR1887" t="s">
        <v>3473</v>
      </c>
      <c r="NQS1887" t="s">
        <v>3473</v>
      </c>
      <c r="NQT1887" t="s">
        <v>3473</v>
      </c>
      <c r="NQU1887" t="s">
        <v>3473</v>
      </c>
      <c r="NQV1887" t="s">
        <v>3473</v>
      </c>
      <c r="NQW1887" t="s">
        <v>3473</v>
      </c>
      <c r="NQX1887" t="s">
        <v>3473</v>
      </c>
      <c r="NQY1887" t="s">
        <v>3473</v>
      </c>
      <c r="NQZ1887" t="s">
        <v>3473</v>
      </c>
      <c r="NRA1887" t="s">
        <v>3473</v>
      </c>
      <c r="NRB1887" t="s">
        <v>3473</v>
      </c>
      <c r="NRC1887" t="s">
        <v>3473</v>
      </c>
      <c r="NRD1887" t="s">
        <v>3473</v>
      </c>
      <c r="NRE1887" t="s">
        <v>3473</v>
      </c>
      <c r="NRF1887" t="s">
        <v>3473</v>
      </c>
      <c r="NRG1887" t="s">
        <v>3473</v>
      </c>
      <c r="NRH1887" t="s">
        <v>3473</v>
      </c>
      <c r="NRI1887" t="s">
        <v>3473</v>
      </c>
      <c r="NRJ1887" t="s">
        <v>3473</v>
      </c>
      <c r="NRK1887" t="s">
        <v>3473</v>
      </c>
      <c r="NRL1887" t="s">
        <v>3473</v>
      </c>
      <c r="NRM1887" t="s">
        <v>3473</v>
      </c>
      <c r="NRN1887" t="s">
        <v>3473</v>
      </c>
      <c r="NRO1887" t="s">
        <v>3473</v>
      </c>
      <c r="NRP1887" t="s">
        <v>3473</v>
      </c>
      <c r="NRQ1887" t="s">
        <v>3473</v>
      </c>
      <c r="NRR1887" t="s">
        <v>3473</v>
      </c>
      <c r="NRS1887" t="s">
        <v>3473</v>
      </c>
      <c r="NRT1887" t="s">
        <v>3473</v>
      </c>
      <c r="NRU1887" t="s">
        <v>3473</v>
      </c>
      <c r="NRV1887" t="s">
        <v>3473</v>
      </c>
      <c r="NRW1887" t="s">
        <v>3473</v>
      </c>
      <c r="NRX1887" t="s">
        <v>3473</v>
      </c>
      <c r="NRY1887" t="s">
        <v>3473</v>
      </c>
      <c r="NRZ1887" t="s">
        <v>3473</v>
      </c>
      <c r="NSA1887" t="s">
        <v>3473</v>
      </c>
      <c r="NSB1887" t="s">
        <v>3473</v>
      </c>
      <c r="NSC1887" t="s">
        <v>3473</v>
      </c>
      <c r="NSD1887" t="s">
        <v>3473</v>
      </c>
      <c r="NSE1887" t="s">
        <v>3473</v>
      </c>
      <c r="NSF1887" t="s">
        <v>3473</v>
      </c>
      <c r="NSG1887" t="s">
        <v>3473</v>
      </c>
      <c r="NSH1887" t="s">
        <v>3473</v>
      </c>
      <c r="NSI1887" t="s">
        <v>3473</v>
      </c>
      <c r="NSJ1887" t="s">
        <v>3473</v>
      </c>
      <c r="NSK1887" t="s">
        <v>3473</v>
      </c>
      <c r="NSL1887" t="s">
        <v>3473</v>
      </c>
      <c r="NSM1887" t="s">
        <v>3473</v>
      </c>
      <c r="NSN1887" t="s">
        <v>3473</v>
      </c>
      <c r="NSO1887" t="s">
        <v>3473</v>
      </c>
      <c r="NSP1887" t="s">
        <v>3473</v>
      </c>
      <c r="NSQ1887" t="s">
        <v>3473</v>
      </c>
      <c r="NSR1887" t="s">
        <v>3473</v>
      </c>
      <c r="NSS1887" t="s">
        <v>3473</v>
      </c>
      <c r="NST1887" t="s">
        <v>3473</v>
      </c>
      <c r="NSU1887" t="s">
        <v>3473</v>
      </c>
      <c r="NSV1887" t="s">
        <v>3473</v>
      </c>
      <c r="NSW1887" t="s">
        <v>3473</v>
      </c>
      <c r="NSX1887" t="s">
        <v>3473</v>
      </c>
      <c r="NSY1887" t="s">
        <v>3473</v>
      </c>
      <c r="NSZ1887" t="s">
        <v>3473</v>
      </c>
      <c r="NTA1887" t="s">
        <v>3473</v>
      </c>
      <c r="NTB1887" t="s">
        <v>3473</v>
      </c>
      <c r="NTC1887" t="s">
        <v>3473</v>
      </c>
      <c r="NTD1887" t="s">
        <v>3473</v>
      </c>
      <c r="NTE1887" t="s">
        <v>3473</v>
      </c>
      <c r="NTF1887" t="s">
        <v>3473</v>
      </c>
      <c r="NTG1887" t="s">
        <v>3473</v>
      </c>
      <c r="NTH1887" t="s">
        <v>3473</v>
      </c>
      <c r="NTI1887" t="s">
        <v>3473</v>
      </c>
      <c r="NTJ1887" t="s">
        <v>3473</v>
      </c>
      <c r="NTK1887" t="s">
        <v>3473</v>
      </c>
      <c r="NTL1887" t="s">
        <v>3473</v>
      </c>
      <c r="NTM1887" t="s">
        <v>3473</v>
      </c>
      <c r="NTN1887" t="s">
        <v>3473</v>
      </c>
      <c r="NTO1887" t="s">
        <v>3473</v>
      </c>
      <c r="NTP1887" t="s">
        <v>3473</v>
      </c>
      <c r="NTQ1887" t="s">
        <v>3473</v>
      </c>
      <c r="NTR1887" t="s">
        <v>3473</v>
      </c>
      <c r="NTS1887" t="s">
        <v>3473</v>
      </c>
      <c r="NTT1887" t="s">
        <v>3473</v>
      </c>
      <c r="NTU1887" t="s">
        <v>3473</v>
      </c>
      <c r="NTV1887" t="s">
        <v>3473</v>
      </c>
      <c r="NTW1887" t="s">
        <v>3473</v>
      </c>
      <c r="NTX1887" t="s">
        <v>3473</v>
      </c>
      <c r="NTY1887" t="s">
        <v>3473</v>
      </c>
      <c r="NTZ1887" t="s">
        <v>3473</v>
      </c>
      <c r="NUA1887" t="s">
        <v>3473</v>
      </c>
      <c r="NUB1887" t="s">
        <v>3473</v>
      </c>
      <c r="NUC1887" t="s">
        <v>3473</v>
      </c>
      <c r="NUD1887" t="s">
        <v>3473</v>
      </c>
      <c r="NUE1887" t="s">
        <v>3473</v>
      </c>
      <c r="NUF1887" t="s">
        <v>3473</v>
      </c>
      <c r="NUG1887" t="s">
        <v>3473</v>
      </c>
      <c r="NUH1887" t="s">
        <v>3473</v>
      </c>
      <c r="NUI1887" t="s">
        <v>3473</v>
      </c>
      <c r="NUJ1887" t="s">
        <v>3473</v>
      </c>
      <c r="NUK1887" t="s">
        <v>3473</v>
      </c>
      <c r="NUL1887" t="s">
        <v>3473</v>
      </c>
      <c r="NUM1887" t="s">
        <v>3473</v>
      </c>
      <c r="NUN1887" t="s">
        <v>3473</v>
      </c>
      <c r="NUO1887" t="s">
        <v>3473</v>
      </c>
      <c r="NUP1887" t="s">
        <v>3473</v>
      </c>
      <c r="NUQ1887" t="s">
        <v>3473</v>
      </c>
      <c r="NUR1887" t="s">
        <v>3473</v>
      </c>
      <c r="NUS1887" t="s">
        <v>3473</v>
      </c>
      <c r="NUT1887" t="s">
        <v>3473</v>
      </c>
      <c r="NUU1887" t="s">
        <v>3473</v>
      </c>
      <c r="NUV1887" t="s">
        <v>3473</v>
      </c>
      <c r="NUW1887" t="s">
        <v>3473</v>
      </c>
      <c r="NUX1887" t="s">
        <v>3473</v>
      </c>
      <c r="NUY1887" t="s">
        <v>3473</v>
      </c>
      <c r="NUZ1887" t="s">
        <v>3473</v>
      </c>
      <c r="NVA1887" t="s">
        <v>3473</v>
      </c>
      <c r="NVB1887" t="s">
        <v>3473</v>
      </c>
      <c r="NVC1887" t="s">
        <v>3473</v>
      </c>
      <c r="NVD1887" t="s">
        <v>3473</v>
      </c>
      <c r="NVE1887" t="s">
        <v>3473</v>
      </c>
      <c r="NVF1887" t="s">
        <v>3473</v>
      </c>
      <c r="NVG1887" t="s">
        <v>3473</v>
      </c>
      <c r="NVH1887" t="s">
        <v>3473</v>
      </c>
      <c r="NVI1887" t="s">
        <v>3473</v>
      </c>
      <c r="NVJ1887" t="s">
        <v>3473</v>
      </c>
      <c r="NVK1887" t="s">
        <v>3473</v>
      </c>
      <c r="NVL1887" t="s">
        <v>3473</v>
      </c>
      <c r="NVM1887" t="s">
        <v>3473</v>
      </c>
      <c r="NVN1887" t="s">
        <v>3473</v>
      </c>
      <c r="NVO1887" t="s">
        <v>3473</v>
      </c>
      <c r="NVP1887" t="s">
        <v>3473</v>
      </c>
      <c r="NVQ1887" t="s">
        <v>3473</v>
      </c>
      <c r="NVR1887" t="s">
        <v>3473</v>
      </c>
      <c r="NVS1887" t="s">
        <v>3473</v>
      </c>
      <c r="NVT1887" t="s">
        <v>3473</v>
      </c>
      <c r="NVU1887" t="s">
        <v>3473</v>
      </c>
      <c r="NVV1887" t="s">
        <v>3473</v>
      </c>
      <c r="NVW1887" t="s">
        <v>3473</v>
      </c>
      <c r="NVX1887" t="s">
        <v>3473</v>
      </c>
      <c r="NVY1887" t="s">
        <v>3473</v>
      </c>
      <c r="NVZ1887" t="s">
        <v>3473</v>
      </c>
      <c r="NWA1887" t="s">
        <v>3473</v>
      </c>
      <c r="NWB1887" t="s">
        <v>3473</v>
      </c>
      <c r="NWC1887" t="s">
        <v>3473</v>
      </c>
      <c r="NWD1887" t="s">
        <v>3473</v>
      </c>
      <c r="NWE1887" t="s">
        <v>3473</v>
      </c>
      <c r="NWF1887" t="s">
        <v>3473</v>
      </c>
      <c r="NWG1887" t="s">
        <v>3473</v>
      </c>
      <c r="NWH1887" t="s">
        <v>3473</v>
      </c>
      <c r="NWI1887" t="s">
        <v>3473</v>
      </c>
      <c r="NWJ1887" t="s">
        <v>3473</v>
      </c>
      <c r="NWK1887" t="s">
        <v>3473</v>
      </c>
      <c r="NWL1887" t="s">
        <v>3473</v>
      </c>
      <c r="NWM1887" t="s">
        <v>3473</v>
      </c>
      <c r="NWN1887" t="s">
        <v>3473</v>
      </c>
      <c r="NWO1887" t="s">
        <v>3473</v>
      </c>
      <c r="NWP1887" t="s">
        <v>3473</v>
      </c>
      <c r="NWQ1887" t="s">
        <v>3473</v>
      </c>
      <c r="NWR1887" t="s">
        <v>3473</v>
      </c>
      <c r="NWS1887" t="s">
        <v>3473</v>
      </c>
      <c r="NWT1887" t="s">
        <v>3473</v>
      </c>
      <c r="NWU1887" t="s">
        <v>3473</v>
      </c>
      <c r="NWV1887" t="s">
        <v>3473</v>
      </c>
      <c r="NWW1887" t="s">
        <v>3473</v>
      </c>
      <c r="NWX1887" t="s">
        <v>3473</v>
      </c>
      <c r="NWY1887" t="s">
        <v>3473</v>
      </c>
      <c r="NWZ1887" t="s">
        <v>3473</v>
      </c>
      <c r="NXA1887" t="s">
        <v>3473</v>
      </c>
      <c r="NXB1887" t="s">
        <v>3473</v>
      </c>
      <c r="NXC1887" t="s">
        <v>3473</v>
      </c>
      <c r="NXD1887" t="s">
        <v>3473</v>
      </c>
      <c r="NXE1887" t="s">
        <v>3473</v>
      </c>
      <c r="NXF1887" t="s">
        <v>3473</v>
      </c>
      <c r="NXG1887" t="s">
        <v>3473</v>
      </c>
      <c r="NXH1887" t="s">
        <v>3473</v>
      </c>
      <c r="NXI1887" t="s">
        <v>3473</v>
      </c>
      <c r="NXJ1887" t="s">
        <v>3473</v>
      </c>
      <c r="NXK1887" t="s">
        <v>3473</v>
      </c>
      <c r="NXL1887" t="s">
        <v>3473</v>
      </c>
      <c r="NXM1887" t="s">
        <v>3473</v>
      </c>
      <c r="NXN1887" t="s">
        <v>3473</v>
      </c>
      <c r="NXO1887" t="s">
        <v>3473</v>
      </c>
      <c r="NXP1887" t="s">
        <v>3473</v>
      </c>
      <c r="NXQ1887" t="s">
        <v>3473</v>
      </c>
      <c r="NXR1887" t="s">
        <v>3473</v>
      </c>
      <c r="NXS1887" t="s">
        <v>3473</v>
      </c>
      <c r="NXT1887" t="s">
        <v>3473</v>
      </c>
      <c r="NXU1887" t="s">
        <v>3473</v>
      </c>
      <c r="NXV1887" t="s">
        <v>3473</v>
      </c>
      <c r="NXW1887" t="s">
        <v>3473</v>
      </c>
      <c r="NXX1887" t="s">
        <v>3473</v>
      </c>
      <c r="NXY1887" t="s">
        <v>3473</v>
      </c>
      <c r="NXZ1887" t="s">
        <v>3473</v>
      </c>
      <c r="NYA1887" t="s">
        <v>3473</v>
      </c>
      <c r="NYB1887" t="s">
        <v>3473</v>
      </c>
      <c r="NYC1887" t="s">
        <v>3473</v>
      </c>
      <c r="NYD1887" t="s">
        <v>3473</v>
      </c>
      <c r="NYE1887" t="s">
        <v>3473</v>
      </c>
      <c r="NYF1887" t="s">
        <v>3473</v>
      </c>
      <c r="NYG1887" t="s">
        <v>3473</v>
      </c>
      <c r="NYH1887" t="s">
        <v>3473</v>
      </c>
      <c r="NYI1887" t="s">
        <v>3473</v>
      </c>
      <c r="NYJ1887" t="s">
        <v>3473</v>
      </c>
      <c r="NYK1887" t="s">
        <v>3473</v>
      </c>
      <c r="NYL1887" t="s">
        <v>3473</v>
      </c>
      <c r="NYM1887" t="s">
        <v>3473</v>
      </c>
      <c r="NYN1887" t="s">
        <v>3473</v>
      </c>
      <c r="NYO1887" t="s">
        <v>3473</v>
      </c>
      <c r="NYP1887" t="s">
        <v>3473</v>
      </c>
      <c r="NYQ1887" t="s">
        <v>3473</v>
      </c>
      <c r="NYR1887" t="s">
        <v>3473</v>
      </c>
      <c r="NYS1887" t="s">
        <v>3473</v>
      </c>
      <c r="NYT1887" t="s">
        <v>3473</v>
      </c>
      <c r="NYU1887" t="s">
        <v>3473</v>
      </c>
      <c r="NYV1887" t="s">
        <v>3473</v>
      </c>
      <c r="NYW1887" t="s">
        <v>3473</v>
      </c>
      <c r="NYX1887" t="s">
        <v>3473</v>
      </c>
      <c r="NYY1887" t="s">
        <v>3473</v>
      </c>
      <c r="NYZ1887" t="s">
        <v>3473</v>
      </c>
      <c r="NZA1887" t="s">
        <v>3473</v>
      </c>
      <c r="NZB1887" t="s">
        <v>3473</v>
      </c>
      <c r="NZC1887" t="s">
        <v>3473</v>
      </c>
      <c r="NZD1887" t="s">
        <v>3473</v>
      </c>
      <c r="NZE1887" t="s">
        <v>3473</v>
      </c>
      <c r="NZF1887" t="s">
        <v>3473</v>
      </c>
      <c r="NZG1887" t="s">
        <v>3473</v>
      </c>
      <c r="NZH1887" t="s">
        <v>3473</v>
      </c>
      <c r="NZI1887" t="s">
        <v>3473</v>
      </c>
      <c r="NZJ1887" t="s">
        <v>3473</v>
      </c>
      <c r="NZK1887" t="s">
        <v>3473</v>
      </c>
      <c r="NZL1887" t="s">
        <v>3473</v>
      </c>
      <c r="NZM1887" t="s">
        <v>3473</v>
      </c>
      <c r="NZN1887" t="s">
        <v>3473</v>
      </c>
      <c r="NZO1887" t="s">
        <v>3473</v>
      </c>
      <c r="NZP1887" t="s">
        <v>3473</v>
      </c>
      <c r="NZQ1887" t="s">
        <v>3473</v>
      </c>
      <c r="NZR1887" t="s">
        <v>3473</v>
      </c>
      <c r="NZS1887" t="s">
        <v>3473</v>
      </c>
      <c r="NZT1887" t="s">
        <v>3473</v>
      </c>
      <c r="NZU1887" t="s">
        <v>3473</v>
      </c>
      <c r="NZV1887" t="s">
        <v>3473</v>
      </c>
      <c r="NZW1887" t="s">
        <v>3473</v>
      </c>
      <c r="NZX1887" t="s">
        <v>3473</v>
      </c>
      <c r="NZY1887" t="s">
        <v>3473</v>
      </c>
      <c r="NZZ1887" t="s">
        <v>3473</v>
      </c>
      <c r="OAA1887" t="s">
        <v>3473</v>
      </c>
      <c r="OAB1887" t="s">
        <v>3473</v>
      </c>
      <c r="OAC1887" t="s">
        <v>3473</v>
      </c>
      <c r="OAD1887" t="s">
        <v>3473</v>
      </c>
      <c r="OAE1887" t="s">
        <v>3473</v>
      </c>
      <c r="OAF1887" t="s">
        <v>3473</v>
      </c>
      <c r="OAG1887" t="s">
        <v>3473</v>
      </c>
      <c r="OAH1887" t="s">
        <v>3473</v>
      </c>
      <c r="OAI1887" t="s">
        <v>3473</v>
      </c>
      <c r="OAJ1887" t="s">
        <v>3473</v>
      </c>
      <c r="OAK1887" t="s">
        <v>3473</v>
      </c>
      <c r="OAL1887" t="s">
        <v>3473</v>
      </c>
      <c r="OAM1887" t="s">
        <v>3473</v>
      </c>
      <c r="OAN1887" t="s">
        <v>3473</v>
      </c>
      <c r="OAO1887" t="s">
        <v>3473</v>
      </c>
      <c r="OAP1887" t="s">
        <v>3473</v>
      </c>
      <c r="OAQ1887" t="s">
        <v>3473</v>
      </c>
      <c r="OAR1887" t="s">
        <v>3473</v>
      </c>
      <c r="OAS1887" t="s">
        <v>3473</v>
      </c>
      <c r="OAT1887" t="s">
        <v>3473</v>
      </c>
      <c r="OAU1887" t="s">
        <v>3473</v>
      </c>
      <c r="OAV1887" t="s">
        <v>3473</v>
      </c>
      <c r="OAW1887" t="s">
        <v>3473</v>
      </c>
      <c r="OAX1887" t="s">
        <v>3473</v>
      </c>
      <c r="OAY1887" t="s">
        <v>3473</v>
      </c>
      <c r="OAZ1887" t="s">
        <v>3473</v>
      </c>
      <c r="OBA1887" t="s">
        <v>3473</v>
      </c>
      <c r="OBB1887" t="s">
        <v>3473</v>
      </c>
      <c r="OBC1887" t="s">
        <v>3473</v>
      </c>
      <c r="OBD1887" t="s">
        <v>3473</v>
      </c>
      <c r="OBE1887" t="s">
        <v>3473</v>
      </c>
      <c r="OBF1887" t="s">
        <v>3473</v>
      </c>
      <c r="OBG1887" t="s">
        <v>3473</v>
      </c>
      <c r="OBH1887" t="s">
        <v>3473</v>
      </c>
      <c r="OBI1887" t="s">
        <v>3473</v>
      </c>
      <c r="OBJ1887" t="s">
        <v>3473</v>
      </c>
      <c r="OBK1887" t="s">
        <v>3473</v>
      </c>
      <c r="OBL1887" t="s">
        <v>3473</v>
      </c>
      <c r="OBM1887" t="s">
        <v>3473</v>
      </c>
      <c r="OBN1887" t="s">
        <v>3473</v>
      </c>
      <c r="OBO1887" t="s">
        <v>3473</v>
      </c>
      <c r="OBP1887" t="s">
        <v>3473</v>
      </c>
      <c r="OBQ1887" t="s">
        <v>3473</v>
      </c>
      <c r="OBR1887" t="s">
        <v>3473</v>
      </c>
      <c r="OBS1887" t="s">
        <v>3473</v>
      </c>
      <c r="OBT1887" t="s">
        <v>3473</v>
      </c>
      <c r="OBU1887" t="s">
        <v>3473</v>
      </c>
      <c r="OBV1887" t="s">
        <v>3473</v>
      </c>
      <c r="OBW1887" t="s">
        <v>3473</v>
      </c>
      <c r="OBX1887" t="s">
        <v>3473</v>
      </c>
      <c r="OBY1887" t="s">
        <v>3473</v>
      </c>
      <c r="OBZ1887" t="s">
        <v>3473</v>
      </c>
      <c r="OCA1887" t="s">
        <v>3473</v>
      </c>
      <c r="OCB1887" t="s">
        <v>3473</v>
      </c>
      <c r="OCC1887" t="s">
        <v>3473</v>
      </c>
      <c r="OCD1887" t="s">
        <v>3473</v>
      </c>
      <c r="OCE1887" t="s">
        <v>3473</v>
      </c>
      <c r="OCF1887" t="s">
        <v>3473</v>
      </c>
      <c r="OCG1887" t="s">
        <v>3473</v>
      </c>
      <c r="OCH1887" t="s">
        <v>3473</v>
      </c>
      <c r="OCI1887" t="s">
        <v>3473</v>
      </c>
      <c r="OCJ1887" t="s">
        <v>3473</v>
      </c>
      <c r="OCK1887" t="s">
        <v>3473</v>
      </c>
      <c r="OCL1887" t="s">
        <v>3473</v>
      </c>
      <c r="OCM1887" t="s">
        <v>3473</v>
      </c>
      <c r="OCN1887" t="s">
        <v>3473</v>
      </c>
      <c r="OCO1887" t="s">
        <v>3473</v>
      </c>
      <c r="OCP1887" t="s">
        <v>3473</v>
      </c>
      <c r="OCQ1887" t="s">
        <v>3473</v>
      </c>
      <c r="OCR1887" t="s">
        <v>3473</v>
      </c>
      <c r="OCS1887" t="s">
        <v>3473</v>
      </c>
      <c r="OCT1887" t="s">
        <v>3473</v>
      </c>
      <c r="OCU1887" t="s">
        <v>3473</v>
      </c>
      <c r="OCV1887" t="s">
        <v>3473</v>
      </c>
      <c r="OCW1887" t="s">
        <v>3473</v>
      </c>
      <c r="OCX1887" t="s">
        <v>3473</v>
      </c>
      <c r="OCY1887" t="s">
        <v>3473</v>
      </c>
      <c r="OCZ1887" t="s">
        <v>3473</v>
      </c>
      <c r="ODA1887" t="s">
        <v>3473</v>
      </c>
      <c r="ODB1887" t="s">
        <v>3473</v>
      </c>
      <c r="ODC1887" t="s">
        <v>3473</v>
      </c>
      <c r="ODD1887" t="s">
        <v>3473</v>
      </c>
      <c r="ODE1887" t="s">
        <v>3473</v>
      </c>
      <c r="ODF1887" t="s">
        <v>3473</v>
      </c>
      <c r="ODG1887" t="s">
        <v>3473</v>
      </c>
      <c r="ODH1887" t="s">
        <v>3473</v>
      </c>
      <c r="ODI1887" t="s">
        <v>3473</v>
      </c>
      <c r="ODJ1887" t="s">
        <v>3473</v>
      </c>
      <c r="ODK1887" t="s">
        <v>3473</v>
      </c>
      <c r="ODL1887" t="s">
        <v>3473</v>
      </c>
      <c r="ODM1887" t="s">
        <v>3473</v>
      </c>
      <c r="ODN1887" t="s">
        <v>3473</v>
      </c>
      <c r="ODO1887" t="s">
        <v>3473</v>
      </c>
      <c r="ODP1887" t="s">
        <v>3473</v>
      </c>
      <c r="ODQ1887" t="s">
        <v>3473</v>
      </c>
      <c r="ODR1887" t="s">
        <v>3473</v>
      </c>
      <c r="ODS1887" t="s">
        <v>3473</v>
      </c>
      <c r="ODT1887" t="s">
        <v>3473</v>
      </c>
      <c r="ODU1887" t="s">
        <v>3473</v>
      </c>
      <c r="ODV1887" t="s">
        <v>3473</v>
      </c>
      <c r="ODW1887" t="s">
        <v>3473</v>
      </c>
      <c r="ODX1887" t="s">
        <v>3473</v>
      </c>
      <c r="ODY1887" t="s">
        <v>3473</v>
      </c>
      <c r="ODZ1887" t="s">
        <v>3473</v>
      </c>
      <c r="OEA1887" t="s">
        <v>3473</v>
      </c>
      <c r="OEB1887" t="s">
        <v>3473</v>
      </c>
      <c r="OEC1887" t="s">
        <v>3473</v>
      </c>
      <c r="OED1887" t="s">
        <v>3473</v>
      </c>
      <c r="OEE1887" t="s">
        <v>3473</v>
      </c>
      <c r="OEF1887" t="s">
        <v>3473</v>
      </c>
      <c r="OEG1887" t="s">
        <v>3473</v>
      </c>
      <c r="OEH1887" t="s">
        <v>3473</v>
      </c>
      <c r="OEI1887" t="s">
        <v>3473</v>
      </c>
      <c r="OEJ1887" t="s">
        <v>3473</v>
      </c>
      <c r="OEK1887" t="s">
        <v>3473</v>
      </c>
      <c r="OEL1887" t="s">
        <v>3473</v>
      </c>
      <c r="OEM1887" t="s">
        <v>3473</v>
      </c>
      <c r="OEN1887" t="s">
        <v>3473</v>
      </c>
      <c r="OEO1887" t="s">
        <v>3473</v>
      </c>
      <c r="OEP1887" t="s">
        <v>3473</v>
      </c>
      <c r="OEQ1887" t="s">
        <v>3473</v>
      </c>
      <c r="OER1887" t="s">
        <v>3473</v>
      </c>
      <c r="OES1887" t="s">
        <v>3473</v>
      </c>
      <c r="OET1887" t="s">
        <v>3473</v>
      </c>
      <c r="OEU1887" t="s">
        <v>3473</v>
      </c>
      <c r="OEV1887" t="s">
        <v>3473</v>
      </c>
      <c r="OEW1887" t="s">
        <v>3473</v>
      </c>
      <c r="OEX1887" t="s">
        <v>3473</v>
      </c>
      <c r="OEY1887" t="s">
        <v>3473</v>
      </c>
      <c r="OEZ1887" t="s">
        <v>3473</v>
      </c>
      <c r="OFA1887" t="s">
        <v>3473</v>
      </c>
      <c r="OFB1887" t="s">
        <v>3473</v>
      </c>
      <c r="OFC1887" t="s">
        <v>3473</v>
      </c>
      <c r="OFD1887" t="s">
        <v>3473</v>
      </c>
      <c r="OFE1887" t="s">
        <v>3473</v>
      </c>
      <c r="OFF1887" t="s">
        <v>3473</v>
      </c>
      <c r="OFG1887" t="s">
        <v>3473</v>
      </c>
      <c r="OFH1887" t="s">
        <v>3473</v>
      </c>
      <c r="OFI1887" t="s">
        <v>3473</v>
      </c>
      <c r="OFJ1887" t="s">
        <v>3473</v>
      </c>
      <c r="OFK1887" t="s">
        <v>3473</v>
      </c>
      <c r="OFL1887" t="s">
        <v>3473</v>
      </c>
      <c r="OFM1887" t="s">
        <v>3473</v>
      </c>
      <c r="OFN1887" t="s">
        <v>3473</v>
      </c>
      <c r="OFO1887" t="s">
        <v>3473</v>
      </c>
      <c r="OFP1887" t="s">
        <v>3473</v>
      </c>
      <c r="OFQ1887" t="s">
        <v>3473</v>
      </c>
      <c r="OFR1887" t="s">
        <v>3473</v>
      </c>
      <c r="OFS1887" t="s">
        <v>3473</v>
      </c>
      <c r="OFT1887" t="s">
        <v>3473</v>
      </c>
      <c r="OFU1887" t="s">
        <v>3473</v>
      </c>
      <c r="OFV1887" t="s">
        <v>3473</v>
      </c>
      <c r="OFW1887" t="s">
        <v>3473</v>
      </c>
      <c r="OFX1887" t="s">
        <v>3473</v>
      </c>
      <c r="OFY1887" t="s">
        <v>3473</v>
      </c>
      <c r="OFZ1887" t="s">
        <v>3473</v>
      </c>
      <c r="OGA1887" t="s">
        <v>3473</v>
      </c>
      <c r="OGB1887" t="s">
        <v>3473</v>
      </c>
      <c r="OGC1887" t="s">
        <v>3473</v>
      </c>
      <c r="OGD1887" t="s">
        <v>3473</v>
      </c>
      <c r="OGE1887" t="s">
        <v>3473</v>
      </c>
      <c r="OGF1887" t="s">
        <v>3473</v>
      </c>
      <c r="OGG1887" t="s">
        <v>3473</v>
      </c>
      <c r="OGH1887" t="s">
        <v>3473</v>
      </c>
      <c r="OGI1887" t="s">
        <v>3473</v>
      </c>
      <c r="OGJ1887" t="s">
        <v>3473</v>
      </c>
      <c r="OGK1887" t="s">
        <v>3473</v>
      </c>
      <c r="OGL1887" t="s">
        <v>3473</v>
      </c>
      <c r="OGM1887" t="s">
        <v>3473</v>
      </c>
      <c r="OGN1887" t="s">
        <v>3473</v>
      </c>
      <c r="OGO1887" t="s">
        <v>3473</v>
      </c>
      <c r="OGP1887" t="s">
        <v>3473</v>
      </c>
      <c r="OGQ1887" t="s">
        <v>3473</v>
      </c>
      <c r="OGR1887" t="s">
        <v>3473</v>
      </c>
      <c r="OGS1887" t="s">
        <v>3473</v>
      </c>
      <c r="OGT1887" t="s">
        <v>3473</v>
      </c>
      <c r="OGU1887" t="s">
        <v>3473</v>
      </c>
      <c r="OGV1887" t="s">
        <v>3473</v>
      </c>
      <c r="OGW1887" t="s">
        <v>3473</v>
      </c>
      <c r="OGX1887" t="s">
        <v>3473</v>
      </c>
      <c r="OGY1887" t="s">
        <v>3473</v>
      </c>
      <c r="OGZ1887" t="s">
        <v>3473</v>
      </c>
      <c r="OHA1887" t="s">
        <v>3473</v>
      </c>
      <c r="OHB1887" t="s">
        <v>3473</v>
      </c>
      <c r="OHC1887" t="s">
        <v>3473</v>
      </c>
      <c r="OHD1887" t="s">
        <v>3473</v>
      </c>
      <c r="OHE1887" t="s">
        <v>3473</v>
      </c>
      <c r="OHF1887" t="s">
        <v>3473</v>
      </c>
      <c r="OHG1887" t="s">
        <v>3473</v>
      </c>
      <c r="OHH1887" t="s">
        <v>3473</v>
      </c>
      <c r="OHI1887" t="s">
        <v>3473</v>
      </c>
      <c r="OHJ1887" t="s">
        <v>3473</v>
      </c>
      <c r="OHK1887" t="s">
        <v>3473</v>
      </c>
      <c r="OHL1887" t="s">
        <v>3473</v>
      </c>
      <c r="OHM1887" t="s">
        <v>3473</v>
      </c>
      <c r="OHN1887" t="s">
        <v>3473</v>
      </c>
      <c r="OHO1887" t="s">
        <v>3473</v>
      </c>
      <c r="OHP1887" t="s">
        <v>3473</v>
      </c>
      <c r="OHQ1887" t="s">
        <v>3473</v>
      </c>
      <c r="OHR1887" t="s">
        <v>3473</v>
      </c>
      <c r="OHS1887" t="s">
        <v>3473</v>
      </c>
      <c r="OHT1887" t="s">
        <v>3473</v>
      </c>
      <c r="OHU1887" t="s">
        <v>3473</v>
      </c>
      <c r="OHV1887" t="s">
        <v>3473</v>
      </c>
      <c r="OHW1887" t="s">
        <v>3473</v>
      </c>
      <c r="OHX1887" t="s">
        <v>3473</v>
      </c>
      <c r="OHY1887" t="s">
        <v>3473</v>
      </c>
      <c r="OHZ1887" t="s">
        <v>3473</v>
      </c>
      <c r="OIA1887" t="s">
        <v>3473</v>
      </c>
      <c r="OIB1887" t="s">
        <v>3473</v>
      </c>
      <c r="OIC1887" t="s">
        <v>3473</v>
      </c>
      <c r="OID1887" t="s">
        <v>3473</v>
      </c>
      <c r="OIE1887" t="s">
        <v>3473</v>
      </c>
      <c r="OIF1887" t="s">
        <v>3473</v>
      </c>
      <c r="OIG1887" t="s">
        <v>3473</v>
      </c>
      <c r="OIH1887" t="s">
        <v>3473</v>
      </c>
      <c r="OII1887" t="s">
        <v>3473</v>
      </c>
      <c r="OIJ1887" t="s">
        <v>3473</v>
      </c>
      <c r="OIK1887" t="s">
        <v>3473</v>
      </c>
      <c r="OIL1887" t="s">
        <v>3473</v>
      </c>
      <c r="OIM1887" t="s">
        <v>3473</v>
      </c>
      <c r="OIN1887" t="s">
        <v>3473</v>
      </c>
      <c r="OIO1887" t="s">
        <v>3473</v>
      </c>
      <c r="OIP1887" t="s">
        <v>3473</v>
      </c>
      <c r="OIQ1887" t="s">
        <v>3473</v>
      </c>
      <c r="OIR1887" t="s">
        <v>3473</v>
      </c>
      <c r="OIS1887" t="s">
        <v>3473</v>
      </c>
      <c r="OIT1887" t="s">
        <v>3473</v>
      </c>
      <c r="OIU1887" t="s">
        <v>3473</v>
      </c>
      <c r="OIV1887" t="s">
        <v>3473</v>
      </c>
      <c r="OIW1887" t="s">
        <v>3473</v>
      </c>
      <c r="OIX1887" t="s">
        <v>3473</v>
      </c>
      <c r="OIY1887" t="s">
        <v>3473</v>
      </c>
      <c r="OIZ1887" t="s">
        <v>3473</v>
      </c>
      <c r="OJA1887" t="s">
        <v>3473</v>
      </c>
      <c r="OJB1887" t="s">
        <v>3473</v>
      </c>
      <c r="OJC1887" t="s">
        <v>3473</v>
      </c>
      <c r="OJD1887" t="s">
        <v>3473</v>
      </c>
      <c r="OJE1887" t="s">
        <v>3473</v>
      </c>
      <c r="OJF1887" t="s">
        <v>3473</v>
      </c>
      <c r="OJG1887" t="s">
        <v>3473</v>
      </c>
      <c r="OJH1887" t="s">
        <v>3473</v>
      </c>
      <c r="OJI1887" t="s">
        <v>3473</v>
      </c>
      <c r="OJJ1887" t="s">
        <v>3473</v>
      </c>
      <c r="OJK1887" t="s">
        <v>3473</v>
      </c>
      <c r="OJL1887" t="s">
        <v>3473</v>
      </c>
      <c r="OJM1887" t="s">
        <v>3473</v>
      </c>
      <c r="OJN1887" t="s">
        <v>3473</v>
      </c>
      <c r="OJO1887" t="s">
        <v>3473</v>
      </c>
      <c r="OJP1887" t="s">
        <v>3473</v>
      </c>
      <c r="OJQ1887" t="s">
        <v>3473</v>
      </c>
      <c r="OJR1887" t="s">
        <v>3473</v>
      </c>
      <c r="OJS1887" t="s">
        <v>3473</v>
      </c>
      <c r="OJT1887" t="s">
        <v>3473</v>
      </c>
      <c r="OJU1887" t="s">
        <v>3473</v>
      </c>
      <c r="OJV1887" t="s">
        <v>3473</v>
      </c>
      <c r="OJW1887" t="s">
        <v>3473</v>
      </c>
      <c r="OJX1887" t="s">
        <v>3473</v>
      </c>
      <c r="OJY1887" t="s">
        <v>3473</v>
      </c>
      <c r="OJZ1887" t="s">
        <v>3473</v>
      </c>
      <c r="OKA1887" t="s">
        <v>3473</v>
      </c>
      <c r="OKB1887" t="s">
        <v>3473</v>
      </c>
      <c r="OKC1887" t="s">
        <v>3473</v>
      </c>
      <c r="OKD1887" t="s">
        <v>3473</v>
      </c>
      <c r="OKE1887" t="s">
        <v>3473</v>
      </c>
      <c r="OKF1887" t="s">
        <v>3473</v>
      </c>
      <c r="OKG1887" t="s">
        <v>3473</v>
      </c>
      <c r="OKH1887" t="s">
        <v>3473</v>
      </c>
      <c r="OKI1887" t="s">
        <v>3473</v>
      </c>
      <c r="OKJ1887" t="s">
        <v>3473</v>
      </c>
      <c r="OKK1887" t="s">
        <v>3473</v>
      </c>
      <c r="OKL1887" t="s">
        <v>3473</v>
      </c>
      <c r="OKM1887" t="s">
        <v>3473</v>
      </c>
      <c r="OKN1887" t="s">
        <v>3473</v>
      </c>
      <c r="OKO1887" t="s">
        <v>3473</v>
      </c>
      <c r="OKP1887" t="s">
        <v>3473</v>
      </c>
      <c r="OKQ1887" t="s">
        <v>3473</v>
      </c>
      <c r="OKR1887" t="s">
        <v>3473</v>
      </c>
      <c r="OKS1887" t="s">
        <v>3473</v>
      </c>
      <c r="OKT1887" t="s">
        <v>3473</v>
      </c>
      <c r="OKU1887" t="s">
        <v>3473</v>
      </c>
      <c r="OKV1887" t="s">
        <v>3473</v>
      </c>
      <c r="OKW1887" t="s">
        <v>3473</v>
      </c>
      <c r="OKX1887" t="s">
        <v>3473</v>
      </c>
      <c r="OKY1887" t="s">
        <v>3473</v>
      </c>
      <c r="OKZ1887" t="s">
        <v>3473</v>
      </c>
      <c r="OLA1887" t="s">
        <v>3473</v>
      </c>
      <c r="OLB1887" t="s">
        <v>3473</v>
      </c>
      <c r="OLC1887" t="s">
        <v>3473</v>
      </c>
      <c r="OLD1887" t="s">
        <v>3473</v>
      </c>
      <c r="OLE1887" t="s">
        <v>3473</v>
      </c>
      <c r="OLF1887" t="s">
        <v>3473</v>
      </c>
      <c r="OLG1887" t="s">
        <v>3473</v>
      </c>
      <c r="OLH1887" t="s">
        <v>3473</v>
      </c>
      <c r="OLI1887" t="s">
        <v>3473</v>
      </c>
      <c r="OLJ1887" t="s">
        <v>3473</v>
      </c>
      <c r="OLK1887" t="s">
        <v>3473</v>
      </c>
      <c r="OLL1887" t="s">
        <v>3473</v>
      </c>
      <c r="OLM1887" t="s">
        <v>3473</v>
      </c>
      <c r="OLN1887" t="s">
        <v>3473</v>
      </c>
      <c r="OLO1887" t="s">
        <v>3473</v>
      </c>
      <c r="OLP1887" t="s">
        <v>3473</v>
      </c>
      <c r="OLQ1887" t="s">
        <v>3473</v>
      </c>
      <c r="OLR1887" t="s">
        <v>3473</v>
      </c>
      <c r="OLS1887" t="s">
        <v>3473</v>
      </c>
      <c r="OLT1887" t="s">
        <v>3473</v>
      </c>
      <c r="OLU1887" t="s">
        <v>3473</v>
      </c>
      <c r="OLV1887" t="s">
        <v>3473</v>
      </c>
      <c r="OLW1887" t="s">
        <v>3473</v>
      </c>
      <c r="OLX1887" t="s">
        <v>3473</v>
      </c>
      <c r="OLY1887" t="s">
        <v>3473</v>
      </c>
      <c r="OLZ1887" t="s">
        <v>3473</v>
      </c>
      <c r="OMA1887" t="s">
        <v>3473</v>
      </c>
      <c r="OMB1887" t="s">
        <v>3473</v>
      </c>
      <c r="OMC1887" t="s">
        <v>3473</v>
      </c>
      <c r="OMD1887" t="s">
        <v>3473</v>
      </c>
      <c r="OME1887" t="s">
        <v>3473</v>
      </c>
      <c r="OMF1887" t="s">
        <v>3473</v>
      </c>
      <c r="OMG1887" t="s">
        <v>3473</v>
      </c>
      <c r="OMH1887" t="s">
        <v>3473</v>
      </c>
      <c r="OMI1887" t="s">
        <v>3473</v>
      </c>
      <c r="OMJ1887" t="s">
        <v>3473</v>
      </c>
      <c r="OMK1887" t="s">
        <v>3473</v>
      </c>
      <c r="OML1887" t="s">
        <v>3473</v>
      </c>
      <c r="OMM1887" t="s">
        <v>3473</v>
      </c>
      <c r="OMN1887" t="s">
        <v>3473</v>
      </c>
      <c r="OMO1887" t="s">
        <v>3473</v>
      </c>
      <c r="OMP1887" t="s">
        <v>3473</v>
      </c>
      <c r="OMQ1887" t="s">
        <v>3473</v>
      </c>
      <c r="OMR1887" t="s">
        <v>3473</v>
      </c>
      <c r="OMS1887" t="s">
        <v>3473</v>
      </c>
      <c r="OMT1887" t="s">
        <v>3473</v>
      </c>
      <c r="OMU1887" t="s">
        <v>3473</v>
      </c>
      <c r="OMV1887" t="s">
        <v>3473</v>
      </c>
      <c r="OMW1887" t="s">
        <v>3473</v>
      </c>
      <c r="OMX1887" t="s">
        <v>3473</v>
      </c>
      <c r="OMY1887" t="s">
        <v>3473</v>
      </c>
      <c r="OMZ1887" t="s">
        <v>3473</v>
      </c>
      <c r="ONA1887" t="s">
        <v>3473</v>
      </c>
      <c r="ONB1887" t="s">
        <v>3473</v>
      </c>
      <c r="ONC1887" t="s">
        <v>3473</v>
      </c>
      <c r="OND1887" t="s">
        <v>3473</v>
      </c>
      <c r="ONE1887" t="s">
        <v>3473</v>
      </c>
      <c r="ONF1887" t="s">
        <v>3473</v>
      </c>
      <c r="ONG1887" t="s">
        <v>3473</v>
      </c>
      <c r="ONH1887" t="s">
        <v>3473</v>
      </c>
      <c r="ONI1887" t="s">
        <v>3473</v>
      </c>
      <c r="ONJ1887" t="s">
        <v>3473</v>
      </c>
      <c r="ONK1887" t="s">
        <v>3473</v>
      </c>
      <c r="ONL1887" t="s">
        <v>3473</v>
      </c>
      <c r="ONM1887" t="s">
        <v>3473</v>
      </c>
      <c r="ONN1887" t="s">
        <v>3473</v>
      </c>
      <c r="ONO1887" t="s">
        <v>3473</v>
      </c>
      <c r="ONP1887" t="s">
        <v>3473</v>
      </c>
      <c r="ONQ1887" t="s">
        <v>3473</v>
      </c>
      <c r="ONR1887" t="s">
        <v>3473</v>
      </c>
      <c r="ONS1887" t="s">
        <v>3473</v>
      </c>
      <c r="ONT1887" t="s">
        <v>3473</v>
      </c>
      <c r="ONU1887" t="s">
        <v>3473</v>
      </c>
      <c r="ONV1887" t="s">
        <v>3473</v>
      </c>
      <c r="ONW1887" t="s">
        <v>3473</v>
      </c>
      <c r="ONX1887" t="s">
        <v>3473</v>
      </c>
      <c r="ONY1887" t="s">
        <v>3473</v>
      </c>
      <c r="ONZ1887" t="s">
        <v>3473</v>
      </c>
      <c r="OOA1887" t="s">
        <v>3473</v>
      </c>
      <c r="OOB1887" t="s">
        <v>3473</v>
      </c>
      <c r="OOC1887" t="s">
        <v>3473</v>
      </c>
      <c r="OOD1887" t="s">
        <v>3473</v>
      </c>
      <c r="OOE1887" t="s">
        <v>3473</v>
      </c>
      <c r="OOF1887" t="s">
        <v>3473</v>
      </c>
      <c r="OOG1887" t="s">
        <v>3473</v>
      </c>
      <c r="OOH1887" t="s">
        <v>3473</v>
      </c>
      <c r="OOI1887" t="s">
        <v>3473</v>
      </c>
      <c r="OOJ1887" t="s">
        <v>3473</v>
      </c>
      <c r="OOK1887" t="s">
        <v>3473</v>
      </c>
      <c r="OOL1887" t="s">
        <v>3473</v>
      </c>
      <c r="OOM1887" t="s">
        <v>3473</v>
      </c>
      <c r="OON1887" t="s">
        <v>3473</v>
      </c>
      <c r="OOO1887" t="s">
        <v>3473</v>
      </c>
      <c r="OOP1887" t="s">
        <v>3473</v>
      </c>
      <c r="OOQ1887" t="s">
        <v>3473</v>
      </c>
      <c r="OOR1887" t="s">
        <v>3473</v>
      </c>
      <c r="OOS1887" t="s">
        <v>3473</v>
      </c>
      <c r="OOT1887" t="s">
        <v>3473</v>
      </c>
      <c r="OOU1887" t="s">
        <v>3473</v>
      </c>
      <c r="OOV1887" t="s">
        <v>3473</v>
      </c>
      <c r="OOW1887" t="s">
        <v>3473</v>
      </c>
      <c r="OOX1887" t="s">
        <v>3473</v>
      </c>
      <c r="OOY1887" t="s">
        <v>3473</v>
      </c>
      <c r="OOZ1887" t="s">
        <v>3473</v>
      </c>
      <c r="OPA1887" t="s">
        <v>3473</v>
      </c>
      <c r="OPB1887" t="s">
        <v>3473</v>
      </c>
      <c r="OPC1887" t="s">
        <v>3473</v>
      </c>
      <c r="OPD1887" t="s">
        <v>3473</v>
      </c>
      <c r="OPE1887" t="s">
        <v>3473</v>
      </c>
      <c r="OPF1887" t="s">
        <v>3473</v>
      </c>
      <c r="OPG1887" t="s">
        <v>3473</v>
      </c>
      <c r="OPH1887" t="s">
        <v>3473</v>
      </c>
      <c r="OPI1887" t="s">
        <v>3473</v>
      </c>
      <c r="OPJ1887" t="s">
        <v>3473</v>
      </c>
      <c r="OPK1887" t="s">
        <v>3473</v>
      </c>
      <c r="OPL1887" t="s">
        <v>3473</v>
      </c>
      <c r="OPM1887" t="s">
        <v>3473</v>
      </c>
      <c r="OPN1887" t="s">
        <v>3473</v>
      </c>
      <c r="OPO1887" t="s">
        <v>3473</v>
      </c>
      <c r="OPP1887" t="s">
        <v>3473</v>
      </c>
      <c r="OPQ1887" t="s">
        <v>3473</v>
      </c>
      <c r="OPR1887" t="s">
        <v>3473</v>
      </c>
      <c r="OPS1887" t="s">
        <v>3473</v>
      </c>
      <c r="OPT1887" t="s">
        <v>3473</v>
      </c>
      <c r="OPU1887" t="s">
        <v>3473</v>
      </c>
      <c r="OPV1887" t="s">
        <v>3473</v>
      </c>
      <c r="OPW1887" t="s">
        <v>3473</v>
      </c>
      <c r="OPX1887" t="s">
        <v>3473</v>
      </c>
      <c r="OPY1887" t="s">
        <v>3473</v>
      </c>
      <c r="OPZ1887" t="s">
        <v>3473</v>
      </c>
      <c r="OQA1887" t="s">
        <v>3473</v>
      </c>
      <c r="OQB1887" t="s">
        <v>3473</v>
      </c>
      <c r="OQC1887" t="s">
        <v>3473</v>
      </c>
      <c r="OQD1887" t="s">
        <v>3473</v>
      </c>
      <c r="OQE1887" t="s">
        <v>3473</v>
      </c>
      <c r="OQF1887" t="s">
        <v>3473</v>
      </c>
      <c r="OQG1887" t="s">
        <v>3473</v>
      </c>
      <c r="OQH1887" t="s">
        <v>3473</v>
      </c>
      <c r="OQI1887" t="s">
        <v>3473</v>
      </c>
      <c r="OQJ1887" t="s">
        <v>3473</v>
      </c>
      <c r="OQK1887" t="s">
        <v>3473</v>
      </c>
      <c r="OQL1887" t="s">
        <v>3473</v>
      </c>
      <c r="OQM1887" t="s">
        <v>3473</v>
      </c>
      <c r="OQN1887" t="s">
        <v>3473</v>
      </c>
      <c r="OQO1887" t="s">
        <v>3473</v>
      </c>
      <c r="OQP1887" t="s">
        <v>3473</v>
      </c>
      <c r="OQQ1887" t="s">
        <v>3473</v>
      </c>
      <c r="OQR1887" t="s">
        <v>3473</v>
      </c>
      <c r="OQS1887" t="s">
        <v>3473</v>
      </c>
      <c r="OQT1887" t="s">
        <v>3473</v>
      </c>
      <c r="OQU1887" t="s">
        <v>3473</v>
      </c>
      <c r="OQV1887" t="s">
        <v>3473</v>
      </c>
      <c r="OQW1887" t="s">
        <v>3473</v>
      </c>
      <c r="OQX1887" t="s">
        <v>3473</v>
      </c>
      <c r="OQY1887" t="s">
        <v>3473</v>
      </c>
      <c r="OQZ1887" t="s">
        <v>3473</v>
      </c>
      <c r="ORA1887" t="s">
        <v>3473</v>
      </c>
      <c r="ORB1887" t="s">
        <v>3473</v>
      </c>
      <c r="ORC1887" t="s">
        <v>3473</v>
      </c>
      <c r="ORD1887" t="s">
        <v>3473</v>
      </c>
      <c r="ORE1887" t="s">
        <v>3473</v>
      </c>
      <c r="ORF1887" t="s">
        <v>3473</v>
      </c>
      <c r="ORG1887" t="s">
        <v>3473</v>
      </c>
      <c r="ORH1887" t="s">
        <v>3473</v>
      </c>
      <c r="ORI1887" t="s">
        <v>3473</v>
      </c>
      <c r="ORJ1887" t="s">
        <v>3473</v>
      </c>
      <c r="ORK1887" t="s">
        <v>3473</v>
      </c>
      <c r="ORL1887" t="s">
        <v>3473</v>
      </c>
      <c r="ORM1887" t="s">
        <v>3473</v>
      </c>
      <c r="ORN1887" t="s">
        <v>3473</v>
      </c>
      <c r="ORO1887" t="s">
        <v>3473</v>
      </c>
      <c r="ORP1887" t="s">
        <v>3473</v>
      </c>
      <c r="ORQ1887" t="s">
        <v>3473</v>
      </c>
      <c r="ORR1887" t="s">
        <v>3473</v>
      </c>
      <c r="ORS1887" t="s">
        <v>3473</v>
      </c>
      <c r="ORT1887" t="s">
        <v>3473</v>
      </c>
      <c r="ORU1887" t="s">
        <v>3473</v>
      </c>
      <c r="ORV1887" t="s">
        <v>3473</v>
      </c>
      <c r="ORW1887" t="s">
        <v>3473</v>
      </c>
      <c r="ORX1887" t="s">
        <v>3473</v>
      </c>
      <c r="ORY1887" t="s">
        <v>3473</v>
      </c>
      <c r="ORZ1887" t="s">
        <v>3473</v>
      </c>
      <c r="OSA1887" t="s">
        <v>3473</v>
      </c>
      <c r="OSB1887" t="s">
        <v>3473</v>
      </c>
      <c r="OSC1887" t="s">
        <v>3473</v>
      </c>
      <c r="OSD1887" t="s">
        <v>3473</v>
      </c>
      <c r="OSE1887" t="s">
        <v>3473</v>
      </c>
      <c r="OSF1887" t="s">
        <v>3473</v>
      </c>
      <c r="OSG1887" t="s">
        <v>3473</v>
      </c>
      <c r="OSH1887" t="s">
        <v>3473</v>
      </c>
      <c r="OSI1887" t="s">
        <v>3473</v>
      </c>
      <c r="OSJ1887" t="s">
        <v>3473</v>
      </c>
      <c r="OSK1887" t="s">
        <v>3473</v>
      </c>
      <c r="OSL1887" t="s">
        <v>3473</v>
      </c>
      <c r="OSM1887" t="s">
        <v>3473</v>
      </c>
      <c r="OSN1887" t="s">
        <v>3473</v>
      </c>
      <c r="OSO1887" t="s">
        <v>3473</v>
      </c>
      <c r="OSP1887" t="s">
        <v>3473</v>
      </c>
      <c r="OSQ1887" t="s">
        <v>3473</v>
      </c>
      <c r="OSR1887" t="s">
        <v>3473</v>
      </c>
      <c r="OSS1887" t="s">
        <v>3473</v>
      </c>
      <c r="OST1887" t="s">
        <v>3473</v>
      </c>
      <c r="OSU1887" t="s">
        <v>3473</v>
      </c>
      <c r="OSV1887" t="s">
        <v>3473</v>
      </c>
      <c r="OSW1887" t="s">
        <v>3473</v>
      </c>
      <c r="OSX1887" t="s">
        <v>3473</v>
      </c>
      <c r="OSY1887" t="s">
        <v>3473</v>
      </c>
      <c r="OSZ1887" t="s">
        <v>3473</v>
      </c>
      <c r="OTA1887" t="s">
        <v>3473</v>
      </c>
      <c r="OTB1887" t="s">
        <v>3473</v>
      </c>
      <c r="OTC1887" t="s">
        <v>3473</v>
      </c>
      <c r="OTD1887" t="s">
        <v>3473</v>
      </c>
      <c r="OTE1887" t="s">
        <v>3473</v>
      </c>
      <c r="OTF1887" t="s">
        <v>3473</v>
      </c>
      <c r="OTG1887" t="s">
        <v>3473</v>
      </c>
      <c r="OTH1887" t="s">
        <v>3473</v>
      </c>
      <c r="OTI1887" t="s">
        <v>3473</v>
      </c>
      <c r="OTJ1887" t="s">
        <v>3473</v>
      </c>
      <c r="OTK1887" t="s">
        <v>3473</v>
      </c>
      <c r="OTL1887" t="s">
        <v>3473</v>
      </c>
      <c r="OTM1887" t="s">
        <v>3473</v>
      </c>
      <c r="OTN1887" t="s">
        <v>3473</v>
      </c>
      <c r="OTO1887" t="s">
        <v>3473</v>
      </c>
      <c r="OTP1887" t="s">
        <v>3473</v>
      </c>
      <c r="OTQ1887" t="s">
        <v>3473</v>
      </c>
      <c r="OTR1887" t="s">
        <v>3473</v>
      </c>
      <c r="OTS1887" t="s">
        <v>3473</v>
      </c>
      <c r="OTT1887" t="s">
        <v>3473</v>
      </c>
      <c r="OTU1887" t="s">
        <v>3473</v>
      </c>
      <c r="OTV1887" t="s">
        <v>3473</v>
      </c>
      <c r="OTW1887" t="s">
        <v>3473</v>
      </c>
      <c r="OTX1887" t="s">
        <v>3473</v>
      </c>
      <c r="OTY1887" t="s">
        <v>3473</v>
      </c>
      <c r="OTZ1887" t="s">
        <v>3473</v>
      </c>
      <c r="OUA1887" t="s">
        <v>3473</v>
      </c>
      <c r="OUB1887" t="s">
        <v>3473</v>
      </c>
      <c r="OUC1887" t="s">
        <v>3473</v>
      </c>
      <c r="OUD1887" t="s">
        <v>3473</v>
      </c>
      <c r="OUE1887" t="s">
        <v>3473</v>
      </c>
      <c r="OUF1887" t="s">
        <v>3473</v>
      </c>
      <c r="OUG1887" t="s">
        <v>3473</v>
      </c>
      <c r="OUH1887" t="s">
        <v>3473</v>
      </c>
      <c r="OUI1887" t="s">
        <v>3473</v>
      </c>
      <c r="OUJ1887" t="s">
        <v>3473</v>
      </c>
      <c r="OUK1887" t="s">
        <v>3473</v>
      </c>
      <c r="OUL1887" t="s">
        <v>3473</v>
      </c>
      <c r="OUM1887" t="s">
        <v>3473</v>
      </c>
      <c r="OUN1887" t="s">
        <v>3473</v>
      </c>
      <c r="OUO1887" t="s">
        <v>3473</v>
      </c>
      <c r="OUP1887" t="s">
        <v>3473</v>
      </c>
      <c r="OUQ1887" t="s">
        <v>3473</v>
      </c>
      <c r="OUR1887" t="s">
        <v>3473</v>
      </c>
      <c r="OUS1887" t="s">
        <v>3473</v>
      </c>
      <c r="OUT1887" t="s">
        <v>3473</v>
      </c>
      <c r="OUU1887" t="s">
        <v>3473</v>
      </c>
      <c r="OUV1887" t="s">
        <v>3473</v>
      </c>
      <c r="OUW1887" t="s">
        <v>3473</v>
      </c>
      <c r="OUX1887" t="s">
        <v>3473</v>
      </c>
      <c r="OUY1887" t="s">
        <v>3473</v>
      </c>
      <c r="OUZ1887" t="s">
        <v>3473</v>
      </c>
      <c r="OVA1887" t="s">
        <v>3473</v>
      </c>
      <c r="OVB1887" t="s">
        <v>3473</v>
      </c>
      <c r="OVC1887" t="s">
        <v>3473</v>
      </c>
      <c r="OVD1887" t="s">
        <v>3473</v>
      </c>
      <c r="OVE1887" t="s">
        <v>3473</v>
      </c>
      <c r="OVF1887" t="s">
        <v>3473</v>
      </c>
      <c r="OVG1887" t="s">
        <v>3473</v>
      </c>
      <c r="OVH1887" t="s">
        <v>3473</v>
      </c>
      <c r="OVI1887" t="s">
        <v>3473</v>
      </c>
      <c r="OVJ1887" t="s">
        <v>3473</v>
      </c>
      <c r="OVK1887" t="s">
        <v>3473</v>
      </c>
      <c r="OVL1887" t="s">
        <v>3473</v>
      </c>
      <c r="OVM1887" t="s">
        <v>3473</v>
      </c>
      <c r="OVN1887" t="s">
        <v>3473</v>
      </c>
      <c r="OVO1887" t="s">
        <v>3473</v>
      </c>
      <c r="OVP1887" t="s">
        <v>3473</v>
      </c>
      <c r="OVQ1887" t="s">
        <v>3473</v>
      </c>
      <c r="OVR1887" t="s">
        <v>3473</v>
      </c>
      <c r="OVS1887" t="s">
        <v>3473</v>
      </c>
      <c r="OVT1887" t="s">
        <v>3473</v>
      </c>
      <c r="OVU1887" t="s">
        <v>3473</v>
      </c>
      <c r="OVV1887" t="s">
        <v>3473</v>
      </c>
      <c r="OVW1887" t="s">
        <v>3473</v>
      </c>
      <c r="OVX1887" t="s">
        <v>3473</v>
      </c>
      <c r="OVY1887" t="s">
        <v>3473</v>
      </c>
      <c r="OVZ1887" t="s">
        <v>3473</v>
      </c>
      <c r="OWA1887" t="s">
        <v>3473</v>
      </c>
      <c r="OWB1887" t="s">
        <v>3473</v>
      </c>
      <c r="OWC1887" t="s">
        <v>3473</v>
      </c>
      <c r="OWD1887" t="s">
        <v>3473</v>
      </c>
      <c r="OWE1887" t="s">
        <v>3473</v>
      </c>
      <c r="OWF1887" t="s">
        <v>3473</v>
      </c>
      <c r="OWG1887" t="s">
        <v>3473</v>
      </c>
      <c r="OWH1887" t="s">
        <v>3473</v>
      </c>
      <c r="OWI1887" t="s">
        <v>3473</v>
      </c>
      <c r="OWJ1887" t="s">
        <v>3473</v>
      </c>
      <c r="OWK1887" t="s">
        <v>3473</v>
      </c>
      <c r="OWL1887" t="s">
        <v>3473</v>
      </c>
      <c r="OWM1887" t="s">
        <v>3473</v>
      </c>
      <c r="OWN1887" t="s">
        <v>3473</v>
      </c>
      <c r="OWO1887" t="s">
        <v>3473</v>
      </c>
      <c r="OWP1887" t="s">
        <v>3473</v>
      </c>
      <c r="OWQ1887" t="s">
        <v>3473</v>
      </c>
      <c r="OWR1887" t="s">
        <v>3473</v>
      </c>
      <c r="OWS1887" t="s">
        <v>3473</v>
      </c>
      <c r="OWT1887" t="s">
        <v>3473</v>
      </c>
      <c r="OWU1887" t="s">
        <v>3473</v>
      </c>
      <c r="OWV1887" t="s">
        <v>3473</v>
      </c>
      <c r="OWW1887" t="s">
        <v>3473</v>
      </c>
      <c r="OWX1887" t="s">
        <v>3473</v>
      </c>
      <c r="OWY1887" t="s">
        <v>3473</v>
      </c>
      <c r="OWZ1887" t="s">
        <v>3473</v>
      </c>
      <c r="OXA1887" t="s">
        <v>3473</v>
      </c>
      <c r="OXB1887" t="s">
        <v>3473</v>
      </c>
      <c r="OXC1887" t="s">
        <v>3473</v>
      </c>
      <c r="OXD1887" t="s">
        <v>3473</v>
      </c>
      <c r="OXE1887" t="s">
        <v>3473</v>
      </c>
      <c r="OXF1887" t="s">
        <v>3473</v>
      </c>
      <c r="OXG1887" t="s">
        <v>3473</v>
      </c>
      <c r="OXH1887" t="s">
        <v>3473</v>
      </c>
      <c r="OXI1887" t="s">
        <v>3473</v>
      </c>
      <c r="OXJ1887" t="s">
        <v>3473</v>
      </c>
      <c r="OXK1887" t="s">
        <v>3473</v>
      </c>
      <c r="OXL1887" t="s">
        <v>3473</v>
      </c>
      <c r="OXM1887" t="s">
        <v>3473</v>
      </c>
      <c r="OXN1887" t="s">
        <v>3473</v>
      </c>
      <c r="OXO1887" t="s">
        <v>3473</v>
      </c>
      <c r="OXP1887" t="s">
        <v>3473</v>
      </c>
      <c r="OXQ1887" t="s">
        <v>3473</v>
      </c>
      <c r="OXR1887" t="s">
        <v>3473</v>
      </c>
      <c r="OXS1887" t="s">
        <v>3473</v>
      </c>
      <c r="OXT1887" t="s">
        <v>3473</v>
      </c>
      <c r="OXU1887" t="s">
        <v>3473</v>
      </c>
      <c r="OXV1887" t="s">
        <v>3473</v>
      </c>
      <c r="OXW1887" t="s">
        <v>3473</v>
      </c>
      <c r="OXX1887" t="s">
        <v>3473</v>
      </c>
      <c r="OXY1887" t="s">
        <v>3473</v>
      </c>
      <c r="OXZ1887" t="s">
        <v>3473</v>
      </c>
      <c r="OYA1887" t="s">
        <v>3473</v>
      </c>
      <c r="OYB1887" t="s">
        <v>3473</v>
      </c>
      <c r="OYC1887" t="s">
        <v>3473</v>
      </c>
      <c r="OYD1887" t="s">
        <v>3473</v>
      </c>
      <c r="OYE1887" t="s">
        <v>3473</v>
      </c>
      <c r="OYF1887" t="s">
        <v>3473</v>
      </c>
      <c r="OYG1887" t="s">
        <v>3473</v>
      </c>
      <c r="OYH1887" t="s">
        <v>3473</v>
      </c>
      <c r="OYI1887" t="s">
        <v>3473</v>
      </c>
      <c r="OYJ1887" t="s">
        <v>3473</v>
      </c>
      <c r="OYK1887" t="s">
        <v>3473</v>
      </c>
      <c r="OYL1887" t="s">
        <v>3473</v>
      </c>
      <c r="OYM1887" t="s">
        <v>3473</v>
      </c>
      <c r="OYN1887" t="s">
        <v>3473</v>
      </c>
      <c r="OYO1887" t="s">
        <v>3473</v>
      </c>
      <c r="OYP1887" t="s">
        <v>3473</v>
      </c>
      <c r="OYQ1887" t="s">
        <v>3473</v>
      </c>
      <c r="OYR1887" t="s">
        <v>3473</v>
      </c>
      <c r="OYS1887" t="s">
        <v>3473</v>
      </c>
      <c r="OYT1887" t="s">
        <v>3473</v>
      </c>
      <c r="OYU1887" t="s">
        <v>3473</v>
      </c>
      <c r="OYV1887" t="s">
        <v>3473</v>
      </c>
      <c r="OYW1887" t="s">
        <v>3473</v>
      </c>
      <c r="OYX1887" t="s">
        <v>3473</v>
      </c>
      <c r="OYY1887" t="s">
        <v>3473</v>
      </c>
      <c r="OYZ1887" t="s">
        <v>3473</v>
      </c>
      <c r="OZA1887" t="s">
        <v>3473</v>
      </c>
      <c r="OZB1887" t="s">
        <v>3473</v>
      </c>
      <c r="OZC1887" t="s">
        <v>3473</v>
      </c>
      <c r="OZD1887" t="s">
        <v>3473</v>
      </c>
      <c r="OZE1887" t="s">
        <v>3473</v>
      </c>
      <c r="OZF1887" t="s">
        <v>3473</v>
      </c>
      <c r="OZG1887" t="s">
        <v>3473</v>
      </c>
      <c r="OZH1887" t="s">
        <v>3473</v>
      </c>
      <c r="OZI1887" t="s">
        <v>3473</v>
      </c>
      <c r="OZJ1887" t="s">
        <v>3473</v>
      </c>
      <c r="OZK1887" t="s">
        <v>3473</v>
      </c>
      <c r="OZL1887" t="s">
        <v>3473</v>
      </c>
      <c r="OZM1887" t="s">
        <v>3473</v>
      </c>
      <c r="OZN1887" t="s">
        <v>3473</v>
      </c>
      <c r="OZO1887" t="s">
        <v>3473</v>
      </c>
      <c r="OZP1887" t="s">
        <v>3473</v>
      </c>
      <c r="OZQ1887" t="s">
        <v>3473</v>
      </c>
      <c r="OZR1887" t="s">
        <v>3473</v>
      </c>
      <c r="OZS1887" t="s">
        <v>3473</v>
      </c>
      <c r="OZT1887" t="s">
        <v>3473</v>
      </c>
      <c r="OZU1887" t="s">
        <v>3473</v>
      </c>
      <c r="OZV1887" t="s">
        <v>3473</v>
      </c>
      <c r="OZW1887" t="s">
        <v>3473</v>
      </c>
      <c r="OZX1887" t="s">
        <v>3473</v>
      </c>
      <c r="OZY1887" t="s">
        <v>3473</v>
      </c>
      <c r="OZZ1887" t="s">
        <v>3473</v>
      </c>
      <c r="PAA1887" t="s">
        <v>3473</v>
      </c>
      <c r="PAB1887" t="s">
        <v>3473</v>
      </c>
      <c r="PAC1887" t="s">
        <v>3473</v>
      </c>
      <c r="PAD1887" t="s">
        <v>3473</v>
      </c>
      <c r="PAE1887" t="s">
        <v>3473</v>
      </c>
      <c r="PAF1887" t="s">
        <v>3473</v>
      </c>
      <c r="PAG1887" t="s">
        <v>3473</v>
      </c>
      <c r="PAH1887" t="s">
        <v>3473</v>
      </c>
      <c r="PAI1887" t="s">
        <v>3473</v>
      </c>
      <c r="PAJ1887" t="s">
        <v>3473</v>
      </c>
      <c r="PAK1887" t="s">
        <v>3473</v>
      </c>
      <c r="PAL1887" t="s">
        <v>3473</v>
      </c>
      <c r="PAM1887" t="s">
        <v>3473</v>
      </c>
      <c r="PAN1887" t="s">
        <v>3473</v>
      </c>
      <c r="PAO1887" t="s">
        <v>3473</v>
      </c>
      <c r="PAP1887" t="s">
        <v>3473</v>
      </c>
      <c r="PAQ1887" t="s">
        <v>3473</v>
      </c>
      <c r="PAR1887" t="s">
        <v>3473</v>
      </c>
      <c r="PAS1887" t="s">
        <v>3473</v>
      </c>
      <c r="PAT1887" t="s">
        <v>3473</v>
      </c>
      <c r="PAU1887" t="s">
        <v>3473</v>
      </c>
      <c r="PAV1887" t="s">
        <v>3473</v>
      </c>
      <c r="PAW1887" t="s">
        <v>3473</v>
      </c>
      <c r="PAX1887" t="s">
        <v>3473</v>
      </c>
      <c r="PAY1887" t="s">
        <v>3473</v>
      </c>
      <c r="PAZ1887" t="s">
        <v>3473</v>
      </c>
      <c r="PBA1887" t="s">
        <v>3473</v>
      </c>
      <c r="PBB1887" t="s">
        <v>3473</v>
      </c>
      <c r="PBC1887" t="s">
        <v>3473</v>
      </c>
      <c r="PBD1887" t="s">
        <v>3473</v>
      </c>
      <c r="PBE1887" t="s">
        <v>3473</v>
      </c>
      <c r="PBF1887" t="s">
        <v>3473</v>
      </c>
      <c r="PBG1887" t="s">
        <v>3473</v>
      </c>
      <c r="PBH1887" t="s">
        <v>3473</v>
      </c>
      <c r="PBI1887" t="s">
        <v>3473</v>
      </c>
      <c r="PBJ1887" t="s">
        <v>3473</v>
      </c>
      <c r="PBK1887" t="s">
        <v>3473</v>
      </c>
      <c r="PBL1887" t="s">
        <v>3473</v>
      </c>
      <c r="PBM1887" t="s">
        <v>3473</v>
      </c>
      <c r="PBN1887" t="s">
        <v>3473</v>
      </c>
      <c r="PBO1887" t="s">
        <v>3473</v>
      </c>
      <c r="PBP1887" t="s">
        <v>3473</v>
      </c>
      <c r="PBQ1887" t="s">
        <v>3473</v>
      </c>
      <c r="PBR1887" t="s">
        <v>3473</v>
      </c>
      <c r="PBS1887" t="s">
        <v>3473</v>
      </c>
      <c r="PBT1887" t="s">
        <v>3473</v>
      </c>
      <c r="PBU1887" t="s">
        <v>3473</v>
      </c>
      <c r="PBV1887" t="s">
        <v>3473</v>
      </c>
      <c r="PBW1887" t="s">
        <v>3473</v>
      </c>
      <c r="PBX1887" t="s">
        <v>3473</v>
      </c>
      <c r="PBY1887" t="s">
        <v>3473</v>
      </c>
      <c r="PBZ1887" t="s">
        <v>3473</v>
      </c>
      <c r="PCA1887" t="s">
        <v>3473</v>
      </c>
      <c r="PCB1887" t="s">
        <v>3473</v>
      </c>
      <c r="PCC1887" t="s">
        <v>3473</v>
      </c>
      <c r="PCD1887" t="s">
        <v>3473</v>
      </c>
      <c r="PCE1887" t="s">
        <v>3473</v>
      </c>
      <c r="PCF1887" t="s">
        <v>3473</v>
      </c>
      <c r="PCG1887" t="s">
        <v>3473</v>
      </c>
      <c r="PCH1887" t="s">
        <v>3473</v>
      </c>
      <c r="PCI1887" t="s">
        <v>3473</v>
      </c>
      <c r="PCJ1887" t="s">
        <v>3473</v>
      </c>
      <c r="PCK1887" t="s">
        <v>3473</v>
      </c>
      <c r="PCL1887" t="s">
        <v>3473</v>
      </c>
      <c r="PCM1887" t="s">
        <v>3473</v>
      </c>
      <c r="PCN1887" t="s">
        <v>3473</v>
      </c>
      <c r="PCO1887" t="s">
        <v>3473</v>
      </c>
      <c r="PCP1887" t="s">
        <v>3473</v>
      </c>
      <c r="PCQ1887" t="s">
        <v>3473</v>
      </c>
      <c r="PCR1887" t="s">
        <v>3473</v>
      </c>
      <c r="PCS1887" t="s">
        <v>3473</v>
      </c>
      <c r="PCT1887" t="s">
        <v>3473</v>
      </c>
      <c r="PCU1887" t="s">
        <v>3473</v>
      </c>
      <c r="PCV1887" t="s">
        <v>3473</v>
      </c>
      <c r="PCW1887" t="s">
        <v>3473</v>
      </c>
      <c r="PCX1887" t="s">
        <v>3473</v>
      </c>
      <c r="PCY1887" t="s">
        <v>3473</v>
      </c>
      <c r="PCZ1887" t="s">
        <v>3473</v>
      </c>
      <c r="PDA1887" t="s">
        <v>3473</v>
      </c>
      <c r="PDB1887" t="s">
        <v>3473</v>
      </c>
      <c r="PDC1887" t="s">
        <v>3473</v>
      </c>
      <c r="PDD1887" t="s">
        <v>3473</v>
      </c>
      <c r="PDE1887" t="s">
        <v>3473</v>
      </c>
      <c r="PDF1887" t="s">
        <v>3473</v>
      </c>
      <c r="PDG1887" t="s">
        <v>3473</v>
      </c>
      <c r="PDH1887" t="s">
        <v>3473</v>
      </c>
      <c r="PDI1887" t="s">
        <v>3473</v>
      </c>
      <c r="PDJ1887" t="s">
        <v>3473</v>
      </c>
      <c r="PDK1887" t="s">
        <v>3473</v>
      </c>
      <c r="PDL1887" t="s">
        <v>3473</v>
      </c>
      <c r="PDM1887" t="s">
        <v>3473</v>
      </c>
      <c r="PDN1887" t="s">
        <v>3473</v>
      </c>
      <c r="PDO1887" t="s">
        <v>3473</v>
      </c>
      <c r="PDP1887" t="s">
        <v>3473</v>
      </c>
      <c r="PDQ1887" t="s">
        <v>3473</v>
      </c>
      <c r="PDR1887" t="s">
        <v>3473</v>
      </c>
      <c r="PDS1887" t="s">
        <v>3473</v>
      </c>
      <c r="PDT1887" t="s">
        <v>3473</v>
      </c>
      <c r="PDU1887" t="s">
        <v>3473</v>
      </c>
      <c r="PDV1887" t="s">
        <v>3473</v>
      </c>
      <c r="PDW1887" t="s">
        <v>3473</v>
      </c>
      <c r="PDX1887" t="s">
        <v>3473</v>
      </c>
      <c r="PDY1887" t="s">
        <v>3473</v>
      </c>
      <c r="PDZ1887" t="s">
        <v>3473</v>
      </c>
      <c r="PEA1887" t="s">
        <v>3473</v>
      </c>
      <c r="PEB1887" t="s">
        <v>3473</v>
      </c>
      <c r="PEC1887" t="s">
        <v>3473</v>
      </c>
      <c r="PED1887" t="s">
        <v>3473</v>
      </c>
      <c r="PEE1887" t="s">
        <v>3473</v>
      </c>
      <c r="PEF1887" t="s">
        <v>3473</v>
      </c>
      <c r="PEG1887" t="s">
        <v>3473</v>
      </c>
      <c r="PEH1887" t="s">
        <v>3473</v>
      </c>
      <c r="PEI1887" t="s">
        <v>3473</v>
      </c>
      <c r="PEJ1887" t="s">
        <v>3473</v>
      </c>
      <c r="PEK1887" t="s">
        <v>3473</v>
      </c>
      <c r="PEL1887" t="s">
        <v>3473</v>
      </c>
      <c r="PEM1887" t="s">
        <v>3473</v>
      </c>
      <c r="PEN1887" t="s">
        <v>3473</v>
      </c>
      <c r="PEO1887" t="s">
        <v>3473</v>
      </c>
      <c r="PEP1887" t="s">
        <v>3473</v>
      </c>
      <c r="PEQ1887" t="s">
        <v>3473</v>
      </c>
      <c r="PER1887" t="s">
        <v>3473</v>
      </c>
      <c r="PES1887" t="s">
        <v>3473</v>
      </c>
      <c r="PET1887" t="s">
        <v>3473</v>
      </c>
      <c r="PEU1887" t="s">
        <v>3473</v>
      </c>
      <c r="PEV1887" t="s">
        <v>3473</v>
      </c>
      <c r="PEW1887" t="s">
        <v>3473</v>
      </c>
      <c r="PEX1887" t="s">
        <v>3473</v>
      </c>
      <c r="PEY1887" t="s">
        <v>3473</v>
      </c>
      <c r="PEZ1887" t="s">
        <v>3473</v>
      </c>
      <c r="PFA1887" t="s">
        <v>3473</v>
      </c>
      <c r="PFB1887" t="s">
        <v>3473</v>
      </c>
      <c r="PFC1887" t="s">
        <v>3473</v>
      </c>
      <c r="PFD1887" t="s">
        <v>3473</v>
      </c>
      <c r="PFE1887" t="s">
        <v>3473</v>
      </c>
      <c r="PFF1887" t="s">
        <v>3473</v>
      </c>
      <c r="PFG1887" t="s">
        <v>3473</v>
      </c>
      <c r="PFH1887" t="s">
        <v>3473</v>
      </c>
      <c r="PFI1887" t="s">
        <v>3473</v>
      </c>
      <c r="PFJ1887" t="s">
        <v>3473</v>
      </c>
      <c r="PFK1887" t="s">
        <v>3473</v>
      </c>
      <c r="PFL1887" t="s">
        <v>3473</v>
      </c>
      <c r="PFM1887" t="s">
        <v>3473</v>
      </c>
      <c r="PFN1887" t="s">
        <v>3473</v>
      </c>
      <c r="PFO1887" t="s">
        <v>3473</v>
      </c>
      <c r="PFP1887" t="s">
        <v>3473</v>
      </c>
      <c r="PFQ1887" t="s">
        <v>3473</v>
      </c>
      <c r="PFR1887" t="s">
        <v>3473</v>
      </c>
      <c r="PFS1887" t="s">
        <v>3473</v>
      </c>
      <c r="PFT1887" t="s">
        <v>3473</v>
      </c>
      <c r="PFU1887" t="s">
        <v>3473</v>
      </c>
      <c r="PFV1887" t="s">
        <v>3473</v>
      </c>
      <c r="PFW1887" t="s">
        <v>3473</v>
      </c>
      <c r="PFX1887" t="s">
        <v>3473</v>
      </c>
      <c r="PFY1887" t="s">
        <v>3473</v>
      </c>
      <c r="PFZ1887" t="s">
        <v>3473</v>
      </c>
      <c r="PGA1887" t="s">
        <v>3473</v>
      </c>
      <c r="PGB1887" t="s">
        <v>3473</v>
      </c>
      <c r="PGC1887" t="s">
        <v>3473</v>
      </c>
      <c r="PGD1887" t="s">
        <v>3473</v>
      </c>
      <c r="PGE1887" t="s">
        <v>3473</v>
      </c>
      <c r="PGF1887" t="s">
        <v>3473</v>
      </c>
      <c r="PGG1887" t="s">
        <v>3473</v>
      </c>
      <c r="PGH1887" t="s">
        <v>3473</v>
      </c>
      <c r="PGI1887" t="s">
        <v>3473</v>
      </c>
      <c r="PGJ1887" t="s">
        <v>3473</v>
      </c>
      <c r="PGK1887" t="s">
        <v>3473</v>
      </c>
      <c r="PGL1887" t="s">
        <v>3473</v>
      </c>
      <c r="PGM1887" t="s">
        <v>3473</v>
      </c>
      <c r="PGN1887" t="s">
        <v>3473</v>
      </c>
      <c r="PGO1887" t="s">
        <v>3473</v>
      </c>
      <c r="PGP1887" t="s">
        <v>3473</v>
      </c>
      <c r="PGQ1887" t="s">
        <v>3473</v>
      </c>
      <c r="PGR1887" t="s">
        <v>3473</v>
      </c>
      <c r="PGS1887" t="s">
        <v>3473</v>
      </c>
      <c r="PGT1887" t="s">
        <v>3473</v>
      </c>
      <c r="PGU1887" t="s">
        <v>3473</v>
      </c>
      <c r="PGV1887" t="s">
        <v>3473</v>
      </c>
      <c r="PGW1887" t="s">
        <v>3473</v>
      </c>
      <c r="PGX1887" t="s">
        <v>3473</v>
      </c>
      <c r="PGY1887" t="s">
        <v>3473</v>
      </c>
      <c r="PGZ1887" t="s">
        <v>3473</v>
      </c>
      <c r="PHA1887" t="s">
        <v>3473</v>
      </c>
      <c r="PHB1887" t="s">
        <v>3473</v>
      </c>
      <c r="PHC1887" t="s">
        <v>3473</v>
      </c>
      <c r="PHD1887" t="s">
        <v>3473</v>
      </c>
      <c r="PHE1887" t="s">
        <v>3473</v>
      </c>
      <c r="PHF1887" t="s">
        <v>3473</v>
      </c>
      <c r="PHG1887" t="s">
        <v>3473</v>
      </c>
      <c r="PHH1887" t="s">
        <v>3473</v>
      </c>
      <c r="PHI1887" t="s">
        <v>3473</v>
      </c>
      <c r="PHJ1887" t="s">
        <v>3473</v>
      </c>
      <c r="PHK1887" t="s">
        <v>3473</v>
      </c>
      <c r="PHL1887" t="s">
        <v>3473</v>
      </c>
      <c r="PHM1887" t="s">
        <v>3473</v>
      </c>
      <c r="PHN1887" t="s">
        <v>3473</v>
      </c>
      <c r="PHO1887" t="s">
        <v>3473</v>
      </c>
      <c r="PHP1887" t="s">
        <v>3473</v>
      </c>
      <c r="PHQ1887" t="s">
        <v>3473</v>
      </c>
      <c r="PHR1887" t="s">
        <v>3473</v>
      </c>
      <c r="PHS1887" t="s">
        <v>3473</v>
      </c>
      <c r="PHT1887" t="s">
        <v>3473</v>
      </c>
      <c r="PHU1887" t="s">
        <v>3473</v>
      </c>
      <c r="PHV1887" t="s">
        <v>3473</v>
      </c>
      <c r="PHW1887" t="s">
        <v>3473</v>
      </c>
      <c r="PHX1887" t="s">
        <v>3473</v>
      </c>
      <c r="PHY1887" t="s">
        <v>3473</v>
      </c>
      <c r="PHZ1887" t="s">
        <v>3473</v>
      </c>
      <c r="PIA1887" t="s">
        <v>3473</v>
      </c>
      <c r="PIB1887" t="s">
        <v>3473</v>
      </c>
      <c r="PIC1887" t="s">
        <v>3473</v>
      </c>
      <c r="PID1887" t="s">
        <v>3473</v>
      </c>
      <c r="PIE1887" t="s">
        <v>3473</v>
      </c>
      <c r="PIF1887" t="s">
        <v>3473</v>
      </c>
      <c r="PIG1887" t="s">
        <v>3473</v>
      </c>
      <c r="PIH1887" t="s">
        <v>3473</v>
      </c>
      <c r="PII1887" t="s">
        <v>3473</v>
      </c>
      <c r="PIJ1887" t="s">
        <v>3473</v>
      </c>
      <c r="PIK1887" t="s">
        <v>3473</v>
      </c>
      <c r="PIL1887" t="s">
        <v>3473</v>
      </c>
      <c r="PIM1887" t="s">
        <v>3473</v>
      </c>
      <c r="PIN1887" t="s">
        <v>3473</v>
      </c>
      <c r="PIO1887" t="s">
        <v>3473</v>
      </c>
      <c r="PIP1887" t="s">
        <v>3473</v>
      </c>
      <c r="PIQ1887" t="s">
        <v>3473</v>
      </c>
      <c r="PIR1887" t="s">
        <v>3473</v>
      </c>
      <c r="PIS1887" t="s">
        <v>3473</v>
      </c>
      <c r="PIT1887" t="s">
        <v>3473</v>
      </c>
      <c r="PIU1887" t="s">
        <v>3473</v>
      </c>
      <c r="PIV1887" t="s">
        <v>3473</v>
      </c>
      <c r="PIW1887" t="s">
        <v>3473</v>
      </c>
      <c r="PIX1887" t="s">
        <v>3473</v>
      </c>
      <c r="PIY1887" t="s">
        <v>3473</v>
      </c>
      <c r="PIZ1887" t="s">
        <v>3473</v>
      </c>
      <c r="PJA1887" t="s">
        <v>3473</v>
      </c>
      <c r="PJB1887" t="s">
        <v>3473</v>
      </c>
      <c r="PJC1887" t="s">
        <v>3473</v>
      </c>
      <c r="PJD1887" t="s">
        <v>3473</v>
      </c>
      <c r="PJE1887" t="s">
        <v>3473</v>
      </c>
      <c r="PJF1887" t="s">
        <v>3473</v>
      </c>
      <c r="PJG1887" t="s">
        <v>3473</v>
      </c>
      <c r="PJH1887" t="s">
        <v>3473</v>
      </c>
      <c r="PJI1887" t="s">
        <v>3473</v>
      </c>
      <c r="PJJ1887" t="s">
        <v>3473</v>
      </c>
      <c r="PJK1887" t="s">
        <v>3473</v>
      </c>
      <c r="PJL1887" t="s">
        <v>3473</v>
      </c>
      <c r="PJM1887" t="s">
        <v>3473</v>
      </c>
      <c r="PJN1887" t="s">
        <v>3473</v>
      </c>
      <c r="PJO1887" t="s">
        <v>3473</v>
      </c>
      <c r="PJP1887" t="s">
        <v>3473</v>
      </c>
      <c r="PJQ1887" t="s">
        <v>3473</v>
      </c>
      <c r="PJR1887" t="s">
        <v>3473</v>
      </c>
      <c r="PJS1887" t="s">
        <v>3473</v>
      </c>
      <c r="PJT1887" t="s">
        <v>3473</v>
      </c>
      <c r="PJU1887" t="s">
        <v>3473</v>
      </c>
      <c r="PJV1887" t="s">
        <v>3473</v>
      </c>
      <c r="PJW1887" t="s">
        <v>3473</v>
      </c>
      <c r="PJX1887" t="s">
        <v>3473</v>
      </c>
      <c r="PJY1887" t="s">
        <v>3473</v>
      </c>
      <c r="PJZ1887" t="s">
        <v>3473</v>
      </c>
      <c r="PKA1887" t="s">
        <v>3473</v>
      </c>
      <c r="PKB1887" t="s">
        <v>3473</v>
      </c>
      <c r="PKC1887" t="s">
        <v>3473</v>
      </c>
      <c r="PKD1887" t="s">
        <v>3473</v>
      </c>
      <c r="PKE1887" t="s">
        <v>3473</v>
      </c>
      <c r="PKF1887" t="s">
        <v>3473</v>
      </c>
      <c r="PKG1887" t="s">
        <v>3473</v>
      </c>
      <c r="PKH1887" t="s">
        <v>3473</v>
      </c>
      <c r="PKI1887" t="s">
        <v>3473</v>
      </c>
      <c r="PKJ1887" t="s">
        <v>3473</v>
      </c>
      <c r="PKK1887" t="s">
        <v>3473</v>
      </c>
      <c r="PKL1887" t="s">
        <v>3473</v>
      </c>
      <c r="PKM1887" t="s">
        <v>3473</v>
      </c>
      <c r="PKN1887" t="s">
        <v>3473</v>
      </c>
      <c r="PKO1887" t="s">
        <v>3473</v>
      </c>
      <c r="PKP1887" t="s">
        <v>3473</v>
      </c>
      <c r="PKQ1887" t="s">
        <v>3473</v>
      </c>
      <c r="PKR1887" t="s">
        <v>3473</v>
      </c>
      <c r="PKS1887" t="s">
        <v>3473</v>
      </c>
      <c r="PKT1887" t="s">
        <v>3473</v>
      </c>
      <c r="PKU1887" t="s">
        <v>3473</v>
      </c>
      <c r="PKV1887" t="s">
        <v>3473</v>
      </c>
      <c r="PKW1887" t="s">
        <v>3473</v>
      </c>
      <c r="PKX1887" t="s">
        <v>3473</v>
      </c>
      <c r="PKY1887" t="s">
        <v>3473</v>
      </c>
      <c r="PKZ1887" t="s">
        <v>3473</v>
      </c>
      <c r="PLA1887" t="s">
        <v>3473</v>
      </c>
      <c r="PLB1887" t="s">
        <v>3473</v>
      </c>
      <c r="PLC1887" t="s">
        <v>3473</v>
      </c>
      <c r="PLD1887" t="s">
        <v>3473</v>
      </c>
      <c r="PLE1887" t="s">
        <v>3473</v>
      </c>
      <c r="PLF1887" t="s">
        <v>3473</v>
      </c>
      <c r="PLG1887" t="s">
        <v>3473</v>
      </c>
      <c r="PLH1887" t="s">
        <v>3473</v>
      </c>
      <c r="PLI1887" t="s">
        <v>3473</v>
      </c>
      <c r="PLJ1887" t="s">
        <v>3473</v>
      </c>
      <c r="PLK1887" t="s">
        <v>3473</v>
      </c>
      <c r="PLL1887" t="s">
        <v>3473</v>
      </c>
      <c r="PLM1887" t="s">
        <v>3473</v>
      </c>
      <c r="PLN1887" t="s">
        <v>3473</v>
      </c>
      <c r="PLO1887" t="s">
        <v>3473</v>
      </c>
      <c r="PLP1887" t="s">
        <v>3473</v>
      </c>
      <c r="PLQ1887" t="s">
        <v>3473</v>
      </c>
      <c r="PLR1887" t="s">
        <v>3473</v>
      </c>
      <c r="PLS1887" t="s">
        <v>3473</v>
      </c>
      <c r="PLT1887" t="s">
        <v>3473</v>
      </c>
      <c r="PLU1887" t="s">
        <v>3473</v>
      </c>
      <c r="PLV1887" t="s">
        <v>3473</v>
      </c>
      <c r="PLW1887" t="s">
        <v>3473</v>
      </c>
      <c r="PLX1887" t="s">
        <v>3473</v>
      </c>
      <c r="PLY1887" t="s">
        <v>3473</v>
      </c>
      <c r="PLZ1887" t="s">
        <v>3473</v>
      </c>
      <c r="PMA1887" t="s">
        <v>3473</v>
      </c>
      <c r="PMB1887" t="s">
        <v>3473</v>
      </c>
      <c r="PMC1887" t="s">
        <v>3473</v>
      </c>
      <c r="PMD1887" t="s">
        <v>3473</v>
      </c>
      <c r="PME1887" t="s">
        <v>3473</v>
      </c>
      <c r="PMF1887" t="s">
        <v>3473</v>
      </c>
      <c r="PMG1887" t="s">
        <v>3473</v>
      </c>
      <c r="PMH1887" t="s">
        <v>3473</v>
      </c>
      <c r="PMI1887" t="s">
        <v>3473</v>
      </c>
      <c r="PMJ1887" t="s">
        <v>3473</v>
      </c>
      <c r="PMK1887" t="s">
        <v>3473</v>
      </c>
      <c r="PML1887" t="s">
        <v>3473</v>
      </c>
      <c r="PMM1887" t="s">
        <v>3473</v>
      </c>
      <c r="PMN1887" t="s">
        <v>3473</v>
      </c>
      <c r="PMO1887" t="s">
        <v>3473</v>
      </c>
      <c r="PMP1887" t="s">
        <v>3473</v>
      </c>
      <c r="PMQ1887" t="s">
        <v>3473</v>
      </c>
      <c r="PMR1887" t="s">
        <v>3473</v>
      </c>
      <c r="PMS1887" t="s">
        <v>3473</v>
      </c>
      <c r="PMT1887" t="s">
        <v>3473</v>
      </c>
      <c r="PMU1887" t="s">
        <v>3473</v>
      </c>
      <c r="PMV1887" t="s">
        <v>3473</v>
      </c>
      <c r="PMW1887" t="s">
        <v>3473</v>
      </c>
      <c r="PMX1887" t="s">
        <v>3473</v>
      </c>
      <c r="PMY1887" t="s">
        <v>3473</v>
      </c>
      <c r="PMZ1887" t="s">
        <v>3473</v>
      </c>
      <c r="PNA1887" t="s">
        <v>3473</v>
      </c>
      <c r="PNB1887" t="s">
        <v>3473</v>
      </c>
      <c r="PNC1887" t="s">
        <v>3473</v>
      </c>
      <c r="PND1887" t="s">
        <v>3473</v>
      </c>
      <c r="PNE1887" t="s">
        <v>3473</v>
      </c>
      <c r="PNF1887" t="s">
        <v>3473</v>
      </c>
      <c r="PNG1887" t="s">
        <v>3473</v>
      </c>
      <c r="PNH1887" t="s">
        <v>3473</v>
      </c>
      <c r="PNI1887" t="s">
        <v>3473</v>
      </c>
      <c r="PNJ1887" t="s">
        <v>3473</v>
      </c>
      <c r="PNK1887" t="s">
        <v>3473</v>
      </c>
      <c r="PNL1887" t="s">
        <v>3473</v>
      </c>
      <c r="PNM1887" t="s">
        <v>3473</v>
      </c>
      <c r="PNN1887" t="s">
        <v>3473</v>
      </c>
      <c r="PNO1887" t="s">
        <v>3473</v>
      </c>
      <c r="PNP1887" t="s">
        <v>3473</v>
      </c>
      <c r="PNQ1887" t="s">
        <v>3473</v>
      </c>
      <c r="PNR1887" t="s">
        <v>3473</v>
      </c>
      <c r="PNS1887" t="s">
        <v>3473</v>
      </c>
      <c r="PNT1887" t="s">
        <v>3473</v>
      </c>
      <c r="PNU1887" t="s">
        <v>3473</v>
      </c>
      <c r="PNV1887" t="s">
        <v>3473</v>
      </c>
      <c r="PNW1887" t="s">
        <v>3473</v>
      </c>
      <c r="PNX1887" t="s">
        <v>3473</v>
      </c>
      <c r="PNY1887" t="s">
        <v>3473</v>
      </c>
      <c r="PNZ1887" t="s">
        <v>3473</v>
      </c>
      <c r="POA1887" t="s">
        <v>3473</v>
      </c>
      <c r="POB1887" t="s">
        <v>3473</v>
      </c>
      <c r="POC1887" t="s">
        <v>3473</v>
      </c>
      <c r="POD1887" t="s">
        <v>3473</v>
      </c>
      <c r="POE1887" t="s">
        <v>3473</v>
      </c>
      <c r="POF1887" t="s">
        <v>3473</v>
      </c>
      <c r="POG1887" t="s">
        <v>3473</v>
      </c>
      <c r="POH1887" t="s">
        <v>3473</v>
      </c>
      <c r="POI1887" t="s">
        <v>3473</v>
      </c>
      <c r="POJ1887" t="s">
        <v>3473</v>
      </c>
      <c r="POK1887" t="s">
        <v>3473</v>
      </c>
      <c r="POL1887" t="s">
        <v>3473</v>
      </c>
      <c r="POM1887" t="s">
        <v>3473</v>
      </c>
      <c r="PON1887" t="s">
        <v>3473</v>
      </c>
      <c r="POO1887" t="s">
        <v>3473</v>
      </c>
      <c r="POP1887" t="s">
        <v>3473</v>
      </c>
      <c r="POQ1887" t="s">
        <v>3473</v>
      </c>
      <c r="POR1887" t="s">
        <v>3473</v>
      </c>
      <c r="POS1887" t="s">
        <v>3473</v>
      </c>
      <c r="POT1887" t="s">
        <v>3473</v>
      </c>
      <c r="POU1887" t="s">
        <v>3473</v>
      </c>
      <c r="POV1887" t="s">
        <v>3473</v>
      </c>
      <c r="POW1887" t="s">
        <v>3473</v>
      </c>
      <c r="POX1887" t="s">
        <v>3473</v>
      </c>
      <c r="POY1887" t="s">
        <v>3473</v>
      </c>
      <c r="POZ1887" t="s">
        <v>3473</v>
      </c>
      <c r="PPA1887" t="s">
        <v>3473</v>
      </c>
      <c r="PPB1887" t="s">
        <v>3473</v>
      </c>
      <c r="PPC1887" t="s">
        <v>3473</v>
      </c>
      <c r="PPD1887" t="s">
        <v>3473</v>
      </c>
      <c r="PPE1887" t="s">
        <v>3473</v>
      </c>
      <c r="PPF1887" t="s">
        <v>3473</v>
      </c>
      <c r="PPG1887" t="s">
        <v>3473</v>
      </c>
      <c r="PPH1887" t="s">
        <v>3473</v>
      </c>
      <c r="PPI1887" t="s">
        <v>3473</v>
      </c>
      <c r="PPJ1887" t="s">
        <v>3473</v>
      </c>
      <c r="PPK1887" t="s">
        <v>3473</v>
      </c>
      <c r="PPL1887" t="s">
        <v>3473</v>
      </c>
      <c r="PPM1887" t="s">
        <v>3473</v>
      </c>
      <c r="PPN1887" t="s">
        <v>3473</v>
      </c>
      <c r="PPO1887" t="s">
        <v>3473</v>
      </c>
      <c r="PPP1887" t="s">
        <v>3473</v>
      </c>
      <c r="PPQ1887" t="s">
        <v>3473</v>
      </c>
      <c r="PPR1887" t="s">
        <v>3473</v>
      </c>
      <c r="PPS1887" t="s">
        <v>3473</v>
      </c>
      <c r="PPT1887" t="s">
        <v>3473</v>
      </c>
      <c r="PPU1887" t="s">
        <v>3473</v>
      </c>
      <c r="PPV1887" t="s">
        <v>3473</v>
      </c>
      <c r="PPW1887" t="s">
        <v>3473</v>
      </c>
      <c r="PPX1887" t="s">
        <v>3473</v>
      </c>
      <c r="PPY1887" t="s">
        <v>3473</v>
      </c>
      <c r="PPZ1887" t="s">
        <v>3473</v>
      </c>
      <c r="PQA1887" t="s">
        <v>3473</v>
      </c>
      <c r="PQB1887" t="s">
        <v>3473</v>
      </c>
      <c r="PQC1887" t="s">
        <v>3473</v>
      </c>
      <c r="PQD1887" t="s">
        <v>3473</v>
      </c>
      <c r="PQE1887" t="s">
        <v>3473</v>
      </c>
      <c r="PQF1887" t="s">
        <v>3473</v>
      </c>
      <c r="PQG1887" t="s">
        <v>3473</v>
      </c>
      <c r="PQH1887" t="s">
        <v>3473</v>
      </c>
      <c r="PQI1887" t="s">
        <v>3473</v>
      </c>
      <c r="PQJ1887" t="s">
        <v>3473</v>
      </c>
      <c r="PQK1887" t="s">
        <v>3473</v>
      </c>
      <c r="PQL1887" t="s">
        <v>3473</v>
      </c>
      <c r="PQM1887" t="s">
        <v>3473</v>
      </c>
      <c r="PQN1887" t="s">
        <v>3473</v>
      </c>
      <c r="PQO1887" t="s">
        <v>3473</v>
      </c>
      <c r="PQP1887" t="s">
        <v>3473</v>
      </c>
      <c r="PQQ1887" t="s">
        <v>3473</v>
      </c>
      <c r="PQR1887" t="s">
        <v>3473</v>
      </c>
      <c r="PQS1887" t="s">
        <v>3473</v>
      </c>
      <c r="PQT1887" t="s">
        <v>3473</v>
      </c>
      <c r="PQU1887" t="s">
        <v>3473</v>
      </c>
      <c r="PQV1887" t="s">
        <v>3473</v>
      </c>
      <c r="PQW1887" t="s">
        <v>3473</v>
      </c>
      <c r="PQX1887" t="s">
        <v>3473</v>
      </c>
      <c r="PQY1887" t="s">
        <v>3473</v>
      </c>
      <c r="PQZ1887" t="s">
        <v>3473</v>
      </c>
      <c r="PRA1887" t="s">
        <v>3473</v>
      </c>
      <c r="PRB1887" t="s">
        <v>3473</v>
      </c>
      <c r="PRC1887" t="s">
        <v>3473</v>
      </c>
      <c r="PRD1887" t="s">
        <v>3473</v>
      </c>
      <c r="PRE1887" t="s">
        <v>3473</v>
      </c>
      <c r="PRF1887" t="s">
        <v>3473</v>
      </c>
      <c r="PRG1887" t="s">
        <v>3473</v>
      </c>
      <c r="PRH1887" t="s">
        <v>3473</v>
      </c>
      <c r="PRI1887" t="s">
        <v>3473</v>
      </c>
      <c r="PRJ1887" t="s">
        <v>3473</v>
      </c>
      <c r="PRK1887" t="s">
        <v>3473</v>
      </c>
      <c r="PRL1887" t="s">
        <v>3473</v>
      </c>
      <c r="PRM1887" t="s">
        <v>3473</v>
      </c>
      <c r="PRN1887" t="s">
        <v>3473</v>
      </c>
      <c r="PRO1887" t="s">
        <v>3473</v>
      </c>
      <c r="PRP1887" t="s">
        <v>3473</v>
      </c>
      <c r="PRQ1887" t="s">
        <v>3473</v>
      </c>
      <c r="PRR1887" t="s">
        <v>3473</v>
      </c>
      <c r="PRS1887" t="s">
        <v>3473</v>
      </c>
      <c r="PRT1887" t="s">
        <v>3473</v>
      </c>
      <c r="PRU1887" t="s">
        <v>3473</v>
      </c>
      <c r="PRV1887" t="s">
        <v>3473</v>
      </c>
      <c r="PRW1887" t="s">
        <v>3473</v>
      </c>
      <c r="PRX1887" t="s">
        <v>3473</v>
      </c>
      <c r="PRY1887" t="s">
        <v>3473</v>
      </c>
      <c r="PRZ1887" t="s">
        <v>3473</v>
      </c>
      <c r="PSA1887" t="s">
        <v>3473</v>
      </c>
      <c r="PSB1887" t="s">
        <v>3473</v>
      </c>
      <c r="PSC1887" t="s">
        <v>3473</v>
      </c>
      <c r="PSD1887" t="s">
        <v>3473</v>
      </c>
      <c r="PSE1887" t="s">
        <v>3473</v>
      </c>
      <c r="PSF1887" t="s">
        <v>3473</v>
      </c>
      <c r="PSG1887" t="s">
        <v>3473</v>
      </c>
      <c r="PSH1887" t="s">
        <v>3473</v>
      </c>
      <c r="PSI1887" t="s">
        <v>3473</v>
      </c>
      <c r="PSJ1887" t="s">
        <v>3473</v>
      </c>
      <c r="PSK1887" t="s">
        <v>3473</v>
      </c>
      <c r="PSL1887" t="s">
        <v>3473</v>
      </c>
      <c r="PSM1887" t="s">
        <v>3473</v>
      </c>
      <c r="PSN1887" t="s">
        <v>3473</v>
      </c>
      <c r="PSO1887" t="s">
        <v>3473</v>
      </c>
      <c r="PSP1887" t="s">
        <v>3473</v>
      </c>
      <c r="PSQ1887" t="s">
        <v>3473</v>
      </c>
      <c r="PSR1887" t="s">
        <v>3473</v>
      </c>
      <c r="PSS1887" t="s">
        <v>3473</v>
      </c>
      <c r="PST1887" t="s">
        <v>3473</v>
      </c>
      <c r="PSU1887" t="s">
        <v>3473</v>
      </c>
      <c r="PSV1887" t="s">
        <v>3473</v>
      </c>
      <c r="PSW1887" t="s">
        <v>3473</v>
      </c>
      <c r="PSX1887" t="s">
        <v>3473</v>
      </c>
      <c r="PSY1887" t="s">
        <v>3473</v>
      </c>
      <c r="PSZ1887" t="s">
        <v>3473</v>
      </c>
      <c r="PTA1887" t="s">
        <v>3473</v>
      </c>
      <c r="PTB1887" t="s">
        <v>3473</v>
      </c>
      <c r="PTC1887" t="s">
        <v>3473</v>
      </c>
      <c r="PTD1887" t="s">
        <v>3473</v>
      </c>
      <c r="PTE1887" t="s">
        <v>3473</v>
      </c>
      <c r="PTF1887" t="s">
        <v>3473</v>
      </c>
      <c r="PTG1887" t="s">
        <v>3473</v>
      </c>
      <c r="PTH1887" t="s">
        <v>3473</v>
      </c>
      <c r="PTI1887" t="s">
        <v>3473</v>
      </c>
      <c r="PTJ1887" t="s">
        <v>3473</v>
      </c>
      <c r="PTK1887" t="s">
        <v>3473</v>
      </c>
      <c r="PTL1887" t="s">
        <v>3473</v>
      </c>
      <c r="PTM1887" t="s">
        <v>3473</v>
      </c>
      <c r="PTN1887" t="s">
        <v>3473</v>
      </c>
      <c r="PTO1887" t="s">
        <v>3473</v>
      </c>
      <c r="PTP1887" t="s">
        <v>3473</v>
      </c>
      <c r="PTQ1887" t="s">
        <v>3473</v>
      </c>
      <c r="PTR1887" t="s">
        <v>3473</v>
      </c>
      <c r="PTS1887" t="s">
        <v>3473</v>
      </c>
      <c r="PTT1887" t="s">
        <v>3473</v>
      </c>
      <c r="PTU1887" t="s">
        <v>3473</v>
      </c>
      <c r="PTV1887" t="s">
        <v>3473</v>
      </c>
      <c r="PTW1887" t="s">
        <v>3473</v>
      </c>
      <c r="PTX1887" t="s">
        <v>3473</v>
      </c>
      <c r="PTY1887" t="s">
        <v>3473</v>
      </c>
      <c r="PTZ1887" t="s">
        <v>3473</v>
      </c>
      <c r="PUA1887" t="s">
        <v>3473</v>
      </c>
      <c r="PUB1887" t="s">
        <v>3473</v>
      </c>
      <c r="PUC1887" t="s">
        <v>3473</v>
      </c>
      <c r="PUD1887" t="s">
        <v>3473</v>
      </c>
      <c r="PUE1887" t="s">
        <v>3473</v>
      </c>
      <c r="PUF1887" t="s">
        <v>3473</v>
      </c>
      <c r="PUG1887" t="s">
        <v>3473</v>
      </c>
      <c r="PUH1887" t="s">
        <v>3473</v>
      </c>
      <c r="PUI1887" t="s">
        <v>3473</v>
      </c>
      <c r="PUJ1887" t="s">
        <v>3473</v>
      </c>
      <c r="PUK1887" t="s">
        <v>3473</v>
      </c>
      <c r="PUL1887" t="s">
        <v>3473</v>
      </c>
      <c r="PUM1887" t="s">
        <v>3473</v>
      </c>
      <c r="PUN1887" t="s">
        <v>3473</v>
      </c>
      <c r="PUO1887" t="s">
        <v>3473</v>
      </c>
      <c r="PUP1887" t="s">
        <v>3473</v>
      </c>
      <c r="PUQ1887" t="s">
        <v>3473</v>
      </c>
      <c r="PUR1887" t="s">
        <v>3473</v>
      </c>
      <c r="PUS1887" t="s">
        <v>3473</v>
      </c>
      <c r="PUT1887" t="s">
        <v>3473</v>
      </c>
      <c r="PUU1887" t="s">
        <v>3473</v>
      </c>
      <c r="PUV1887" t="s">
        <v>3473</v>
      </c>
      <c r="PUW1887" t="s">
        <v>3473</v>
      </c>
      <c r="PUX1887" t="s">
        <v>3473</v>
      </c>
      <c r="PUY1887" t="s">
        <v>3473</v>
      </c>
      <c r="PUZ1887" t="s">
        <v>3473</v>
      </c>
      <c r="PVA1887" t="s">
        <v>3473</v>
      </c>
      <c r="PVB1887" t="s">
        <v>3473</v>
      </c>
      <c r="PVC1887" t="s">
        <v>3473</v>
      </c>
      <c r="PVD1887" t="s">
        <v>3473</v>
      </c>
      <c r="PVE1887" t="s">
        <v>3473</v>
      </c>
      <c r="PVF1887" t="s">
        <v>3473</v>
      </c>
      <c r="PVG1887" t="s">
        <v>3473</v>
      </c>
      <c r="PVH1887" t="s">
        <v>3473</v>
      </c>
      <c r="PVI1887" t="s">
        <v>3473</v>
      </c>
      <c r="PVJ1887" t="s">
        <v>3473</v>
      </c>
      <c r="PVK1887" t="s">
        <v>3473</v>
      </c>
      <c r="PVL1887" t="s">
        <v>3473</v>
      </c>
      <c r="PVM1887" t="s">
        <v>3473</v>
      </c>
      <c r="PVN1887" t="s">
        <v>3473</v>
      </c>
      <c r="PVO1887" t="s">
        <v>3473</v>
      </c>
      <c r="PVP1887" t="s">
        <v>3473</v>
      </c>
      <c r="PVQ1887" t="s">
        <v>3473</v>
      </c>
      <c r="PVR1887" t="s">
        <v>3473</v>
      </c>
      <c r="PVS1887" t="s">
        <v>3473</v>
      </c>
      <c r="PVT1887" t="s">
        <v>3473</v>
      </c>
      <c r="PVU1887" t="s">
        <v>3473</v>
      </c>
      <c r="PVV1887" t="s">
        <v>3473</v>
      </c>
      <c r="PVW1887" t="s">
        <v>3473</v>
      </c>
      <c r="PVX1887" t="s">
        <v>3473</v>
      </c>
      <c r="PVY1887" t="s">
        <v>3473</v>
      </c>
      <c r="PVZ1887" t="s">
        <v>3473</v>
      </c>
      <c r="PWA1887" t="s">
        <v>3473</v>
      </c>
      <c r="PWB1887" t="s">
        <v>3473</v>
      </c>
      <c r="PWC1887" t="s">
        <v>3473</v>
      </c>
      <c r="PWD1887" t="s">
        <v>3473</v>
      </c>
      <c r="PWE1887" t="s">
        <v>3473</v>
      </c>
      <c r="PWF1887" t="s">
        <v>3473</v>
      </c>
      <c r="PWG1887" t="s">
        <v>3473</v>
      </c>
      <c r="PWH1887" t="s">
        <v>3473</v>
      </c>
      <c r="PWI1887" t="s">
        <v>3473</v>
      </c>
      <c r="PWJ1887" t="s">
        <v>3473</v>
      </c>
      <c r="PWK1887" t="s">
        <v>3473</v>
      </c>
      <c r="PWL1887" t="s">
        <v>3473</v>
      </c>
      <c r="PWM1887" t="s">
        <v>3473</v>
      </c>
      <c r="PWN1887" t="s">
        <v>3473</v>
      </c>
      <c r="PWO1887" t="s">
        <v>3473</v>
      </c>
      <c r="PWP1887" t="s">
        <v>3473</v>
      </c>
      <c r="PWQ1887" t="s">
        <v>3473</v>
      </c>
      <c r="PWR1887" t="s">
        <v>3473</v>
      </c>
      <c r="PWS1887" t="s">
        <v>3473</v>
      </c>
      <c r="PWT1887" t="s">
        <v>3473</v>
      </c>
      <c r="PWU1887" t="s">
        <v>3473</v>
      </c>
      <c r="PWV1887" t="s">
        <v>3473</v>
      </c>
      <c r="PWW1887" t="s">
        <v>3473</v>
      </c>
      <c r="PWX1887" t="s">
        <v>3473</v>
      </c>
      <c r="PWY1887" t="s">
        <v>3473</v>
      </c>
      <c r="PWZ1887" t="s">
        <v>3473</v>
      </c>
      <c r="PXA1887" t="s">
        <v>3473</v>
      </c>
      <c r="PXB1887" t="s">
        <v>3473</v>
      </c>
      <c r="PXC1887" t="s">
        <v>3473</v>
      </c>
      <c r="PXD1887" t="s">
        <v>3473</v>
      </c>
      <c r="PXE1887" t="s">
        <v>3473</v>
      </c>
      <c r="PXF1887" t="s">
        <v>3473</v>
      </c>
      <c r="PXG1887" t="s">
        <v>3473</v>
      </c>
      <c r="PXH1887" t="s">
        <v>3473</v>
      </c>
      <c r="PXI1887" t="s">
        <v>3473</v>
      </c>
      <c r="PXJ1887" t="s">
        <v>3473</v>
      </c>
      <c r="PXK1887" t="s">
        <v>3473</v>
      </c>
      <c r="PXL1887" t="s">
        <v>3473</v>
      </c>
      <c r="PXM1887" t="s">
        <v>3473</v>
      </c>
      <c r="PXN1887" t="s">
        <v>3473</v>
      </c>
      <c r="PXO1887" t="s">
        <v>3473</v>
      </c>
      <c r="PXP1887" t="s">
        <v>3473</v>
      </c>
      <c r="PXQ1887" t="s">
        <v>3473</v>
      </c>
      <c r="PXR1887" t="s">
        <v>3473</v>
      </c>
      <c r="PXS1887" t="s">
        <v>3473</v>
      </c>
      <c r="PXT1887" t="s">
        <v>3473</v>
      </c>
      <c r="PXU1887" t="s">
        <v>3473</v>
      </c>
      <c r="PXV1887" t="s">
        <v>3473</v>
      </c>
      <c r="PXW1887" t="s">
        <v>3473</v>
      </c>
      <c r="PXX1887" t="s">
        <v>3473</v>
      </c>
      <c r="PXY1887" t="s">
        <v>3473</v>
      </c>
      <c r="PXZ1887" t="s">
        <v>3473</v>
      </c>
      <c r="PYA1887" t="s">
        <v>3473</v>
      </c>
      <c r="PYB1887" t="s">
        <v>3473</v>
      </c>
      <c r="PYC1887" t="s">
        <v>3473</v>
      </c>
      <c r="PYD1887" t="s">
        <v>3473</v>
      </c>
      <c r="PYE1887" t="s">
        <v>3473</v>
      </c>
      <c r="PYF1887" t="s">
        <v>3473</v>
      </c>
      <c r="PYG1887" t="s">
        <v>3473</v>
      </c>
      <c r="PYH1887" t="s">
        <v>3473</v>
      </c>
      <c r="PYI1887" t="s">
        <v>3473</v>
      </c>
      <c r="PYJ1887" t="s">
        <v>3473</v>
      </c>
      <c r="PYK1887" t="s">
        <v>3473</v>
      </c>
      <c r="PYL1887" t="s">
        <v>3473</v>
      </c>
      <c r="PYM1887" t="s">
        <v>3473</v>
      </c>
      <c r="PYN1887" t="s">
        <v>3473</v>
      </c>
      <c r="PYO1887" t="s">
        <v>3473</v>
      </c>
      <c r="PYP1887" t="s">
        <v>3473</v>
      </c>
      <c r="PYQ1887" t="s">
        <v>3473</v>
      </c>
      <c r="PYR1887" t="s">
        <v>3473</v>
      </c>
      <c r="PYS1887" t="s">
        <v>3473</v>
      </c>
      <c r="PYT1887" t="s">
        <v>3473</v>
      </c>
      <c r="PYU1887" t="s">
        <v>3473</v>
      </c>
      <c r="PYV1887" t="s">
        <v>3473</v>
      </c>
      <c r="PYW1887" t="s">
        <v>3473</v>
      </c>
      <c r="PYX1887" t="s">
        <v>3473</v>
      </c>
      <c r="PYY1887" t="s">
        <v>3473</v>
      </c>
      <c r="PYZ1887" t="s">
        <v>3473</v>
      </c>
      <c r="PZA1887" t="s">
        <v>3473</v>
      </c>
      <c r="PZB1887" t="s">
        <v>3473</v>
      </c>
      <c r="PZC1887" t="s">
        <v>3473</v>
      </c>
      <c r="PZD1887" t="s">
        <v>3473</v>
      </c>
      <c r="PZE1887" t="s">
        <v>3473</v>
      </c>
      <c r="PZF1887" t="s">
        <v>3473</v>
      </c>
      <c r="PZG1887" t="s">
        <v>3473</v>
      </c>
      <c r="PZH1887" t="s">
        <v>3473</v>
      </c>
      <c r="PZI1887" t="s">
        <v>3473</v>
      </c>
      <c r="PZJ1887" t="s">
        <v>3473</v>
      </c>
      <c r="PZK1887" t="s">
        <v>3473</v>
      </c>
      <c r="PZL1887" t="s">
        <v>3473</v>
      </c>
      <c r="PZM1887" t="s">
        <v>3473</v>
      </c>
      <c r="PZN1887" t="s">
        <v>3473</v>
      </c>
      <c r="PZO1887" t="s">
        <v>3473</v>
      </c>
      <c r="PZP1887" t="s">
        <v>3473</v>
      </c>
      <c r="PZQ1887" t="s">
        <v>3473</v>
      </c>
      <c r="PZR1887" t="s">
        <v>3473</v>
      </c>
      <c r="PZS1887" t="s">
        <v>3473</v>
      </c>
      <c r="PZT1887" t="s">
        <v>3473</v>
      </c>
      <c r="PZU1887" t="s">
        <v>3473</v>
      </c>
      <c r="PZV1887" t="s">
        <v>3473</v>
      </c>
      <c r="PZW1887" t="s">
        <v>3473</v>
      </c>
      <c r="PZX1887" t="s">
        <v>3473</v>
      </c>
      <c r="PZY1887" t="s">
        <v>3473</v>
      </c>
      <c r="PZZ1887" t="s">
        <v>3473</v>
      </c>
      <c r="QAA1887" t="s">
        <v>3473</v>
      </c>
      <c r="QAB1887" t="s">
        <v>3473</v>
      </c>
      <c r="QAC1887" t="s">
        <v>3473</v>
      </c>
      <c r="QAD1887" t="s">
        <v>3473</v>
      </c>
      <c r="QAE1887" t="s">
        <v>3473</v>
      </c>
      <c r="QAF1887" t="s">
        <v>3473</v>
      </c>
      <c r="QAG1887" t="s">
        <v>3473</v>
      </c>
      <c r="QAH1887" t="s">
        <v>3473</v>
      </c>
      <c r="QAI1887" t="s">
        <v>3473</v>
      </c>
      <c r="QAJ1887" t="s">
        <v>3473</v>
      </c>
      <c r="QAK1887" t="s">
        <v>3473</v>
      </c>
      <c r="QAL1887" t="s">
        <v>3473</v>
      </c>
      <c r="QAM1887" t="s">
        <v>3473</v>
      </c>
      <c r="QAN1887" t="s">
        <v>3473</v>
      </c>
      <c r="QAO1887" t="s">
        <v>3473</v>
      </c>
      <c r="QAP1887" t="s">
        <v>3473</v>
      </c>
      <c r="QAQ1887" t="s">
        <v>3473</v>
      </c>
      <c r="QAR1887" t="s">
        <v>3473</v>
      </c>
      <c r="QAS1887" t="s">
        <v>3473</v>
      </c>
      <c r="QAT1887" t="s">
        <v>3473</v>
      </c>
      <c r="QAU1887" t="s">
        <v>3473</v>
      </c>
      <c r="QAV1887" t="s">
        <v>3473</v>
      </c>
      <c r="QAW1887" t="s">
        <v>3473</v>
      </c>
      <c r="QAX1887" t="s">
        <v>3473</v>
      </c>
      <c r="QAY1887" t="s">
        <v>3473</v>
      </c>
      <c r="QAZ1887" t="s">
        <v>3473</v>
      </c>
      <c r="QBA1887" t="s">
        <v>3473</v>
      </c>
      <c r="QBB1887" t="s">
        <v>3473</v>
      </c>
      <c r="QBC1887" t="s">
        <v>3473</v>
      </c>
      <c r="QBD1887" t="s">
        <v>3473</v>
      </c>
      <c r="QBE1887" t="s">
        <v>3473</v>
      </c>
      <c r="QBF1887" t="s">
        <v>3473</v>
      </c>
      <c r="QBG1887" t="s">
        <v>3473</v>
      </c>
      <c r="QBH1887" t="s">
        <v>3473</v>
      </c>
      <c r="QBI1887" t="s">
        <v>3473</v>
      </c>
      <c r="QBJ1887" t="s">
        <v>3473</v>
      </c>
      <c r="QBK1887" t="s">
        <v>3473</v>
      </c>
      <c r="QBL1887" t="s">
        <v>3473</v>
      </c>
      <c r="QBM1887" t="s">
        <v>3473</v>
      </c>
      <c r="QBN1887" t="s">
        <v>3473</v>
      </c>
      <c r="QBO1887" t="s">
        <v>3473</v>
      </c>
      <c r="QBP1887" t="s">
        <v>3473</v>
      </c>
      <c r="QBQ1887" t="s">
        <v>3473</v>
      </c>
      <c r="QBR1887" t="s">
        <v>3473</v>
      </c>
      <c r="QBS1887" t="s">
        <v>3473</v>
      </c>
      <c r="QBT1887" t="s">
        <v>3473</v>
      </c>
      <c r="QBU1887" t="s">
        <v>3473</v>
      </c>
      <c r="QBV1887" t="s">
        <v>3473</v>
      </c>
      <c r="QBW1887" t="s">
        <v>3473</v>
      </c>
      <c r="QBX1887" t="s">
        <v>3473</v>
      </c>
      <c r="QBY1887" t="s">
        <v>3473</v>
      </c>
      <c r="QBZ1887" t="s">
        <v>3473</v>
      </c>
      <c r="QCA1887" t="s">
        <v>3473</v>
      </c>
      <c r="QCB1887" t="s">
        <v>3473</v>
      </c>
      <c r="QCC1887" t="s">
        <v>3473</v>
      </c>
      <c r="QCD1887" t="s">
        <v>3473</v>
      </c>
      <c r="QCE1887" t="s">
        <v>3473</v>
      </c>
      <c r="QCF1887" t="s">
        <v>3473</v>
      </c>
      <c r="QCG1887" t="s">
        <v>3473</v>
      </c>
      <c r="QCH1887" t="s">
        <v>3473</v>
      </c>
      <c r="QCI1887" t="s">
        <v>3473</v>
      </c>
      <c r="QCJ1887" t="s">
        <v>3473</v>
      </c>
      <c r="QCK1887" t="s">
        <v>3473</v>
      </c>
      <c r="QCL1887" t="s">
        <v>3473</v>
      </c>
      <c r="QCM1887" t="s">
        <v>3473</v>
      </c>
      <c r="QCN1887" t="s">
        <v>3473</v>
      </c>
      <c r="QCO1887" t="s">
        <v>3473</v>
      </c>
      <c r="QCP1887" t="s">
        <v>3473</v>
      </c>
      <c r="QCQ1887" t="s">
        <v>3473</v>
      </c>
      <c r="QCR1887" t="s">
        <v>3473</v>
      </c>
      <c r="QCS1887" t="s">
        <v>3473</v>
      </c>
      <c r="QCT1887" t="s">
        <v>3473</v>
      </c>
      <c r="QCU1887" t="s">
        <v>3473</v>
      </c>
      <c r="QCV1887" t="s">
        <v>3473</v>
      </c>
      <c r="QCW1887" t="s">
        <v>3473</v>
      </c>
      <c r="QCX1887" t="s">
        <v>3473</v>
      </c>
      <c r="QCY1887" t="s">
        <v>3473</v>
      </c>
      <c r="QCZ1887" t="s">
        <v>3473</v>
      </c>
      <c r="QDA1887" t="s">
        <v>3473</v>
      </c>
      <c r="QDB1887" t="s">
        <v>3473</v>
      </c>
      <c r="QDC1887" t="s">
        <v>3473</v>
      </c>
      <c r="QDD1887" t="s">
        <v>3473</v>
      </c>
      <c r="QDE1887" t="s">
        <v>3473</v>
      </c>
      <c r="QDF1887" t="s">
        <v>3473</v>
      </c>
      <c r="QDG1887" t="s">
        <v>3473</v>
      </c>
      <c r="QDH1887" t="s">
        <v>3473</v>
      </c>
      <c r="QDI1887" t="s">
        <v>3473</v>
      </c>
      <c r="QDJ1887" t="s">
        <v>3473</v>
      </c>
      <c r="QDK1887" t="s">
        <v>3473</v>
      </c>
      <c r="QDL1887" t="s">
        <v>3473</v>
      </c>
      <c r="QDM1887" t="s">
        <v>3473</v>
      </c>
      <c r="QDN1887" t="s">
        <v>3473</v>
      </c>
      <c r="QDO1887" t="s">
        <v>3473</v>
      </c>
      <c r="QDP1887" t="s">
        <v>3473</v>
      </c>
      <c r="QDQ1887" t="s">
        <v>3473</v>
      </c>
      <c r="QDR1887" t="s">
        <v>3473</v>
      </c>
      <c r="QDS1887" t="s">
        <v>3473</v>
      </c>
      <c r="QDT1887" t="s">
        <v>3473</v>
      </c>
      <c r="QDU1887" t="s">
        <v>3473</v>
      </c>
      <c r="QDV1887" t="s">
        <v>3473</v>
      </c>
      <c r="QDW1887" t="s">
        <v>3473</v>
      </c>
      <c r="QDX1887" t="s">
        <v>3473</v>
      </c>
      <c r="QDY1887" t="s">
        <v>3473</v>
      </c>
      <c r="QDZ1887" t="s">
        <v>3473</v>
      </c>
      <c r="QEA1887" t="s">
        <v>3473</v>
      </c>
      <c r="QEB1887" t="s">
        <v>3473</v>
      </c>
      <c r="QEC1887" t="s">
        <v>3473</v>
      </c>
      <c r="QED1887" t="s">
        <v>3473</v>
      </c>
      <c r="QEE1887" t="s">
        <v>3473</v>
      </c>
      <c r="QEF1887" t="s">
        <v>3473</v>
      </c>
      <c r="QEG1887" t="s">
        <v>3473</v>
      </c>
      <c r="QEH1887" t="s">
        <v>3473</v>
      </c>
      <c r="QEI1887" t="s">
        <v>3473</v>
      </c>
      <c r="QEJ1887" t="s">
        <v>3473</v>
      </c>
      <c r="QEK1887" t="s">
        <v>3473</v>
      </c>
      <c r="QEL1887" t="s">
        <v>3473</v>
      </c>
      <c r="QEM1887" t="s">
        <v>3473</v>
      </c>
      <c r="QEN1887" t="s">
        <v>3473</v>
      </c>
      <c r="QEO1887" t="s">
        <v>3473</v>
      </c>
      <c r="QEP1887" t="s">
        <v>3473</v>
      </c>
      <c r="QEQ1887" t="s">
        <v>3473</v>
      </c>
      <c r="QER1887" t="s">
        <v>3473</v>
      </c>
      <c r="QES1887" t="s">
        <v>3473</v>
      </c>
      <c r="QET1887" t="s">
        <v>3473</v>
      </c>
      <c r="QEU1887" t="s">
        <v>3473</v>
      </c>
      <c r="QEV1887" t="s">
        <v>3473</v>
      </c>
      <c r="QEW1887" t="s">
        <v>3473</v>
      </c>
      <c r="QEX1887" t="s">
        <v>3473</v>
      </c>
      <c r="QEY1887" t="s">
        <v>3473</v>
      </c>
      <c r="QEZ1887" t="s">
        <v>3473</v>
      </c>
      <c r="QFA1887" t="s">
        <v>3473</v>
      </c>
      <c r="QFB1887" t="s">
        <v>3473</v>
      </c>
      <c r="QFC1887" t="s">
        <v>3473</v>
      </c>
      <c r="QFD1887" t="s">
        <v>3473</v>
      </c>
      <c r="QFE1887" t="s">
        <v>3473</v>
      </c>
      <c r="QFF1887" t="s">
        <v>3473</v>
      </c>
      <c r="QFG1887" t="s">
        <v>3473</v>
      </c>
      <c r="QFH1887" t="s">
        <v>3473</v>
      </c>
      <c r="QFI1887" t="s">
        <v>3473</v>
      </c>
      <c r="QFJ1887" t="s">
        <v>3473</v>
      </c>
      <c r="QFK1887" t="s">
        <v>3473</v>
      </c>
      <c r="QFL1887" t="s">
        <v>3473</v>
      </c>
      <c r="QFM1887" t="s">
        <v>3473</v>
      </c>
      <c r="QFN1887" t="s">
        <v>3473</v>
      </c>
      <c r="QFO1887" t="s">
        <v>3473</v>
      </c>
      <c r="QFP1887" t="s">
        <v>3473</v>
      </c>
      <c r="QFQ1887" t="s">
        <v>3473</v>
      </c>
      <c r="QFR1887" t="s">
        <v>3473</v>
      </c>
      <c r="QFS1887" t="s">
        <v>3473</v>
      </c>
      <c r="QFT1887" t="s">
        <v>3473</v>
      </c>
      <c r="QFU1887" t="s">
        <v>3473</v>
      </c>
      <c r="QFV1887" t="s">
        <v>3473</v>
      </c>
      <c r="QFW1887" t="s">
        <v>3473</v>
      </c>
      <c r="QFX1887" t="s">
        <v>3473</v>
      </c>
      <c r="QFY1887" t="s">
        <v>3473</v>
      </c>
      <c r="QFZ1887" t="s">
        <v>3473</v>
      </c>
      <c r="QGA1887" t="s">
        <v>3473</v>
      </c>
      <c r="QGB1887" t="s">
        <v>3473</v>
      </c>
      <c r="QGC1887" t="s">
        <v>3473</v>
      </c>
      <c r="QGD1887" t="s">
        <v>3473</v>
      </c>
      <c r="QGE1887" t="s">
        <v>3473</v>
      </c>
      <c r="QGF1887" t="s">
        <v>3473</v>
      </c>
      <c r="QGG1887" t="s">
        <v>3473</v>
      </c>
      <c r="QGH1887" t="s">
        <v>3473</v>
      </c>
      <c r="QGI1887" t="s">
        <v>3473</v>
      </c>
      <c r="QGJ1887" t="s">
        <v>3473</v>
      </c>
      <c r="QGK1887" t="s">
        <v>3473</v>
      </c>
      <c r="QGL1887" t="s">
        <v>3473</v>
      </c>
      <c r="QGM1887" t="s">
        <v>3473</v>
      </c>
      <c r="QGN1887" t="s">
        <v>3473</v>
      </c>
      <c r="QGO1887" t="s">
        <v>3473</v>
      </c>
      <c r="QGP1887" t="s">
        <v>3473</v>
      </c>
      <c r="QGQ1887" t="s">
        <v>3473</v>
      </c>
      <c r="QGR1887" t="s">
        <v>3473</v>
      </c>
      <c r="QGS1887" t="s">
        <v>3473</v>
      </c>
      <c r="QGT1887" t="s">
        <v>3473</v>
      </c>
      <c r="QGU1887" t="s">
        <v>3473</v>
      </c>
      <c r="QGV1887" t="s">
        <v>3473</v>
      </c>
      <c r="QGW1887" t="s">
        <v>3473</v>
      </c>
      <c r="QGX1887" t="s">
        <v>3473</v>
      </c>
      <c r="QGY1887" t="s">
        <v>3473</v>
      </c>
      <c r="QGZ1887" t="s">
        <v>3473</v>
      </c>
      <c r="QHA1887" t="s">
        <v>3473</v>
      </c>
      <c r="QHB1887" t="s">
        <v>3473</v>
      </c>
      <c r="QHC1887" t="s">
        <v>3473</v>
      </c>
      <c r="QHD1887" t="s">
        <v>3473</v>
      </c>
      <c r="QHE1887" t="s">
        <v>3473</v>
      </c>
      <c r="QHF1887" t="s">
        <v>3473</v>
      </c>
      <c r="QHG1887" t="s">
        <v>3473</v>
      </c>
      <c r="QHH1887" t="s">
        <v>3473</v>
      </c>
      <c r="QHI1887" t="s">
        <v>3473</v>
      </c>
      <c r="QHJ1887" t="s">
        <v>3473</v>
      </c>
      <c r="QHK1887" t="s">
        <v>3473</v>
      </c>
      <c r="QHL1887" t="s">
        <v>3473</v>
      </c>
      <c r="QHM1887" t="s">
        <v>3473</v>
      </c>
      <c r="QHN1887" t="s">
        <v>3473</v>
      </c>
      <c r="QHO1887" t="s">
        <v>3473</v>
      </c>
      <c r="QHP1887" t="s">
        <v>3473</v>
      </c>
      <c r="QHQ1887" t="s">
        <v>3473</v>
      </c>
      <c r="QHR1887" t="s">
        <v>3473</v>
      </c>
      <c r="QHS1887" t="s">
        <v>3473</v>
      </c>
      <c r="QHT1887" t="s">
        <v>3473</v>
      </c>
      <c r="QHU1887" t="s">
        <v>3473</v>
      </c>
      <c r="QHV1887" t="s">
        <v>3473</v>
      </c>
      <c r="QHW1887" t="s">
        <v>3473</v>
      </c>
      <c r="QHX1887" t="s">
        <v>3473</v>
      </c>
      <c r="QHY1887" t="s">
        <v>3473</v>
      </c>
      <c r="QHZ1887" t="s">
        <v>3473</v>
      </c>
      <c r="QIA1887" t="s">
        <v>3473</v>
      </c>
      <c r="QIB1887" t="s">
        <v>3473</v>
      </c>
      <c r="QIC1887" t="s">
        <v>3473</v>
      </c>
      <c r="QID1887" t="s">
        <v>3473</v>
      </c>
      <c r="QIE1887" t="s">
        <v>3473</v>
      </c>
      <c r="QIF1887" t="s">
        <v>3473</v>
      </c>
      <c r="QIG1887" t="s">
        <v>3473</v>
      </c>
      <c r="QIH1887" t="s">
        <v>3473</v>
      </c>
      <c r="QII1887" t="s">
        <v>3473</v>
      </c>
      <c r="QIJ1887" t="s">
        <v>3473</v>
      </c>
      <c r="QIK1887" t="s">
        <v>3473</v>
      </c>
      <c r="QIL1887" t="s">
        <v>3473</v>
      </c>
      <c r="QIM1887" t="s">
        <v>3473</v>
      </c>
      <c r="QIN1887" t="s">
        <v>3473</v>
      </c>
      <c r="QIO1887" t="s">
        <v>3473</v>
      </c>
      <c r="QIP1887" t="s">
        <v>3473</v>
      </c>
      <c r="QIQ1887" t="s">
        <v>3473</v>
      </c>
      <c r="QIR1887" t="s">
        <v>3473</v>
      </c>
      <c r="QIS1887" t="s">
        <v>3473</v>
      </c>
      <c r="QIT1887" t="s">
        <v>3473</v>
      </c>
      <c r="QIU1887" t="s">
        <v>3473</v>
      </c>
      <c r="QIV1887" t="s">
        <v>3473</v>
      </c>
      <c r="QIW1887" t="s">
        <v>3473</v>
      </c>
      <c r="QIX1887" t="s">
        <v>3473</v>
      </c>
      <c r="QIY1887" t="s">
        <v>3473</v>
      </c>
      <c r="QIZ1887" t="s">
        <v>3473</v>
      </c>
      <c r="QJA1887" t="s">
        <v>3473</v>
      </c>
      <c r="QJB1887" t="s">
        <v>3473</v>
      </c>
      <c r="QJC1887" t="s">
        <v>3473</v>
      </c>
      <c r="QJD1887" t="s">
        <v>3473</v>
      </c>
      <c r="QJE1887" t="s">
        <v>3473</v>
      </c>
      <c r="QJF1887" t="s">
        <v>3473</v>
      </c>
      <c r="QJG1887" t="s">
        <v>3473</v>
      </c>
      <c r="QJH1887" t="s">
        <v>3473</v>
      </c>
      <c r="QJI1887" t="s">
        <v>3473</v>
      </c>
      <c r="QJJ1887" t="s">
        <v>3473</v>
      </c>
      <c r="QJK1887" t="s">
        <v>3473</v>
      </c>
      <c r="QJL1887" t="s">
        <v>3473</v>
      </c>
      <c r="QJM1887" t="s">
        <v>3473</v>
      </c>
      <c r="QJN1887" t="s">
        <v>3473</v>
      </c>
      <c r="QJO1887" t="s">
        <v>3473</v>
      </c>
      <c r="QJP1887" t="s">
        <v>3473</v>
      </c>
      <c r="QJQ1887" t="s">
        <v>3473</v>
      </c>
      <c r="QJR1887" t="s">
        <v>3473</v>
      </c>
      <c r="QJS1887" t="s">
        <v>3473</v>
      </c>
      <c r="QJT1887" t="s">
        <v>3473</v>
      </c>
      <c r="QJU1887" t="s">
        <v>3473</v>
      </c>
      <c r="QJV1887" t="s">
        <v>3473</v>
      </c>
      <c r="QJW1887" t="s">
        <v>3473</v>
      </c>
      <c r="QJX1887" t="s">
        <v>3473</v>
      </c>
      <c r="QJY1887" t="s">
        <v>3473</v>
      </c>
      <c r="QJZ1887" t="s">
        <v>3473</v>
      </c>
      <c r="QKA1887" t="s">
        <v>3473</v>
      </c>
      <c r="QKB1887" t="s">
        <v>3473</v>
      </c>
      <c r="QKC1887" t="s">
        <v>3473</v>
      </c>
      <c r="QKD1887" t="s">
        <v>3473</v>
      </c>
      <c r="QKE1887" t="s">
        <v>3473</v>
      </c>
      <c r="QKF1887" t="s">
        <v>3473</v>
      </c>
      <c r="QKG1887" t="s">
        <v>3473</v>
      </c>
      <c r="QKH1887" t="s">
        <v>3473</v>
      </c>
      <c r="QKI1887" t="s">
        <v>3473</v>
      </c>
      <c r="QKJ1887" t="s">
        <v>3473</v>
      </c>
      <c r="QKK1887" t="s">
        <v>3473</v>
      </c>
      <c r="QKL1887" t="s">
        <v>3473</v>
      </c>
      <c r="QKM1887" t="s">
        <v>3473</v>
      </c>
      <c r="QKN1887" t="s">
        <v>3473</v>
      </c>
      <c r="QKO1887" t="s">
        <v>3473</v>
      </c>
      <c r="QKP1887" t="s">
        <v>3473</v>
      </c>
      <c r="QKQ1887" t="s">
        <v>3473</v>
      </c>
      <c r="QKR1887" t="s">
        <v>3473</v>
      </c>
      <c r="QKS1887" t="s">
        <v>3473</v>
      </c>
      <c r="QKT1887" t="s">
        <v>3473</v>
      </c>
      <c r="QKU1887" t="s">
        <v>3473</v>
      </c>
      <c r="QKV1887" t="s">
        <v>3473</v>
      </c>
      <c r="QKW1887" t="s">
        <v>3473</v>
      </c>
      <c r="QKX1887" t="s">
        <v>3473</v>
      </c>
      <c r="QKY1887" t="s">
        <v>3473</v>
      </c>
      <c r="QKZ1887" t="s">
        <v>3473</v>
      </c>
      <c r="QLA1887" t="s">
        <v>3473</v>
      </c>
      <c r="QLB1887" t="s">
        <v>3473</v>
      </c>
      <c r="QLC1887" t="s">
        <v>3473</v>
      </c>
      <c r="QLD1887" t="s">
        <v>3473</v>
      </c>
      <c r="QLE1887" t="s">
        <v>3473</v>
      </c>
      <c r="QLF1887" t="s">
        <v>3473</v>
      </c>
      <c r="QLG1887" t="s">
        <v>3473</v>
      </c>
      <c r="QLH1887" t="s">
        <v>3473</v>
      </c>
      <c r="QLI1887" t="s">
        <v>3473</v>
      </c>
      <c r="QLJ1887" t="s">
        <v>3473</v>
      </c>
      <c r="QLK1887" t="s">
        <v>3473</v>
      </c>
      <c r="QLL1887" t="s">
        <v>3473</v>
      </c>
      <c r="QLM1887" t="s">
        <v>3473</v>
      </c>
      <c r="QLN1887" t="s">
        <v>3473</v>
      </c>
      <c r="QLO1887" t="s">
        <v>3473</v>
      </c>
      <c r="QLP1887" t="s">
        <v>3473</v>
      </c>
      <c r="QLQ1887" t="s">
        <v>3473</v>
      </c>
      <c r="QLR1887" t="s">
        <v>3473</v>
      </c>
      <c r="QLS1887" t="s">
        <v>3473</v>
      </c>
      <c r="QLT1887" t="s">
        <v>3473</v>
      </c>
      <c r="QLU1887" t="s">
        <v>3473</v>
      </c>
      <c r="QLV1887" t="s">
        <v>3473</v>
      </c>
      <c r="QLW1887" t="s">
        <v>3473</v>
      </c>
      <c r="QLX1887" t="s">
        <v>3473</v>
      </c>
      <c r="QLY1887" t="s">
        <v>3473</v>
      </c>
      <c r="QLZ1887" t="s">
        <v>3473</v>
      </c>
      <c r="QMA1887" t="s">
        <v>3473</v>
      </c>
      <c r="QMB1887" t="s">
        <v>3473</v>
      </c>
      <c r="QMC1887" t="s">
        <v>3473</v>
      </c>
      <c r="QMD1887" t="s">
        <v>3473</v>
      </c>
      <c r="QME1887" t="s">
        <v>3473</v>
      </c>
      <c r="QMF1887" t="s">
        <v>3473</v>
      </c>
      <c r="QMG1887" t="s">
        <v>3473</v>
      </c>
      <c r="QMH1887" t="s">
        <v>3473</v>
      </c>
      <c r="QMI1887" t="s">
        <v>3473</v>
      </c>
      <c r="QMJ1887" t="s">
        <v>3473</v>
      </c>
      <c r="QMK1887" t="s">
        <v>3473</v>
      </c>
      <c r="QML1887" t="s">
        <v>3473</v>
      </c>
      <c r="QMM1887" t="s">
        <v>3473</v>
      </c>
      <c r="QMN1887" t="s">
        <v>3473</v>
      </c>
      <c r="QMO1887" t="s">
        <v>3473</v>
      </c>
      <c r="QMP1887" t="s">
        <v>3473</v>
      </c>
      <c r="QMQ1887" t="s">
        <v>3473</v>
      </c>
      <c r="QMR1887" t="s">
        <v>3473</v>
      </c>
      <c r="QMS1887" t="s">
        <v>3473</v>
      </c>
      <c r="QMT1887" t="s">
        <v>3473</v>
      </c>
      <c r="QMU1887" t="s">
        <v>3473</v>
      </c>
      <c r="QMV1887" t="s">
        <v>3473</v>
      </c>
      <c r="QMW1887" t="s">
        <v>3473</v>
      </c>
      <c r="QMX1887" t="s">
        <v>3473</v>
      </c>
      <c r="QMY1887" t="s">
        <v>3473</v>
      </c>
      <c r="QMZ1887" t="s">
        <v>3473</v>
      </c>
      <c r="QNA1887" t="s">
        <v>3473</v>
      </c>
      <c r="QNB1887" t="s">
        <v>3473</v>
      </c>
      <c r="QNC1887" t="s">
        <v>3473</v>
      </c>
      <c r="QND1887" t="s">
        <v>3473</v>
      </c>
      <c r="QNE1887" t="s">
        <v>3473</v>
      </c>
      <c r="QNF1887" t="s">
        <v>3473</v>
      </c>
      <c r="QNG1887" t="s">
        <v>3473</v>
      </c>
      <c r="QNH1887" t="s">
        <v>3473</v>
      </c>
      <c r="QNI1887" t="s">
        <v>3473</v>
      </c>
      <c r="QNJ1887" t="s">
        <v>3473</v>
      </c>
      <c r="QNK1887" t="s">
        <v>3473</v>
      </c>
      <c r="QNL1887" t="s">
        <v>3473</v>
      </c>
      <c r="QNM1887" t="s">
        <v>3473</v>
      </c>
      <c r="QNN1887" t="s">
        <v>3473</v>
      </c>
      <c r="QNO1887" t="s">
        <v>3473</v>
      </c>
      <c r="QNP1887" t="s">
        <v>3473</v>
      </c>
      <c r="QNQ1887" t="s">
        <v>3473</v>
      </c>
      <c r="QNR1887" t="s">
        <v>3473</v>
      </c>
      <c r="QNS1887" t="s">
        <v>3473</v>
      </c>
      <c r="QNT1887" t="s">
        <v>3473</v>
      </c>
      <c r="QNU1887" t="s">
        <v>3473</v>
      </c>
      <c r="QNV1887" t="s">
        <v>3473</v>
      </c>
      <c r="QNW1887" t="s">
        <v>3473</v>
      </c>
      <c r="QNX1887" t="s">
        <v>3473</v>
      </c>
      <c r="QNY1887" t="s">
        <v>3473</v>
      </c>
      <c r="QNZ1887" t="s">
        <v>3473</v>
      </c>
      <c r="QOA1887" t="s">
        <v>3473</v>
      </c>
      <c r="QOB1887" t="s">
        <v>3473</v>
      </c>
      <c r="QOC1887" t="s">
        <v>3473</v>
      </c>
      <c r="QOD1887" t="s">
        <v>3473</v>
      </c>
      <c r="QOE1887" t="s">
        <v>3473</v>
      </c>
      <c r="QOF1887" t="s">
        <v>3473</v>
      </c>
      <c r="QOG1887" t="s">
        <v>3473</v>
      </c>
      <c r="QOH1887" t="s">
        <v>3473</v>
      </c>
      <c r="QOI1887" t="s">
        <v>3473</v>
      </c>
      <c r="QOJ1887" t="s">
        <v>3473</v>
      </c>
      <c r="QOK1887" t="s">
        <v>3473</v>
      </c>
      <c r="QOL1887" t="s">
        <v>3473</v>
      </c>
      <c r="QOM1887" t="s">
        <v>3473</v>
      </c>
      <c r="QON1887" t="s">
        <v>3473</v>
      </c>
      <c r="QOO1887" t="s">
        <v>3473</v>
      </c>
      <c r="QOP1887" t="s">
        <v>3473</v>
      </c>
      <c r="QOQ1887" t="s">
        <v>3473</v>
      </c>
      <c r="QOR1887" t="s">
        <v>3473</v>
      </c>
      <c r="QOS1887" t="s">
        <v>3473</v>
      </c>
      <c r="QOT1887" t="s">
        <v>3473</v>
      </c>
      <c r="QOU1887" t="s">
        <v>3473</v>
      </c>
      <c r="QOV1887" t="s">
        <v>3473</v>
      </c>
      <c r="QOW1887" t="s">
        <v>3473</v>
      </c>
      <c r="QOX1887" t="s">
        <v>3473</v>
      </c>
      <c r="QOY1887" t="s">
        <v>3473</v>
      </c>
      <c r="QOZ1887" t="s">
        <v>3473</v>
      </c>
      <c r="QPA1887" t="s">
        <v>3473</v>
      </c>
      <c r="QPB1887" t="s">
        <v>3473</v>
      </c>
      <c r="QPC1887" t="s">
        <v>3473</v>
      </c>
      <c r="QPD1887" t="s">
        <v>3473</v>
      </c>
      <c r="QPE1887" t="s">
        <v>3473</v>
      </c>
      <c r="QPF1887" t="s">
        <v>3473</v>
      </c>
      <c r="QPG1887" t="s">
        <v>3473</v>
      </c>
      <c r="QPH1887" t="s">
        <v>3473</v>
      </c>
      <c r="QPI1887" t="s">
        <v>3473</v>
      </c>
      <c r="QPJ1887" t="s">
        <v>3473</v>
      </c>
      <c r="QPK1887" t="s">
        <v>3473</v>
      </c>
      <c r="QPL1887" t="s">
        <v>3473</v>
      </c>
      <c r="QPM1887" t="s">
        <v>3473</v>
      </c>
      <c r="QPN1887" t="s">
        <v>3473</v>
      </c>
      <c r="QPO1887" t="s">
        <v>3473</v>
      </c>
      <c r="QPP1887" t="s">
        <v>3473</v>
      </c>
      <c r="QPQ1887" t="s">
        <v>3473</v>
      </c>
      <c r="QPR1887" t="s">
        <v>3473</v>
      </c>
      <c r="QPS1887" t="s">
        <v>3473</v>
      </c>
      <c r="QPT1887" t="s">
        <v>3473</v>
      </c>
      <c r="QPU1887" t="s">
        <v>3473</v>
      </c>
      <c r="QPV1887" t="s">
        <v>3473</v>
      </c>
      <c r="QPW1887" t="s">
        <v>3473</v>
      </c>
      <c r="QPX1887" t="s">
        <v>3473</v>
      </c>
      <c r="QPY1887" t="s">
        <v>3473</v>
      </c>
      <c r="QPZ1887" t="s">
        <v>3473</v>
      </c>
      <c r="QQA1887" t="s">
        <v>3473</v>
      </c>
      <c r="QQB1887" t="s">
        <v>3473</v>
      </c>
      <c r="QQC1887" t="s">
        <v>3473</v>
      </c>
      <c r="QQD1887" t="s">
        <v>3473</v>
      </c>
      <c r="QQE1887" t="s">
        <v>3473</v>
      </c>
      <c r="QQF1887" t="s">
        <v>3473</v>
      </c>
      <c r="QQG1887" t="s">
        <v>3473</v>
      </c>
      <c r="QQH1887" t="s">
        <v>3473</v>
      </c>
      <c r="QQI1887" t="s">
        <v>3473</v>
      </c>
      <c r="QQJ1887" t="s">
        <v>3473</v>
      </c>
      <c r="QQK1887" t="s">
        <v>3473</v>
      </c>
      <c r="QQL1887" t="s">
        <v>3473</v>
      </c>
      <c r="QQM1887" t="s">
        <v>3473</v>
      </c>
      <c r="QQN1887" t="s">
        <v>3473</v>
      </c>
      <c r="QQO1887" t="s">
        <v>3473</v>
      </c>
      <c r="QQP1887" t="s">
        <v>3473</v>
      </c>
      <c r="QQQ1887" t="s">
        <v>3473</v>
      </c>
      <c r="QQR1887" t="s">
        <v>3473</v>
      </c>
      <c r="QQS1887" t="s">
        <v>3473</v>
      </c>
      <c r="QQT1887" t="s">
        <v>3473</v>
      </c>
      <c r="QQU1887" t="s">
        <v>3473</v>
      </c>
      <c r="QQV1887" t="s">
        <v>3473</v>
      </c>
      <c r="QQW1887" t="s">
        <v>3473</v>
      </c>
      <c r="QQX1887" t="s">
        <v>3473</v>
      </c>
      <c r="QQY1887" t="s">
        <v>3473</v>
      </c>
      <c r="QQZ1887" t="s">
        <v>3473</v>
      </c>
      <c r="QRA1887" t="s">
        <v>3473</v>
      </c>
      <c r="QRB1887" t="s">
        <v>3473</v>
      </c>
      <c r="QRC1887" t="s">
        <v>3473</v>
      </c>
      <c r="QRD1887" t="s">
        <v>3473</v>
      </c>
      <c r="QRE1887" t="s">
        <v>3473</v>
      </c>
      <c r="QRF1887" t="s">
        <v>3473</v>
      </c>
      <c r="QRG1887" t="s">
        <v>3473</v>
      </c>
      <c r="QRH1887" t="s">
        <v>3473</v>
      </c>
      <c r="QRI1887" t="s">
        <v>3473</v>
      </c>
      <c r="QRJ1887" t="s">
        <v>3473</v>
      </c>
      <c r="QRK1887" t="s">
        <v>3473</v>
      </c>
      <c r="QRL1887" t="s">
        <v>3473</v>
      </c>
      <c r="QRM1887" t="s">
        <v>3473</v>
      </c>
      <c r="QRN1887" t="s">
        <v>3473</v>
      </c>
      <c r="QRO1887" t="s">
        <v>3473</v>
      </c>
      <c r="QRP1887" t="s">
        <v>3473</v>
      </c>
      <c r="QRQ1887" t="s">
        <v>3473</v>
      </c>
      <c r="QRR1887" t="s">
        <v>3473</v>
      </c>
      <c r="QRS1887" t="s">
        <v>3473</v>
      </c>
      <c r="QRT1887" t="s">
        <v>3473</v>
      </c>
      <c r="QRU1887" t="s">
        <v>3473</v>
      </c>
      <c r="QRV1887" t="s">
        <v>3473</v>
      </c>
      <c r="QRW1887" t="s">
        <v>3473</v>
      </c>
      <c r="QRX1887" t="s">
        <v>3473</v>
      </c>
      <c r="QRY1887" t="s">
        <v>3473</v>
      </c>
      <c r="QRZ1887" t="s">
        <v>3473</v>
      </c>
      <c r="QSA1887" t="s">
        <v>3473</v>
      </c>
      <c r="QSB1887" t="s">
        <v>3473</v>
      </c>
      <c r="QSC1887" t="s">
        <v>3473</v>
      </c>
      <c r="QSD1887" t="s">
        <v>3473</v>
      </c>
      <c r="QSE1887" t="s">
        <v>3473</v>
      </c>
      <c r="QSF1887" t="s">
        <v>3473</v>
      </c>
      <c r="QSG1887" t="s">
        <v>3473</v>
      </c>
      <c r="QSH1887" t="s">
        <v>3473</v>
      </c>
      <c r="QSI1887" t="s">
        <v>3473</v>
      </c>
      <c r="QSJ1887" t="s">
        <v>3473</v>
      </c>
      <c r="QSK1887" t="s">
        <v>3473</v>
      </c>
      <c r="QSL1887" t="s">
        <v>3473</v>
      </c>
      <c r="QSM1887" t="s">
        <v>3473</v>
      </c>
      <c r="QSN1887" t="s">
        <v>3473</v>
      </c>
      <c r="QSO1887" t="s">
        <v>3473</v>
      </c>
      <c r="QSP1887" t="s">
        <v>3473</v>
      </c>
      <c r="QSQ1887" t="s">
        <v>3473</v>
      </c>
      <c r="QSR1887" t="s">
        <v>3473</v>
      </c>
      <c r="QSS1887" t="s">
        <v>3473</v>
      </c>
      <c r="QST1887" t="s">
        <v>3473</v>
      </c>
      <c r="QSU1887" t="s">
        <v>3473</v>
      </c>
      <c r="QSV1887" t="s">
        <v>3473</v>
      </c>
      <c r="QSW1887" t="s">
        <v>3473</v>
      </c>
      <c r="QSX1887" t="s">
        <v>3473</v>
      </c>
      <c r="QSY1887" t="s">
        <v>3473</v>
      </c>
      <c r="QSZ1887" t="s">
        <v>3473</v>
      </c>
      <c r="QTA1887" t="s">
        <v>3473</v>
      </c>
      <c r="QTB1887" t="s">
        <v>3473</v>
      </c>
      <c r="QTC1887" t="s">
        <v>3473</v>
      </c>
      <c r="QTD1887" t="s">
        <v>3473</v>
      </c>
      <c r="QTE1887" t="s">
        <v>3473</v>
      </c>
      <c r="QTF1887" t="s">
        <v>3473</v>
      </c>
      <c r="QTG1887" t="s">
        <v>3473</v>
      </c>
      <c r="QTH1887" t="s">
        <v>3473</v>
      </c>
      <c r="QTI1887" t="s">
        <v>3473</v>
      </c>
      <c r="QTJ1887" t="s">
        <v>3473</v>
      </c>
      <c r="QTK1887" t="s">
        <v>3473</v>
      </c>
      <c r="QTL1887" t="s">
        <v>3473</v>
      </c>
      <c r="QTM1887" t="s">
        <v>3473</v>
      </c>
      <c r="QTN1887" t="s">
        <v>3473</v>
      </c>
      <c r="QTO1887" t="s">
        <v>3473</v>
      </c>
      <c r="QTP1887" t="s">
        <v>3473</v>
      </c>
      <c r="QTQ1887" t="s">
        <v>3473</v>
      </c>
      <c r="QTR1887" t="s">
        <v>3473</v>
      </c>
      <c r="QTS1887" t="s">
        <v>3473</v>
      </c>
      <c r="QTT1887" t="s">
        <v>3473</v>
      </c>
      <c r="QTU1887" t="s">
        <v>3473</v>
      </c>
      <c r="QTV1887" t="s">
        <v>3473</v>
      </c>
      <c r="QTW1887" t="s">
        <v>3473</v>
      </c>
      <c r="QTX1887" t="s">
        <v>3473</v>
      </c>
      <c r="QTY1887" t="s">
        <v>3473</v>
      </c>
      <c r="QTZ1887" t="s">
        <v>3473</v>
      </c>
      <c r="QUA1887" t="s">
        <v>3473</v>
      </c>
      <c r="QUB1887" t="s">
        <v>3473</v>
      </c>
      <c r="QUC1887" t="s">
        <v>3473</v>
      </c>
      <c r="QUD1887" t="s">
        <v>3473</v>
      </c>
      <c r="QUE1887" t="s">
        <v>3473</v>
      </c>
      <c r="QUF1887" t="s">
        <v>3473</v>
      </c>
      <c r="QUG1887" t="s">
        <v>3473</v>
      </c>
      <c r="QUH1887" t="s">
        <v>3473</v>
      </c>
      <c r="QUI1887" t="s">
        <v>3473</v>
      </c>
      <c r="QUJ1887" t="s">
        <v>3473</v>
      </c>
      <c r="QUK1887" t="s">
        <v>3473</v>
      </c>
      <c r="QUL1887" t="s">
        <v>3473</v>
      </c>
      <c r="QUM1887" t="s">
        <v>3473</v>
      </c>
      <c r="QUN1887" t="s">
        <v>3473</v>
      </c>
      <c r="QUO1887" t="s">
        <v>3473</v>
      </c>
      <c r="QUP1887" t="s">
        <v>3473</v>
      </c>
      <c r="QUQ1887" t="s">
        <v>3473</v>
      </c>
      <c r="QUR1887" t="s">
        <v>3473</v>
      </c>
      <c r="QUS1887" t="s">
        <v>3473</v>
      </c>
      <c r="QUT1887" t="s">
        <v>3473</v>
      </c>
      <c r="QUU1887" t="s">
        <v>3473</v>
      </c>
      <c r="QUV1887" t="s">
        <v>3473</v>
      </c>
      <c r="QUW1887" t="s">
        <v>3473</v>
      </c>
      <c r="QUX1887" t="s">
        <v>3473</v>
      </c>
      <c r="QUY1887" t="s">
        <v>3473</v>
      </c>
      <c r="QUZ1887" t="s">
        <v>3473</v>
      </c>
      <c r="QVA1887" t="s">
        <v>3473</v>
      </c>
      <c r="QVB1887" t="s">
        <v>3473</v>
      </c>
      <c r="QVC1887" t="s">
        <v>3473</v>
      </c>
      <c r="QVD1887" t="s">
        <v>3473</v>
      </c>
      <c r="QVE1887" t="s">
        <v>3473</v>
      </c>
      <c r="QVF1887" t="s">
        <v>3473</v>
      </c>
      <c r="QVG1887" t="s">
        <v>3473</v>
      </c>
      <c r="QVH1887" t="s">
        <v>3473</v>
      </c>
      <c r="QVI1887" t="s">
        <v>3473</v>
      </c>
      <c r="QVJ1887" t="s">
        <v>3473</v>
      </c>
      <c r="QVK1887" t="s">
        <v>3473</v>
      </c>
      <c r="QVL1887" t="s">
        <v>3473</v>
      </c>
      <c r="QVM1887" t="s">
        <v>3473</v>
      </c>
      <c r="QVN1887" t="s">
        <v>3473</v>
      </c>
      <c r="QVO1887" t="s">
        <v>3473</v>
      </c>
      <c r="QVP1887" t="s">
        <v>3473</v>
      </c>
      <c r="QVQ1887" t="s">
        <v>3473</v>
      </c>
      <c r="QVR1887" t="s">
        <v>3473</v>
      </c>
      <c r="QVS1887" t="s">
        <v>3473</v>
      </c>
      <c r="QVT1887" t="s">
        <v>3473</v>
      </c>
      <c r="QVU1887" t="s">
        <v>3473</v>
      </c>
      <c r="QVV1887" t="s">
        <v>3473</v>
      </c>
      <c r="QVW1887" t="s">
        <v>3473</v>
      </c>
      <c r="QVX1887" t="s">
        <v>3473</v>
      </c>
      <c r="QVY1887" t="s">
        <v>3473</v>
      </c>
      <c r="QVZ1887" t="s">
        <v>3473</v>
      </c>
      <c r="QWA1887" t="s">
        <v>3473</v>
      </c>
      <c r="QWB1887" t="s">
        <v>3473</v>
      </c>
      <c r="QWC1887" t="s">
        <v>3473</v>
      </c>
      <c r="QWD1887" t="s">
        <v>3473</v>
      </c>
      <c r="QWE1887" t="s">
        <v>3473</v>
      </c>
      <c r="QWF1887" t="s">
        <v>3473</v>
      </c>
      <c r="QWG1887" t="s">
        <v>3473</v>
      </c>
      <c r="QWH1887" t="s">
        <v>3473</v>
      </c>
      <c r="QWI1887" t="s">
        <v>3473</v>
      </c>
      <c r="QWJ1887" t="s">
        <v>3473</v>
      </c>
      <c r="QWK1887" t="s">
        <v>3473</v>
      </c>
      <c r="QWL1887" t="s">
        <v>3473</v>
      </c>
      <c r="QWM1887" t="s">
        <v>3473</v>
      </c>
      <c r="QWN1887" t="s">
        <v>3473</v>
      </c>
      <c r="QWO1887" t="s">
        <v>3473</v>
      </c>
      <c r="QWP1887" t="s">
        <v>3473</v>
      </c>
      <c r="QWQ1887" t="s">
        <v>3473</v>
      </c>
      <c r="QWR1887" t="s">
        <v>3473</v>
      </c>
      <c r="QWS1887" t="s">
        <v>3473</v>
      </c>
      <c r="QWT1887" t="s">
        <v>3473</v>
      </c>
      <c r="QWU1887" t="s">
        <v>3473</v>
      </c>
      <c r="QWV1887" t="s">
        <v>3473</v>
      </c>
      <c r="QWW1887" t="s">
        <v>3473</v>
      </c>
      <c r="QWX1887" t="s">
        <v>3473</v>
      </c>
      <c r="QWY1887" t="s">
        <v>3473</v>
      </c>
      <c r="QWZ1887" t="s">
        <v>3473</v>
      </c>
      <c r="QXA1887" t="s">
        <v>3473</v>
      </c>
      <c r="QXB1887" t="s">
        <v>3473</v>
      </c>
      <c r="QXC1887" t="s">
        <v>3473</v>
      </c>
      <c r="QXD1887" t="s">
        <v>3473</v>
      </c>
      <c r="QXE1887" t="s">
        <v>3473</v>
      </c>
      <c r="QXF1887" t="s">
        <v>3473</v>
      </c>
      <c r="QXG1887" t="s">
        <v>3473</v>
      </c>
      <c r="QXH1887" t="s">
        <v>3473</v>
      </c>
      <c r="QXI1887" t="s">
        <v>3473</v>
      </c>
      <c r="QXJ1887" t="s">
        <v>3473</v>
      </c>
      <c r="QXK1887" t="s">
        <v>3473</v>
      </c>
      <c r="QXL1887" t="s">
        <v>3473</v>
      </c>
      <c r="QXM1887" t="s">
        <v>3473</v>
      </c>
      <c r="QXN1887" t="s">
        <v>3473</v>
      </c>
      <c r="QXO1887" t="s">
        <v>3473</v>
      </c>
      <c r="QXP1887" t="s">
        <v>3473</v>
      </c>
      <c r="QXQ1887" t="s">
        <v>3473</v>
      </c>
      <c r="QXR1887" t="s">
        <v>3473</v>
      </c>
      <c r="QXS1887" t="s">
        <v>3473</v>
      </c>
      <c r="QXT1887" t="s">
        <v>3473</v>
      </c>
      <c r="QXU1887" t="s">
        <v>3473</v>
      </c>
      <c r="QXV1887" t="s">
        <v>3473</v>
      </c>
      <c r="QXW1887" t="s">
        <v>3473</v>
      </c>
      <c r="QXX1887" t="s">
        <v>3473</v>
      </c>
      <c r="QXY1887" t="s">
        <v>3473</v>
      </c>
      <c r="QXZ1887" t="s">
        <v>3473</v>
      </c>
      <c r="QYA1887" t="s">
        <v>3473</v>
      </c>
      <c r="QYB1887" t="s">
        <v>3473</v>
      </c>
      <c r="QYC1887" t="s">
        <v>3473</v>
      </c>
      <c r="QYD1887" t="s">
        <v>3473</v>
      </c>
      <c r="QYE1887" t="s">
        <v>3473</v>
      </c>
      <c r="QYF1887" t="s">
        <v>3473</v>
      </c>
      <c r="QYG1887" t="s">
        <v>3473</v>
      </c>
      <c r="QYH1887" t="s">
        <v>3473</v>
      </c>
      <c r="QYI1887" t="s">
        <v>3473</v>
      </c>
      <c r="QYJ1887" t="s">
        <v>3473</v>
      </c>
      <c r="QYK1887" t="s">
        <v>3473</v>
      </c>
      <c r="QYL1887" t="s">
        <v>3473</v>
      </c>
      <c r="QYM1887" t="s">
        <v>3473</v>
      </c>
      <c r="QYN1887" t="s">
        <v>3473</v>
      </c>
      <c r="QYO1887" t="s">
        <v>3473</v>
      </c>
      <c r="QYP1887" t="s">
        <v>3473</v>
      </c>
      <c r="QYQ1887" t="s">
        <v>3473</v>
      </c>
      <c r="QYR1887" t="s">
        <v>3473</v>
      </c>
      <c r="QYS1887" t="s">
        <v>3473</v>
      </c>
      <c r="QYT1887" t="s">
        <v>3473</v>
      </c>
      <c r="QYU1887" t="s">
        <v>3473</v>
      </c>
      <c r="QYV1887" t="s">
        <v>3473</v>
      </c>
      <c r="QYW1887" t="s">
        <v>3473</v>
      </c>
      <c r="QYX1887" t="s">
        <v>3473</v>
      </c>
      <c r="QYY1887" t="s">
        <v>3473</v>
      </c>
      <c r="QYZ1887" t="s">
        <v>3473</v>
      </c>
      <c r="QZA1887" t="s">
        <v>3473</v>
      </c>
      <c r="QZB1887" t="s">
        <v>3473</v>
      </c>
      <c r="QZC1887" t="s">
        <v>3473</v>
      </c>
      <c r="QZD1887" t="s">
        <v>3473</v>
      </c>
      <c r="QZE1887" t="s">
        <v>3473</v>
      </c>
      <c r="QZF1887" t="s">
        <v>3473</v>
      </c>
      <c r="QZG1887" t="s">
        <v>3473</v>
      </c>
      <c r="QZH1887" t="s">
        <v>3473</v>
      </c>
      <c r="QZI1887" t="s">
        <v>3473</v>
      </c>
      <c r="QZJ1887" t="s">
        <v>3473</v>
      </c>
      <c r="QZK1887" t="s">
        <v>3473</v>
      </c>
      <c r="QZL1887" t="s">
        <v>3473</v>
      </c>
      <c r="QZM1887" t="s">
        <v>3473</v>
      </c>
      <c r="QZN1887" t="s">
        <v>3473</v>
      </c>
      <c r="QZO1887" t="s">
        <v>3473</v>
      </c>
      <c r="QZP1887" t="s">
        <v>3473</v>
      </c>
      <c r="QZQ1887" t="s">
        <v>3473</v>
      </c>
      <c r="QZR1887" t="s">
        <v>3473</v>
      </c>
      <c r="QZS1887" t="s">
        <v>3473</v>
      </c>
      <c r="QZT1887" t="s">
        <v>3473</v>
      </c>
      <c r="QZU1887" t="s">
        <v>3473</v>
      </c>
      <c r="QZV1887" t="s">
        <v>3473</v>
      </c>
      <c r="QZW1887" t="s">
        <v>3473</v>
      </c>
      <c r="QZX1887" t="s">
        <v>3473</v>
      </c>
      <c r="QZY1887" t="s">
        <v>3473</v>
      </c>
      <c r="QZZ1887" t="s">
        <v>3473</v>
      </c>
      <c r="RAA1887" t="s">
        <v>3473</v>
      </c>
      <c r="RAB1887" t="s">
        <v>3473</v>
      </c>
      <c r="RAC1887" t="s">
        <v>3473</v>
      </c>
      <c r="RAD1887" t="s">
        <v>3473</v>
      </c>
      <c r="RAE1887" t="s">
        <v>3473</v>
      </c>
      <c r="RAF1887" t="s">
        <v>3473</v>
      </c>
      <c r="RAG1887" t="s">
        <v>3473</v>
      </c>
      <c r="RAH1887" t="s">
        <v>3473</v>
      </c>
      <c r="RAI1887" t="s">
        <v>3473</v>
      </c>
      <c r="RAJ1887" t="s">
        <v>3473</v>
      </c>
      <c r="RAK1887" t="s">
        <v>3473</v>
      </c>
      <c r="RAL1887" t="s">
        <v>3473</v>
      </c>
      <c r="RAM1887" t="s">
        <v>3473</v>
      </c>
      <c r="RAN1887" t="s">
        <v>3473</v>
      </c>
      <c r="RAO1887" t="s">
        <v>3473</v>
      </c>
      <c r="RAP1887" t="s">
        <v>3473</v>
      </c>
      <c r="RAQ1887" t="s">
        <v>3473</v>
      </c>
      <c r="RAR1887" t="s">
        <v>3473</v>
      </c>
      <c r="RAS1887" t="s">
        <v>3473</v>
      </c>
      <c r="RAT1887" t="s">
        <v>3473</v>
      </c>
      <c r="RAU1887" t="s">
        <v>3473</v>
      </c>
      <c r="RAV1887" t="s">
        <v>3473</v>
      </c>
      <c r="RAW1887" t="s">
        <v>3473</v>
      </c>
      <c r="RAX1887" t="s">
        <v>3473</v>
      </c>
      <c r="RAY1887" t="s">
        <v>3473</v>
      </c>
      <c r="RAZ1887" t="s">
        <v>3473</v>
      </c>
      <c r="RBA1887" t="s">
        <v>3473</v>
      </c>
      <c r="RBB1887" t="s">
        <v>3473</v>
      </c>
      <c r="RBC1887" t="s">
        <v>3473</v>
      </c>
      <c r="RBD1887" t="s">
        <v>3473</v>
      </c>
      <c r="RBE1887" t="s">
        <v>3473</v>
      </c>
      <c r="RBF1887" t="s">
        <v>3473</v>
      </c>
      <c r="RBG1887" t="s">
        <v>3473</v>
      </c>
      <c r="RBH1887" t="s">
        <v>3473</v>
      </c>
      <c r="RBI1887" t="s">
        <v>3473</v>
      </c>
      <c r="RBJ1887" t="s">
        <v>3473</v>
      </c>
      <c r="RBK1887" t="s">
        <v>3473</v>
      </c>
      <c r="RBL1887" t="s">
        <v>3473</v>
      </c>
      <c r="RBM1887" t="s">
        <v>3473</v>
      </c>
      <c r="RBN1887" t="s">
        <v>3473</v>
      </c>
      <c r="RBO1887" t="s">
        <v>3473</v>
      </c>
      <c r="RBP1887" t="s">
        <v>3473</v>
      </c>
      <c r="RBQ1887" t="s">
        <v>3473</v>
      </c>
      <c r="RBR1887" t="s">
        <v>3473</v>
      </c>
      <c r="RBS1887" t="s">
        <v>3473</v>
      </c>
      <c r="RBT1887" t="s">
        <v>3473</v>
      </c>
      <c r="RBU1887" t="s">
        <v>3473</v>
      </c>
      <c r="RBV1887" t="s">
        <v>3473</v>
      </c>
      <c r="RBW1887" t="s">
        <v>3473</v>
      </c>
      <c r="RBX1887" t="s">
        <v>3473</v>
      </c>
      <c r="RBY1887" t="s">
        <v>3473</v>
      </c>
      <c r="RBZ1887" t="s">
        <v>3473</v>
      </c>
      <c r="RCA1887" t="s">
        <v>3473</v>
      </c>
      <c r="RCB1887" t="s">
        <v>3473</v>
      </c>
      <c r="RCC1887" t="s">
        <v>3473</v>
      </c>
      <c r="RCD1887" t="s">
        <v>3473</v>
      </c>
      <c r="RCE1887" t="s">
        <v>3473</v>
      </c>
      <c r="RCF1887" t="s">
        <v>3473</v>
      </c>
      <c r="RCG1887" t="s">
        <v>3473</v>
      </c>
      <c r="RCH1887" t="s">
        <v>3473</v>
      </c>
      <c r="RCI1887" t="s">
        <v>3473</v>
      </c>
      <c r="RCJ1887" t="s">
        <v>3473</v>
      </c>
      <c r="RCK1887" t="s">
        <v>3473</v>
      </c>
      <c r="RCL1887" t="s">
        <v>3473</v>
      </c>
      <c r="RCM1887" t="s">
        <v>3473</v>
      </c>
      <c r="RCN1887" t="s">
        <v>3473</v>
      </c>
      <c r="RCO1887" t="s">
        <v>3473</v>
      </c>
      <c r="RCP1887" t="s">
        <v>3473</v>
      </c>
      <c r="RCQ1887" t="s">
        <v>3473</v>
      </c>
      <c r="RCR1887" t="s">
        <v>3473</v>
      </c>
      <c r="RCS1887" t="s">
        <v>3473</v>
      </c>
      <c r="RCT1887" t="s">
        <v>3473</v>
      </c>
      <c r="RCU1887" t="s">
        <v>3473</v>
      </c>
      <c r="RCV1887" t="s">
        <v>3473</v>
      </c>
      <c r="RCW1887" t="s">
        <v>3473</v>
      </c>
      <c r="RCX1887" t="s">
        <v>3473</v>
      </c>
      <c r="RCY1887" t="s">
        <v>3473</v>
      </c>
      <c r="RCZ1887" t="s">
        <v>3473</v>
      </c>
      <c r="RDA1887" t="s">
        <v>3473</v>
      </c>
      <c r="RDB1887" t="s">
        <v>3473</v>
      </c>
      <c r="RDC1887" t="s">
        <v>3473</v>
      </c>
      <c r="RDD1887" t="s">
        <v>3473</v>
      </c>
      <c r="RDE1887" t="s">
        <v>3473</v>
      </c>
      <c r="RDF1887" t="s">
        <v>3473</v>
      </c>
      <c r="RDG1887" t="s">
        <v>3473</v>
      </c>
      <c r="RDH1887" t="s">
        <v>3473</v>
      </c>
      <c r="RDI1887" t="s">
        <v>3473</v>
      </c>
      <c r="RDJ1887" t="s">
        <v>3473</v>
      </c>
      <c r="RDK1887" t="s">
        <v>3473</v>
      </c>
      <c r="RDL1887" t="s">
        <v>3473</v>
      </c>
      <c r="RDM1887" t="s">
        <v>3473</v>
      </c>
      <c r="RDN1887" t="s">
        <v>3473</v>
      </c>
      <c r="RDO1887" t="s">
        <v>3473</v>
      </c>
      <c r="RDP1887" t="s">
        <v>3473</v>
      </c>
      <c r="RDQ1887" t="s">
        <v>3473</v>
      </c>
      <c r="RDR1887" t="s">
        <v>3473</v>
      </c>
      <c r="RDS1887" t="s">
        <v>3473</v>
      </c>
      <c r="RDT1887" t="s">
        <v>3473</v>
      </c>
      <c r="RDU1887" t="s">
        <v>3473</v>
      </c>
      <c r="RDV1887" t="s">
        <v>3473</v>
      </c>
      <c r="RDW1887" t="s">
        <v>3473</v>
      </c>
      <c r="RDX1887" t="s">
        <v>3473</v>
      </c>
      <c r="RDY1887" t="s">
        <v>3473</v>
      </c>
      <c r="RDZ1887" t="s">
        <v>3473</v>
      </c>
      <c r="REA1887" t="s">
        <v>3473</v>
      </c>
      <c r="REB1887" t="s">
        <v>3473</v>
      </c>
      <c r="REC1887" t="s">
        <v>3473</v>
      </c>
      <c r="RED1887" t="s">
        <v>3473</v>
      </c>
      <c r="REE1887" t="s">
        <v>3473</v>
      </c>
      <c r="REF1887" t="s">
        <v>3473</v>
      </c>
      <c r="REG1887" t="s">
        <v>3473</v>
      </c>
      <c r="REH1887" t="s">
        <v>3473</v>
      </c>
      <c r="REI1887" t="s">
        <v>3473</v>
      </c>
      <c r="REJ1887" t="s">
        <v>3473</v>
      </c>
      <c r="REK1887" t="s">
        <v>3473</v>
      </c>
      <c r="REL1887" t="s">
        <v>3473</v>
      </c>
      <c r="REM1887" t="s">
        <v>3473</v>
      </c>
      <c r="REN1887" t="s">
        <v>3473</v>
      </c>
      <c r="REO1887" t="s">
        <v>3473</v>
      </c>
      <c r="REP1887" t="s">
        <v>3473</v>
      </c>
      <c r="REQ1887" t="s">
        <v>3473</v>
      </c>
      <c r="RER1887" t="s">
        <v>3473</v>
      </c>
      <c r="RES1887" t="s">
        <v>3473</v>
      </c>
      <c r="RET1887" t="s">
        <v>3473</v>
      </c>
      <c r="REU1887" t="s">
        <v>3473</v>
      </c>
      <c r="REV1887" t="s">
        <v>3473</v>
      </c>
      <c r="REW1887" t="s">
        <v>3473</v>
      </c>
      <c r="REX1887" t="s">
        <v>3473</v>
      </c>
      <c r="REY1887" t="s">
        <v>3473</v>
      </c>
      <c r="REZ1887" t="s">
        <v>3473</v>
      </c>
      <c r="RFA1887" t="s">
        <v>3473</v>
      </c>
      <c r="RFB1887" t="s">
        <v>3473</v>
      </c>
      <c r="RFC1887" t="s">
        <v>3473</v>
      </c>
      <c r="RFD1887" t="s">
        <v>3473</v>
      </c>
      <c r="RFE1887" t="s">
        <v>3473</v>
      </c>
      <c r="RFF1887" t="s">
        <v>3473</v>
      </c>
      <c r="RFG1887" t="s">
        <v>3473</v>
      </c>
      <c r="RFH1887" t="s">
        <v>3473</v>
      </c>
      <c r="RFI1887" t="s">
        <v>3473</v>
      </c>
      <c r="RFJ1887" t="s">
        <v>3473</v>
      </c>
      <c r="RFK1887" t="s">
        <v>3473</v>
      </c>
      <c r="RFL1887" t="s">
        <v>3473</v>
      </c>
      <c r="RFM1887" t="s">
        <v>3473</v>
      </c>
      <c r="RFN1887" t="s">
        <v>3473</v>
      </c>
      <c r="RFO1887" t="s">
        <v>3473</v>
      </c>
      <c r="RFP1887" t="s">
        <v>3473</v>
      </c>
      <c r="RFQ1887" t="s">
        <v>3473</v>
      </c>
      <c r="RFR1887" t="s">
        <v>3473</v>
      </c>
      <c r="RFS1887" t="s">
        <v>3473</v>
      </c>
      <c r="RFT1887" t="s">
        <v>3473</v>
      </c>
      <c r="RFU1887" t="s">
        <v>3473</v>
      </c>
      <c r="RFV1887" t="s">
        <v>3473</v>
      </c>
      <c r="RFW1887" t="s">
        <v>3473</v>
      </c>
      <c r="RFX1887" t="s">
        <v>3473</v>
      </c>
      <c r="RFY1887" t="s">
        <v>3473</v>
      </c>
      <c r="RFZ1887" t="s">
        <v>3473</v>
      </c>
      <c r="RGA1887" t="s">
        <v>3473</v>
      </c>
      <c r="RGB1887" t="s">
        <v>3473</v>
      </c>
      <c r="RGC1887" t="s">
        <v>3473</v>
      </c>
      <c r="RGD1887" t="s">
        <v>3473</v>
      </c>
      <c r="RGE1887" t="s">
        <v>3473</v>
      </c>
      <c r="RGF1887" t="s">
        <v>3473</v>
      </c>
      <c r="RGG1887" t="s">
        <v>3473</v>
      </c>
      <c r="RGH1887" t="s">
        <v>3473</v>
      </c>
      <c r="RGI1887" t="s">
        <v>3473</v>
      </c>
      <c r="RGJ1887" t="s">
        <v>3473</v>
      </c>
      <c r="RGK1887" t="s">
        <v>3473</v>
      </c>
      <c r="RGL1887" t="s">
        <v>3473</v>
      </c>
      <c r="RGM1887" t="s">
        <v>3473</v>
      </c>
      <c r="RGN1887" t="s">
        <v>3473</v>
      </c>
      <c r="RGO1887" t="s">
        <v>3473</v>
      </c>
      <c r="RGP1887" t="s">
        <v>3473</v>
      </c>
      <c r="RGQ1887" t="s">
        <v>3473</v>
      </c>
      <c r="RGR1887" t="s">
        <v>3473</v>
      </c>
      <c r="RGS1887" t="s">
        <v>3473</v>
      </c>
      <c r="RGT1887" t="s">
        <v>3473</v>
      </c>
      <c r="RGU1887" t="s">
        <v>3473</v>
      </c>
      <c r="RGV1887" t="s">
        <v>3473</v>
      </c>
      <c r="RGW1887" t="s">
        <v>3473</v>
      </c>
      <c r="RGX1887" t="s">
        <v>3473</v>
      </c>
      <c r="RGY1887" t="s">
        <v>3473</v>
      </c>
      <c r="RGZ1887" t="s">
        <v>3473</v>
      </c>
      <c r="RHA1887" t="s">
        <v>3473</v>
      </c>
      <c r="RHB1887" t="s">
        <v>3473</v>
      </c>
      <c r="RHC1887" t="s">
        <v>3473</v>
      </c>
      <c r="RHD1887" t="s">
        <v>3473</v>
      </c>
      <c r="RHE1887" t="s">
        <v>3473</v>
      </c>
      <c r="RHF1887" t="s">
        <v>3473</v>
      </c>
      <c r="RHG1887" t="s">
        <v>3473</v>
      </c>
      <c r="RHH1887" t="s">
        <v>3473</v>
      </c>
      <c r="RHI1887" t="s">
        <v>3473</v>
      </c>
      <c r="RHJ1887" t="s">
        <v>3473</v>
      </c>
      <c r="RHK1887" t="s">
        <v>3473</v>
      </c>
      <c r="RHL1887" t="s">
        <v>3473</v>
      </c>
      <c r="RHM1887" t="s">
        <v>3473</v>
      </c>
      <c r="RHN1887" t="s">
        <v>3473</v>
      </c>
      <c r="RHO1887" t="s">
        <v>3473</v>
      </c>
      <c r="RHP1887" t="s">
        <v>3473</v>
      </c>
      <c r="RHQ1887" t="s">
        <v>3473</v>
      </c>
      <c r="RHR1887" t="s">
        <v>3473</v>
      </c>
      <c r="RHS1887" t="s">
        <v>3473</v>
      </c>
      <c r="RHT1887" t="s">
        <v>3473</v>
      </c>
      <c r="RHU1887" t="s">
        <v>3473</v>
      </c>
      <c r="RHV1887" t="s">
        <v>3473</v>
      </c>
      <c r="RHW1887" t="s">
        <v>3473</v>
      </c>
      <c r="RHX1887" t="s">
        <v>3473</v>
      </c>
      <c r="RHY1887" t="s">
        <v>3473</v>
      </c>
      <c r="RHZ1887" t="s">
        <v>3473</v>
      </c>
      <c r="RIA1887" t="s">
        <v>3473</v>
      </c>
      <c r="RIB1887" t="s">
        <v>3473</v>
      </c>
      <c r="RIC1887" t="s">
        <v>3473</v>
      </c>
      <c r="RID1887" t="s">
        <v>3473</v>
      </c>
      <c r="RIE1887" t="s">
        <v>3473</v>
      </c>
      <c r="RIF1887" t="s">
        <v>3473</v>
      </c>
      <c r="RIG1887" t="s">
        <v>3473</v>
      </c>
      <c r="RIH1887" t="s">
        <v>3473</v>
      </c>
      <c r="RII1887" t="s">
        <v>3473</v>
      </c>
      <c r="RIJ1887" t="s">
        <v>3473</v>
      </c>
      <c r="RIK1887" t="s">
        <v>3473</v>
      </c>
      <c r="RIL1887" t="s">
        <v>3473</v>
      </c>
      <c r="RIM1887" t="s">
        <v>3473</v>
      </c>
      <c r="RIN1887" t="s">
        <v>3473</v>
      </c>
      <c r="RIO1887" t="s">
        <v>3473</v>
      </c>
      <c r="RIP1887" t="s">
        <v>3473</v>
      </c>
      <c r="RIQ1887" t="s">
        <v>3473</v>
      </c>
      <c r="RIR1887" t="s">
        <v>3473</v>
      </c>
      <c r="RIS1887" t="s">
        <v>3473</v>
      </c>
      <c r="RIT1887" t="s">
        <v>3473</v>
      </c>
      <c r="RIU1887" t="s">
        <v>3473</v>
      </c>
      <c r="RIV1887" t="s">
        <v>3473</v>
      </c>
      <c r="RIW1887" t="s">
        <v>3473</v>
      </c>
      <c r="RIX1887" t="s">
        <v>3473</v>
      </c>
      <c r="RIY1887" t="s">
        <v>3473</v>
      </c>
      <c r="RIZ1887" t="s">
        <v>3473</v>
      </c>
      <c r="RJA1887" t="s">
        <v>3473</v>
      </c>
      <c r="RJB1887" t="s">
        <v>3473</v>
      </c>
      <c r="RJC1887" t="s">
        <v>3473</v>
      </c>
      <c r="RJD1887" t="s">
        <v>3473</v>
      </c>
      <c r="RJE1887" t="s">
        <v>3473</v>
      </c>
      <c r="RJF1887" t="s">
        <v>3473</v>
      </c>
      <c r="RJG1887" t="s">
        <v>3473</v>
      </c>
      <c r="RJH1887" t="s">
        <v>3473</v>
      </c>
      <c r="RJI1887" t="s">
        <v>3473</v>
      </c>
      <c r="RJJ1887" t="s">
        <v>3473</v>
      </c>
      <c r="RJK1887" t="s">
        <v>3473</v>
      </c>
      <c r="RJL1887" t="s">
        <v>3473</v>
      </c>
      <c r="RJM1887" t="s">
        <v>3473</v>
      </c>
      <c r="RJN1887" t="s">
        <v>3473</v>
      </c>
      <c r="RJO1887" t="s">
        <v>3473</v>
      </c>
      <c r="RJP1887" t="s">
        <v>3473</v>
      </c>
      <c r="RJQ1887" t="s">
        <v>3473</v>
      </c>
      <c r="RJR1887" t="s">
        <v>3473</v>
      </c>
      <c r="RJS1887" t="s">
        <v>3473</v>
      </c>
      <c r="RJT1887" t="s">
        <v>3473</v>
      </c>
      <c r="RJU1887" t="s">
        <v>3473</v>
      </c>
      <c r="RJV1887" t="s">
        <v>3473</v>
      </c>
      <c r="RJW1887" t="s">
        <v>3473</v>
      </c>
      <c r="RJX1887" t="s">
        <v>3473</v>
      </c>
      <c r="RJY1887" t="s">
        <v>3473</v>
      </c>
      <c r="RJZ1887" t="s">
        <v>3473</v>
      </c>
      <c r="RKA1887" t="s">
        <v>3473</v>
      </c>
      <c r="RKB1887" t="s">
        <v>3473</v>
      </c>
      <c r="RKC1887" t="s">
        <v>3473</v>
      </c>
      <c r="RKD1887" t="s">
        <v>3473</v>
      </c>
      <c r="RKE1887" t="s">
        <v>3473</v>
      </c>
      <c r="RKF1887" t="s">
        <v>3473</v>
      </c>
      <c r="RKG1887" t="s">
        <v>3473</v>
      </c>
      <c r="RKH1887" t="s">
        <v>3473</v>
      </c>
      <c r="RKI1887" t="s">
        <v>3473</v>
      </c>
      <c r="RKJ1887" t="s">
        <v>3473</v>
      </c>
      <c r="RKK1887" t="s">
        <v>3473</v>
      </c>
      <c r="RKL1887" t="s">
        <v>3473</v>
      </c>
      <c r="RKM1887" t="s">
        <v>3473</v>
      </c>
      <c r="RKN1887" t="s">
        <v>3473</v>
      </c>
      <c r="RKO1887" t="s">
        <v>3473</v>
      </c>
      <c r="RKP1887" t="s">
        <v>3473</v>
      </c>
      <c r="RKQ1887" t="s">
        <v>3473</v>
      </c>
      <c r="RKR1887" t="s">
        <v>3473</v>
      </c>
      <c r="RKS1887" t="s">
        <v>3473</v>
      </c>
      <c r="RKT1887" t="s">
        <v>3473</v>
      </c>
      <c r="RKU1887" t="s">
        <v>3473</v>
      </c>
      <c r="RKV1887" t="s">
        <v>3473</v>
      </c>
      <c r="RKW1887" t="s">
        <v>3473</v>
      </c>
      <c r="RKX1887" t="s">
        <v>3473</v>
      </c>
      <c r="RKY1887" t="s">
        <v>3473</v>
      </c>
      <c r="RKZ1887" t="s">
        <v>3473</v>
      </c>
      <c r="RLA1887" t="s">
        <v>3473</v>
      </c>
      <c r="RLB1887" t="s">
        <v>3473</v>
      </c>
      <c r="RLC1887" t="s">
        <v>3473</v>
      </c>
      <c r="RLD1887" t="s">
        <v>3473</v>
      </c>
      <c r="RLE1887" t="s">
        <v>3473</v>
      </c>
      <c r="RLF1887" t="s">
        <v>3473</v>
      </c>
      <c r="RLG1887" t="s">
        <v>3473</v>
      </c>
      <c r="RLH1887" t="s">
        <v>3473</v>
      </c>
      <c r="RLI1887" t="s">
        <v>3473</v>
      </c>
      <c r="RLJ1887" t="s">
        <v>3473</v>
      </c>
      <c r="RLK1887" t="s">
        <v>3473</v>
      </c>
      <c r="RLL1887" t="s">
        <v>3473</v>
      </c>
      <c r="RLM1887" t="s">
        <v>3473</v>
      </c>
      <c r="RLN1887" t="s">
        <v>3473</v>
      </c>
      <c r="RLO1887" t="s">
        <v>3473</v>
      </c>
      <c r="RLP1887" t="s">
        <v>3473</v>
      </c>
      <c r="RLQ1887" t="s">
        <v>3473</v>
      </c>
      <c r="RLR1887" t="s">
        <v>3473</v>
      </c>
      <c r="RLS1887" t="s">
        <v>3473</v>
      </c>
      <c r="RLT1887" t="s">
        <v>3473</v>
      </c>
      <c r="RLU1887" t="s">
        <v>3473</v>
      </c>
      <c r="RLV1887" t="s">
        <v>3473</v>
      </c>
      <c r="RLW1887" t="s">
        <v>3473</v>
      </c>
      <c r="RLX1887" t="s">
        <v>3473</v>
      </c>
      <c r="RLY1887" t="s">
        <v>3473</v>
      </c>
      <c r="RLZ1887" t="s">
        <v>3473</v>
      </c>
      <c r="RMA1887" t="s">
        <v>3473</v>
      </c>
      <c r="RMB1887" t="s">
        <v>3473</v>
      </c>
      <c r="RMC1887" t="s">
        <v>3473</v>
      </c>
      <c r="RMD1887" t="s">
        <v>3473</v>
      </c>
      <c r="RME1887" t="s">
        <v>3473</v>
      </c>
      <c r="RMF1887" t="s">
        <v>3473</v>
      </c>
      <c r="RMG1887" t="s">
        <v>3473</v>
      </c>
      <c r="RMH1887" t="s">
        <v>3473</v>
      </c>
      <c r="RMI1887" t="s">
        <v>3473</v>
      </c>
      <c r="RMJ1887" t="s">
        <v>3473</v>
      </c>
      <c r="RMK1887" t="s">
        <v>3473</v>
      </c>
      <c r="RML1887" t="s">
        <v>3473</v>
      </c>
      <c r="RMM1887" t="s">
        <v>3473</v>
      </c>
      <c r="RMN1887" t="s">
        <v>3473</v>
      </c>
      <c r="RMO1887" t="s">
        <v>3473</v>
      </c>
      <c r="RMP1887" t="s">
        <v>3473</v>
      </c>
      <c r="RMQ1887" t="s">
        <v>3473</v>
      </c>
      <c r="RMR1887" t="s">
        <v>3473</v>
      </c>
      <c r="RMS1887" t="s">
        <v>3473</v>
      </c>
      <c r="RMT1887" t="s">
        <v>3473</v>
      </c>
      <c r="RMU1887" t="s">
        <v>3473</v>
      </c>
      <c r="RMV1887" t="s">
        <v>3473</v>
      </c>
      <c r="RMW1887" t="s">
        <v>3473</v>
      </c>
      <c r="RMX1887" t="s">
        <v>3473</v>
      </c>
      <c r="RMY1887" t="s">
        <v>3473</v>
      </c>
      <c r="RMZ1887" t="s">
        <v>3473</v>
      </c>
      <c r="RNA1887" t="s">
        <v>3473</v>
      </c>
      <c r="RNB1887" t="s">
        <v>3473</v>
      </c>
      <c r="RNC1887" t="s">
        <v>3473</v>
      </c>
      <c r="RND1887" t="s">
        <v>3473</v>
      </c>
      <c r="RNE1887" t="s">
        <v>3473</v>
      </c>
      <c r="RNF1887" t="s">
        <v>3473</v>
      </c>
      <c r="RNG1887" t="s">
        <v>3473</v>
      </c>
      <c r="RNH1887" t="s">
        <v>3473</v>
      </c>
      <c r="RNI1887" t="s">
        <v>3473</v>
      </c>
      <c r="RNJ1887" t="s">
        <v>3473</v>
      </c>
      <c r="RNK1887" t="s">
        <v>3473</v>
      </c>
      <c r="RNL1887" t="s">
        <v>3473</v>
      </c>
      <c r="RNM1887" t="s">
        <v>3473</v>
      </c>
      <c r="RNN1887" t="s">
        <v>3473</v>
      </c>
      <c r="RNO1887" t="s">
        <v>3473</v>
      </c>
      <c r="RNP1887" t="s">
        <v>3473</v>
      </c>
      <c r="RNQ1887" t="s">
        <v>3473</v>
      </c>
      <c r="RNR1887" t="s">
        <v>3473</v>
      </c>
      <c r="RNS1887" t="s">
        <v>3473</v>
      </c>
      <c r="RNT1887" t="s">
        <v>3473</v>
      </c>
      <c r="RNU1887" t="s">
        <v>3473</v>
      </c>
      <c r="RNV1887" t="s">
        <v>3473</v>
      </c>
      <c r="RNW1887" t="s">
        <v>3473</v>
      </c>
      <c r="RNX1887" t="s">
        <v>3473</v>
      </c>
      <c r="RNY1887" t="s">
        <v>3473</v>
      </c>
      <c r="RNZ1887" t="s">
        <v>3473</v>
      </c>
      <c r="ROA1887" t="s">
        <v>3473</v>
      </c>
      <c r="ROB1887" t="s">
        <v>3473</v>
      </c>
      <c r="ROC1887" t="s">
        <v>3473</v>
      </c>
      <c r="ROD1887" t="s">
        <v>3473</v>
      </c>
      <c r="ROE1887" t="s">
        <v>3473</v>
      </c>
      <c r="ROF1887" t="s">
        <v>3473</v>
      </c>
      <c r="ROG1887" t="s">
        <v>3473</v>
      </c>
      <c r="ROH1887" t="s">
        <v>3473</v>
      </c>
      <c r="ROI1887" t="s">
        <v>3473</v>
      </c>
      <c r="ROJ1887" t="s">
        <v>3473</v>
      </c>
      <c r="ROK1887" t="s">
        <v>3473</v>
      </c>
      <c r="ROL1887" t="s">
        <v>3473</v>
      </c>
      <c r="ROM1887" t="s">
        <v>3473</v>
      </c>
      <c r="RON1887" t="s">
        <v>3473</v>
      </c>
      <c r="ROO1887" t="s">
        <v>3473</v>
      </c>
      <c r="ROP1887" t="s">
        <v>3473</v>
      </c>
      <c r="ROQ1887" t="s">
        <v>3473</v>
      </c>
      <c r="ROR1887" t="s">
        <v>3473</v>
      </c>
      <c r="ROS1887" t="s">
        <v>3473</v>
      </c>
      <c r="ROT1887" t="s">
        <v>3473</v>
      </c>
      <c r="ROU1887" t="s">
        <v>3473</v>
      </c>
      <c r="ROV1887" t="s">
        <v>3473</v>
      </c>
      <c r="ROW1887" t="s">
        <v>3473</v>
      </c>
      <c r="ROX1887" t="s">
        <v>3473</v>
      </c>
      <c r="ROY1887" t="s">
        <v>3473</v>
      </c>
      <c r="ROZ1887" t="s">
        <v>3473</v>
      </c>
      <c r="RPA1887" t="s">
        <v>3473</v>
      </c>
      <c r="RPB1887" t="s">
        <v>3473</v>
      </c>
      <c r="RPC1887" t="s">
        <v>3473</v>
      </c>
      <c r="RPD1887" t="s">
        <v>3473</v>
      </c>
      <c r="RPE1887" t="s">
        <v>3473</v>
      </c>
      <c r="RPF1887" t="s">
        <v>3473</v>
      </c>
      <c r="RPG1887" t="s">
        <v>3473</v>
      </c>
      <c r="RPH1887" t="s">
        <v>3473</v>
      </c>
      <c r="RPI1887" t="s">
        <v>3473</v>
      </c>
      <c r="RPJ1887" t="s">
        <v>3473</v>
      </c>
      <c r="RPK1887" t="s">
        <v>3473</v>
      </c>
      <c r="RPL1887" t="s">
        <v>3473</v>
      </c>
      <c r="RPM1887" t="s">
        <v>3473</v>
      </c>
      <c r="RPN1887" t="s">
        <v>3473</v>
      </c>
      <c r="RPO1887" t="s">
        <v>3473</v>
      </c>
      <c r="RPP1887" t="s">
        <v>3473</v>
      </c>
      <c r="RPQ1887" t="s">
        <v>3473</v>
      </c>
      <c r="RPR1887" t="s">
        <v>3473</v>
      </c>
      <c r="RPS1887" t="s">
        <v>3473</v>
      </c>
      <c r="RPT1887" t="s">
        <v>3473</v>
      </c>
      <c r="RPU1887" t="s">
        <v>3473</v>
      </c>
      <c r="RPV1887" t="s">
        <v>3473</v>
      </c>
      <c r="RPW1887" t="s">
        <v>3473</v>
      </c>
      <c r="RPX1887" t="s">
        <v>3473</v>
      </c>
      <c r="RPY1887" t="s">
        <v>3473</v>
      </c>
      <c r="RPZ1887" t="s">
        <v>3473</v>
      </c>
      <c r="RQA1887" t="s">
        <v>3473</v>
      </c>
      <c r="RQB1887" t="s">
        <v>3473</v>
      </c>
      <c r="RQC1887" t="s">
        <v>3473</v>
      </c>
      <c r="RQD1887" t="s">
        <v>3473</v>
      </c>
      <c r="RQE1887" t="s">
        <v>3473</v>
      </c>
      <c r="RQF1887" t="s">
        <v>3473</v>
      </c>
      <c r="RQG1887" t="s">
        <v>3473</v>
      </c>
      <c r="RQH1887" t="s">
        <v>3473</v>
      </c>
      <c r="RQI1887" t="s">
        <v>3473</v>
      </c>
      <c r="RQJ1887" t="s">
        <v>3473</v>
      </c>
      <c r="RQK1887" t="s">
        <v>3473</v>
      </c>
      <c r="RQL1887" t="s">
        <v>3473</v>
      </c>
      <c r="RQM1887" t="s">
        <v>3473</v>
      </c>
      <c r="RQN1887" t="s">
        <v>3473</v>
      </c>
      <c r="RQO1887" t="s">
        <v>3473</v>
      </c>
      <c r="RQP1887" t="s">
        <v>3473</v>
      </c>
      <c r="RQQ1887" t="s">
        <v>3473</v>
      </c>
      <c r="RQR1887" t="s">
        <v>3473</v>
      </c>
      <c r="RQS1887" t="s">
        <v>3473</v>
      </c>
      <c r="RQT1887" t="s">
        <v>3473</v>
      </c>
      <c r="RQU1887" t="s">
        <v>3473</v>
      </c>
      <c r="RQV1887" t="s">
        <v>3473</v>
      </c>
      <c r="RQW1887" t="s">
        <v>3473</v>
      </c>
      <c r="RQX1887" t="s">
        <v>3473</v>
      </c>
      <c r="RQY1887" t="s">
        <v>3473</v>
      </c>
      <c r="RQZ1887" t="s">
        <v>3473</v>
      </c>
      <c r="RRA1887" t="s">
        <v>3473</v>
      </c>
      <c r="RRB1887" t="s">
        <v>3473</v>
      </c>
      <c r="RRC1887" t="s">
        <v>3473</v>
      </c>
      <c r="RRD1887" t="s">
        <v>3473</v>
      </c>
      <c r="RRE1887" t="s">
        <v>3473</v>
      </c>
      <c r="RRF1887" t="s">
        <v>3473</v>
      </c>
      <c r="RRG1887" t="s">
        <v>3473</v>
      </c>
      <c r="RRH1887" t="s">
        <v>3473</v>
      </c>
      <c r="RRI1887" t="s">
        <v>3473</v>
      </c>
      <c r="RRJ1887" t="s">
        <v>3473</v>
      </c>
      <c r="RRK1887" t="s">
        <v>3473</v>
      </c>
      <c r="RRL1887" t="s">
        <v>3473</v>
      </c>
      <c r="RRM1887" t="s">
        <v>3473</v>
      </c>
      <c r="RRN1887" t="s">
        <v>3473</v>
      </c>
      <c r="RRO1887" t="s">
        <v>3473</v>
      </c>
      <c r="RRP1887" t="s">
        <v>3473</v>
      </c>
      <c r="RRQ1887" t="s">
        <v>3473</v>
      </c>
      <c r="RRR1887" t="s">
        <v>3473</v>
      </c>
      <c r="RRS1887" t="s">
        <v>3473</v>
      </c>
      <c r="RRT1887" t="s">
        <v>3473</v>
      </c>
      <c r="RRU1887" t="s">
        <v>3473</v>
      </c>
      <c r="RRV1887" t="s">
        <v>3473</v>
      </c>
      <c r="RRW1887" t="s">
        <v>3473</v>
      </c>
      <c r="RRX1887" t="s">
        <v>3473</v>
      </c>
      <c r="RRY1887" t="s">
        <v>3473</v>
      </c>
      <c r="RRZ1887" t="s">
        <v>3473</v>
      </c>
      <c r="RSA1887" t="s">
        <v>3473</v>
      </c>
      <c r="RSB1887" t="s">
        <v>3473</v>
      </c>
      <c r="RSC1887" t="s">
        <v>3473</v>
      </c>
      <c r="RSD1887" t="s">
        <v>3473</v>
      </c>
      <c r="RSE1887" t="s">
        <v>3473</v>
      </c>
      <c r="RSF1887" t="s">
        <v>3473</v>
      </c>
      <c r="RSG1887" t="s">
        <v>3473</v>
      </c>
      <c r="RSH1887" t="s">
        <v>3473</v>
      </c>
      <c r="RSI1887" t="s">
        <v>3473</v>
      </c>
      <c r="RSJ1887" t="s">
        <v>3473</v>
      </c>
      <c r="RSK1887" t="s">
        <v>3473</v>
      </c>
      <c r="RSL1887" t="s">
        <v>3473</v>
      </c>
      <c r="RSM1887" t="s">
        <v>3473</v>
      </c>
      <c r="RSN1887" t="s">
        <v>3473</v>
      </c>
      <c r="RSO1887" t="s">
        <v>3473</v>
      </c>
      <c r="RSP1887" t="s">
        <v>3473</v>
      </c>
      <c r="RSQ1887" t="s">
        <v>3473</v>
      </c>
      <c r="RSR1887" t="s">
        <v>3473</v>
      </c>
      <c r="RSS1887" t="s">
        <v>3473</v>
      </c>
      <c r="RST1887" t="s">
        <v>3473</v>
      </c>
      <c r="RSU1887" t="s">
        <v>3473</v>
      </c>
      <c r="RSV1887" t="s">
        <v>3473</v>
      </c>
      <c r="RSW1887" t="s">
        <v>3473</v>
      </c>
      <c r="RSX1887" t="s">
        <v>3473</v>
      </c>
      <c r="RSY1887" t="s">
        <v>3473</v>
      </c>
      <c r="RSZ1887" t="s">
        <v>3473</v>
      </c>
      <c r="RTA1887" t="s">
        <v>3473</v>
      </c>
      <c r="RTB1887" t="s">
        <v>3473</v>
      </c>
      <c r="RTC1887" t="s">
        <v>3473</v>
      </c>
      <c r="RTD1887" t="s">
        <v>3473</v>
      </c>
      <c r="RTE1887" t="s">
        <v>3473</v>
      </c>
      <c r="RTF1887" t="s">
        <v>3473</v>
      </c>
      <c r="RTG1887" t="s">
        <v>3473</v>
      </c>
      <c r="RTH1887" t="s">
        <v>3473</v>
      </c>
      <c r="RTI1887" t="s">
        <v>3473</v>
      </c>
      <c r="RTJ1887" t="s">
        <v>3473</v>
      </c>
      <c r="RTK1887" t="s">
        <v>3473</v>
      </c>
      <c r="RTL1887" t="s">
        <v>3473</v>
      </c>
      <c r="RTM1887" t="s">
        <v>3473</v>
      </c>
      <c r="RTN1887" t="s">
        <v>3473</v>
      </c>
      <c r="RTO1887" t="s">
        <v>3473</v>
      </c>
      <c r="RTP1887" t="s">
        <v>3473</v>
      </c>
      <c r="RTQ1887" t="s">
        <v>3473</v>
      </c>
      <c r="RTR1887" t="s">
        <v>3473</v>
      </c>
      <c r="RTS1887" t="s">
        <v>3473</v>
      </c>
      <c r="RTT1887" t="s">
        <v>3473</v>
      </c>
      <c r="RTU1887" t="s">
        <v>3473</v>
      </c>
      <c r="RTV1887" t="s">
        <v>3473</v>
      </c>
      <c r="RTW1887" t="s">
        <v>3473</v>
      </c>
      <c r="RTX1887" t="s">
        <v>3473</v>
      </c>
      <c r="RTY1887" t="s">
        <v>3473</v>
      </c>
      <c r="RTZ1887" t="s">
        <v>3473</v>
      </c>
      <c r="RUA1887" t="s">
        <v>3473</v>
      </c>
      <c r="RUB1887" t="s">
        <v>3473</v>
      </c>
      <c r="RUC1887" t="s">
        <v>3473</v>
      </c>
      <c r="RUD1887" t="s">
        <v>3473</v>
      </c>
      <c r="RUE1887" t="s">
        <v>3473</v>
      </c>
      <c r="RUF1887" t="s">
        <v>3473</v>
      </c>
      <c r="RUG1887" t="s">
        <v>3473</v>
      </c>
      <c r="RUH1887" t="s">
        <v>3473</v>
      </c>
      <c r="RUI1887" t="s">
        <v>3473</v>
      </c>
      <c r="RUJ1887" t="s">
        <v>3473</v>
      </c>
      <c r="RUK1887" t="s">
        <v>3473</v>
      </c>
      <c r="RUL1887" t="s">
        <v>3473</v>
      </c>
      <c r="RUM1887" t="s">
        <v>3473</v>
      </c>
      <c r="RUN1887" t="s">
        <v>3473</v>
      </c>
      <c r="RUO1887" t="s">
        <v>3473</v>
      </c>
      <c r="RUP1887" t="s">
        <v>3473</v>
      </c>
      <c r="RUQ1887" t="s">
        <v>3473</v>
      </c>
      <c r="RUR1887" t="s">
        <v>3473</v>
      </c>
      <c r="RUS1887" t="s">
        <v>3473</v>
      </c>
      <c r="RUT1887" t="s">
        <v>3473</v>
      </c>
      <c r="RUU1887" t="s">
        <v>3473</v>
      </c>
      <c r="RUV1887" t="s">
        <v>3473</v>
      </c>
      <c r="RUW1887" t="s">
        <v>3473</v>
      </c>
      <c r="RUX1887" t="s">
        <v>3473</v>
      </c>
      <c r="RUY1887" t="s">
        <v>3473</v>
      </c>
      <c r="RUZ1887" t="s">
        <v>3473</v>
      </c>
      <c r="RVA1887" t="s">
        <v>3473</v>
      </c>
      <c r="RVB1887" t="s">
        <v>3473</v>
      </c>
      <c r="RVC1887" t="s">
        <v>3473</v>
      </c>
      <c r="RVD1887" t="s">
        <v>3473</v>
      </c>
      <c r="RVE1887" t="s">
        <v>3473</v>
      </c>
      <c r="RVF1887" t="s">
        <v>3473</v>
      </c>
      <c r="RVG1887" t="s">
        <v>3473</v>
      </c>
      <c r="RVH1887" t="s">
        <v>3473</v>
      </c>
      <c r="RVI1887" t="s">
        <v>3473</v>
      </c>
      <c r="RVJ1887" t="s">
        <v>3473</v>
      </c>
      <c r="RVK1887" t="s">
        <v>3473</v>
      </c>
      <c r="RVL1887" t="s">
        <v>3473</v>
      </c>
      <c r="RVM1887" t="s">
        <v>3473</v>
      </c>
      <c r="RVN1887" t="s">
        <v>3473</v>
      </c>
      <c r="RVO1887" t="s">
        <v>3473</v>
      </c>
      <c r="RVP1887" t="s">
        <v>3473</v>
      </c>
      <c r="RVQ1887" t="s">
        <v>3473</v>
      </c>
      <c r="RVR1887" t="s">
        <v>3473</v>
      </c>
      <c r="RVS1887" t="s">
        <v>3473</v>
      </c>
      <c r="RVT1887" t="s">
        <v>3473</v>
      </c>
      <c r="RVU1887" t="s">
        <v>3473</v>
      </c>
      <c r="RVV1887" t="s">
        <v>3473</v>
      </c>
      <c r="RVW1887" t="s">
        <v>3473</v>
      </c>
      <c r="RVX1887" t="s">
        <v>3473</v>
      </c>
      <c r="RVY1887" t="s">
        <v>3473</v>
      </c>
      <c r="RVZ1887" t="s">
        <v>3473</v>
      </c>
      <c r="RWA1887" t="s">
        <v>3473</v>
      </c>
      <c r="RWB1887" t="s">
        <v>3473</v>
      </c>
      <c r="RWC1887" t="s">
        <v>3473</v>
      </c>
      <c r="RWD1887" t="s">
        <v>3473</v>
      </c>
      <c r="RWE1887" t="s">
        <v>3473</v>
      </c>
      <c r="RWF1887" t="s">
        <v>3473</v>
      </c>
      <c r="RWG1887" t="s">
        <v>3473</v>
      </c>
      <c r="RWH1887" t="s">
        <v>3473</v>
      </c>
      <c r="RWI1887" t="s">
        <v>3473</v>
      </c>
      <c r="RWJ1887" t="s">
        <v>3473</v>
      </c>
      <c r="RWK1887" t="s">
        <v>3473</v>
      </c>
      <c r="RWL1887" t="s">
        <v>3473</v>
      </c>
      <c r="RWM1887" t="s">
        <v>3473</v>
      </c>
      <c r="RWN1887" t="s">
        <v>3473</v>
      </c>
      <c r="RWO1887" t="s">
        <v>3473</v>
      </c>
      <c r="RWP1887" t="s">
        <v>3473</v>
      </c>
      <c r="RWQ1887" t="s">
        <v>3473</v>
      </c>
      <c r="RWR1887" t="s">
        <v>3473</v>
      </c>
      <c r="RWS1887" t="s">
        <v>3473</v>
      </c>
      <c r="RWT1887" t="s">
        <v>3473</v>
      </c>
      <c r="RWU1887" t="s">
        <v>3473</v>
      </c>
      <c r="RWV1887" t="s">
        <v>3473</v>
      </c>
      <c r="RWW1887" t="s">
        <v>3473</v>
      </c>
      <c r="RWX1887" t="s">
        <v>3473</v>
      </c>
      <c r="RWY1887" t="s">
        <v>3473</v>
      </c>
      <c r="RWZ1887" t="s">
        <v>3473</v>
      </c>
      <c r="RXA1887" t="s">
        <v>3473</v>
      </c>
      <c r="RXB1887" t="s">
        <v>3473</v>
      </c>
      <c r="RXC1887" t="s">
        <v>3473</v>
      </c>
      <c r="RXD1887" t="s">
        <v>3473</v>
      </c>
      <c r="RXE1887" t="s">
        <v>3473</v>
      </c>
      <c r="RXF1887" t="s">
        <v>3473</v>
      </c>
      <c r="RXG1887" t="s">
        <v>3473</v>
      </c>
      <c r="RXH1887" t="s">
        <v>3473</v>
      </c>
      <c r="RXI1887" t="s">
        <v>3473</v>
      </c>
      <c r="RXJ1887" t="s">
        <v>3473</v>
      </c>
      <c r="RXK1887" t="s">
        <v>3473</v>
      </c>
      <c r="RXL1887" t="s">
        <v>3473</v>
      </c>
      <c r="RXM1887" t="s">
        <v>3473</v>
      </c>
      <c r="RXN1887" t="s">
        <v>3473</v>
      </c>
      <c r="RXO1887" t="s">
        <v>3473</v>
      </c>
      <c r="RXP1887" t="s">
        <v>3473</v>
      </c>
      <c r="RXQ1887" t="s">
        <v>3473</v>
      </c>
      <c r="RXR1887" t="s">
        <v>3473</v>
      </c>
      <c r="RXS1887" t="s">
        <v>3473</v>
      </c>
      <c r="RXT1887" t="s">
        <v>3473</v>
      </c>
      <c r="RXU1887" t="s">
        <v>3473</v>
      </c>
      <c r="RXV1887" t="s">
        <v>3473</v>
      </c>
      <c r="RXW1887" t="s">
        <v>3473</v>
      </c>
      <c r="RXX1887" t="s">
        <v>3473</v>
      </c>
      <c r="RXY1887" t="s">
        <v>3473</v>
      </c>
      <c r="RXZ1887" t="s">
        <v>3473</v>
      </c>
      <c r="RYA1887" t="s">
        <v>3473</v>
      </c>
      <c r="RYB1887" t="s">
        <v>3473</v>
      </c>
      <c r="RYC1887" t="s">
        <v>3473</v>
      </c>
      <c r="RYD1887" t="s">
        <v>3473</v>
      </c>
      <c r="RYE1887" t="s">
        <v>3473</v>
      </c>
      <c r="RYF1887" t="s">
        <v>3473</v>
      </c>
      <c r="RYG1887" t="s">
        <v>3473</v>
      </c>
      <c r="RYH1887" t="s">
        <v>3473</v>
      </c>
      <c r="RYI1887" t="s">
        <v>3473</v>
      </c>
      <c r="RYJ1887" t="s">
        <v>3473</v>
      </c>
      <c r="RYK1887" t="s">
        <v>3473</v>
      </c>
      <c r="RYL1887" t="s">
        <v>3473</v>
      </c>
      <c r="RYM1887" t="s">
        <v>3473</v>
      </c>
      <c r="RYN1887" t="s">
        <v>3473</v>
      </c>
      <c r="RYO1887" t="s">
        <v>3473</v>
      </c>
      <c r="RYP1887" t="s">
        <v>3473</v>
      </c>
      <c r="RYQ1887" t="s">
        <v>3473</v>
      </c>
      <c r="RYR1887" t="s">
        <v>3473</v>
      </c>
      <c r="RYS1887" t="s">
        <v>3473</v>
      </c>
      <c r="RYT1887" t="s">
        <v>3473</v>
      </c>
      <c r="RYU1887" t="s">
        <v>3473</v>
      </c>
      <c r="RYV1887" t="s">
        <v>3473</v>
      </c>
      <c r="RYW1887" t="s">
        <v>3473</v>
      </c>
      <c r="RYX1887" t="s">
        <v>3473</v>
      </c>
      <c r="RYY1887" t="s">
        <v>3473</v>
      </c>
      <c r="RYZ1887" t="s">
        <v>3473</v>
      </c>
      <c r="RZA1887" t="s">
        <v>3473</v>
      </c>
      <c r="RZB1887" t="s">
        <v>3473</v>
      </c>
      <c r="RZC1887" t="s">
        <v>3473</v>
      </c>
      <c r="RZD1887" t="s">
        <v>3473</v>
      </c>
      <c r="RZE1887" t="s">
        <v>3473</v>
      </c>
      <c r="RZF1887" t="s">
        <v>3473</v>
      </c>
      <c r="RZG1887" t="s">
        <v>3473</v>
      </c>
      <c r="RZH1887" t="s">
        <v>3473</v>
      </c>
      <c r="RZI1887" t="s">
        <v>3473</v>
      </c>
      <c r="RZJ1887" t="s">
        <v>3473</v>
      </c>
      <c r="RZK1887" t="s">
        <v>3473</v>
      </c>
      <c r="RZL1887" t="s">
        <v>3473</v>
      </c>
      <c r="RZM1887" t="s">
        <v>3473</v>
      </c>
      <c r="RZN1887" t="s">
        <v>3473</v>
      </c>
      <c r="RZO1887" t="s">
        <v>3473</v>
      </c>
      <c r="RZP1887" t="s">
        <v>3473</v>
      </c>
      <c r="RZQ1887" t="s">
        <v>3473</v>
      </c>
      <c r="RZR1887" t="s">
        <v>3473</v>
      </c>
      <c r="RZS1887" t="s">
        <v>3473</v>
      </c>
      <c r="RZT1887" t="s">
        <v>3473</v>
      </c>
      <c r="RZU1887" t="s">
        <v>3473</v>
      </c>
      <c r="RZV1887" t="s">
        <v>3473</v>
      </c>
      <c r="RZW1887" t="s">
        <v>3473</v>
      </c>
      <c r="RZX1887" t="s">
        <v>3473</v>
      </c>
      <c r="RZY1887" t="s">
        <v>3473</v>
      </c>
      <c r="RZZ1887" t="s">
        <v>3473</v>
      </c>
      <c r="SAA1887" t="s">
        <v>3473</v>
      </c>
      <c r="SAB1887" t="s">
        <v>3473</v>
      </c>
      <c r="SAC1887" t="s">
        <v>3473</v>
      </c>
      <c r="SAD1887" t="s">
        <v>3473</v>
      </c>
      <c r="SAE1887" t="s">
        <v>3473</v>
      </c>
      <c r="SAF1887" t="s">
        <v>3473</v>
      </c>
      <c r="SAG1887" t="s">
        <v>3473</v>
      </c>
      <c r="SAH1887" t="s">
        <v>3473</v>
      </c>
      <c r="SAI1887" t="s">
        <v>3473</v>
      </c>
      <c r="SAJ1887" t="s">
        <v>3473</v>
      </c>
      <c r="SAK1887" t="s">
        <v>3473</v>
      </c>
      <c r="SAL1887" t="s">
        <v>3473</v>
      </c>
      <c r="SAM1887" t="s">
        <v>3473</v>
      </c>
      <c r="SAN1887" t="s">
        <v>3473</v>
      </c>
      <c r="SAO1887" t="s">
        <v>3473</v>
      </c>
      <c r="SAP1887" t="s">
        <v>3473</v>
      </c>
      <c r="SAQ1887" t="s">
        <v>3473</v>
      </c>
      <c r="SAR1887" t="s">
        <v>3473</v>
      </c>
      <c r="SAS1887" t="s">
        <v>3473</v>
      </c>
      <c r="SAT1887" t="s">
        <v>3473</v>
      </c>
      <c r="SAU1887" t="s">
        <v>3473</v>
      </c>
      <c r="SAV1887" t="s">
        <v>3473</v>
      </c>
      <c r="SAW1887" t="s">
        <v>3473</v>
      </c>
      <c r="SAX1887" t="s">
        <v>3473</v>
      </c>
      <c r="SAY1887" t="s">
        <v>3473</v>
      </c>
      <c r="SAZ1887" t="s">
        <v>3473</v>
      </c>
      <c r="SBA1887" t="s">
        <v>3473</v>
      </c>
      <c r="SBB1887" t="s">
        <v>3473</v>
      </c>
      <c r="SBC1887" t="s">
        <v>3473</v>
      </c>
      <c r="SBD1887" t="s">
        <v>3473</v>
      </c>
      <c r="SBE1887" t="s">
        <v>3473</v>
      </c>
      <c r="SBF1887" t="s">
        <v>3473</v>
      </c>
      <c r="SBG1887" t="s">
        <v>3473</v>
      </c>
      <c r="SBH1887" t="s">
        <v>3473</v>
      </c>
      <c r="SBI1887" t="s">
        <v>3473</v>
      </c>
      <c r="SBJ1887" t="s">
        <v>3473</v>
      </c>
      <c r="SBK1887" t="s">
        <v>3473</v>
      </c>
      <c r="SBL1887" t="s">
        <v>3473</v>
      </c>
      <c r="SBM1887" t="s">
        <v>3473</v>
      </c>
      <c r="SBN1887" t="s">
        <v>3473</v>
      </c>
      <c r="SBO1887" t="s">
        <v>3473</v>
      </c>
      <c r="SBP1887" t="s">
        <v>3473</v>
      </c>
      <c r="SBQ1887" t="s">
        <v>3473</v>
      </c>
      <c r="SBR1887" t="s">
        <v>3473</v>
      </c>
      <c r="SBS1887" t="s">
        <v>3473</v>
      </c>
      <c r="SBT1887" t="s">
        <v>3473</v>
      </c>
      <c r="SBU1887" t="s">
        <v>3473</v>
      </c>
      <c r="SBV1887" t="s">
        <v>3473</v>
      </c>
      <c r="SBW1887" t="s">
        <v>3473</v>
      </c>
      <c r="SBX1887" t="s">
        <v>3473</v>
      </c>
      <c r="SBY1887" t="s">
        <v>3473</v>
      </c>
      <c r="SBZ1887" t="s">
        <v>3473</v>
      </c>
      <c r="SCA1887" t="s">
        <v>3473</v>
      </c>
      <c r="SCB1887" t="s">
        <v>3473</v>
      </c>
      <c r="SCC1887" t="s">
        <v>3473</v>
      </c>
      <c r="SCD1887" t="s">
        <v>3473</v>
      </c>
      <c r="SCE1887" t="s">
        <v>3473</v>
      </c>
      <c r="SCF1887" t="s">
        <v>3473</v>
      </c>
      <c r="SCG1887" t="s">
        <v>3473</v>
      </c>
      <c r="SCH1887" t="s">
        <v>3473</v>
      </c>
      <c r="SCI1887" t="s">
        <v>3473</v>
      </c>
      <c r="SCJ1887" t="s">
        <v>3473</v>
      </c>
      <c r="SCK1887" t="s">
        <v>3473</v>
      </c>
      <c r="SCL1887" t="s">
        <v>3473</v>
      </c>
      <c r="SCM1887" t="s">
        <v>3473</v>
      </c>
      <c r="SCN1887" t="s">
        <v>3473</v>
      </c>
      <c r="SCO1887" t="s">
        <v>3473</v>
      </c>
      <c r="SCP1887" t="s">
        <v>3473</v>
      </c>
      <c r="SCQ1887" t="s">
        <v>3473</v>
      </c>
      <c r="SCR1887" t="s">
        <v>3473</v>
      </c>
      <c r="SCS1887" t="s">
        <v>3473</v>
      </c>
      <c r="SCT1887" t="s">
        <v>3473</v>
      </c>
      <c r="SCU1887" t="s">
        <v>3473</v>
      </c>
      <c r="SCV1887" t="s">
        <v>3473</v>
      </c>
      <c r="SCW1887" t="s">
        <v>3473</v>
      </c>
      <c r="SCX1887" t="s">
        <v>3473</v>
      </c>
      <c r="SCY1887" t="s">
        <v>3473</v>
      </c>
      <c r="SCZ1887" t="s">
        <v>3473</v>
      </c>
      <c r="SDA1887" t="s">
        <v>3473</v>
      </c>
      <c r="SDB1887" t="s">
        <v>3473</v>
      </c>
      <c r="SDC1887" t="s">
        <v>3473</v>
      </c>
      <c r="SDD1887" t="s">
        <v>3473</v>
      </c>
      <c r="SDE1887" t="s">
        <v>3473</v>
      </c>
      <c r="SDF1887" t="s">
        <v>3473</v>
      </c>
      <c r="SDG1887" t="s">
        <v>3473</v>
      </c>
      <c r="SDH1887" t="s">
        <v>3473</v>
      </c>
      <c r="SDI1887" t="s">
        <v>3473</v>
      </c>
      <c r="SDJ1887" t="s">
        <v>3473</v>
      </c>
      <c r="SDK1887" t="s">
        <v>3473</v>
      </c>
      <c r="SDL1887" t="s">
        <v>3473</v>
      </c>
      <c r="SDM1887" t="s">
        <v>3473</v>
      </c>
      <c r="SDN1887" t="s">
        <v>3473</v>
      </c>
      <c r="SDO1887" t="s">
        <v>3473</v>
      </c>
      <c r="SDP1887" t="s">
        <v>3473</v>
      </c>
      <c r="SDQ1887" t="s">
        <v>3473</v>
      </c>
      <c r="SDR1887" t="s">
        <v>3473</v>
      </c>
      <c r="SDS1887" t="s">
        <v>3473</v>
      </c>
      <c r="SDT1887" t="s">
        <v>3473</v>
      </c>
      <c r="SDU1887" t="s">
        <v>3473</v>
      </c>
      <c r="SDV1887" t="s">
        <v>3473</v>
      </c>
      <c r="SDW1887" t="s">
        <v>3473</v>
      </c>
      <c r="SDX1887" t="s">
        <v>3473</v>
      </c>
      <c r="SDY1887" t="s">
        <v>3473</v>
      </c>
      <c r="SDZ1887" t="s">
        <v>3473</v>
      </c>
      <c r="SEA1887" t="s">
        <v>3473</v>
      </c>
      <c r="SEB1887" t="s">
        <v>3473</v>
      </c>
      <c r="SEC1887" t="s">
        <v>3473</v>
      </c>
      <c r="SED1887" t="s">
        <v>3473</v>
      </c>
      <c r="SEE1887" t="s">
        <v>3473</v>
      </c>
      <c r="SEF1887" t="s">
        <v>3473</v>
      </c>
      <c r="SEG1887" t="s">
        <v>3473</v>
      </c>
      <c r="SEH1887" t="s">
        <v>3473</v>
      </c>
      <c r="SEI1887" t="s">
        <v>3473</v>
      </c>
      <c r="SEJ1887" t="s">
        <v>3473</v>
      </c>
      <c r="SEK1887" t="s">
        <v>3473</v>
      </c>
      <c r="SEL1887" t="s">
        <v>3473</v>
      </c>
      <c r="SEM1887" t="s">
        <v>3473</v>
      </c>
      <c r="SEN1887" t="s">
        <v>3473</v>
      </c>
      <c r="SEO1887" t="s">
        <v>3473</v>
      </c>
      <c r="SEP1887" t="s">
        <v>3473</v>
      </c>
      <c r="SEQ1887" t="s">
        <v>3473</v>
      </c>
      <c r="SER1887" t="s">
        <v>3473</v>
      </c>
      <c r="SES1887" t="s">
        <v>3473</v>
      </c>
      <c r="SET1887" t="s">
        <v>3473</v>
      </c>
      <c r="SEU1887" t="s">
        <v>3473</v>
      </c>
      <c r="SEV1887" t="s">
        <v>3473</v>
      </c>
      <c r="SEW1887" t="s">
        <v>3473</v>
      </c>
      <c r="SEX1887" t="s">
        <v>3473</v>
      </c>
      <c r="SEY1887" t="s">
        <v>3473</v>
      </c>
      <c r="SEZ1887" t="s">
        <v>3473</v>
      </c>
      <c r="SFA1887" t="s">
        <v>3473</v>
      </c>
      <c r="SFB1887" t="s">
        <v>3473</v>
      </c>
      <c r="SFC1887" t="s">
        <v>3473</v>
      </c>
      <c r="SFD1887" t="s">
        <v>3473</v>
      </c>
      <c r="SFE1887" t="s">
        <v>3473</v>
      </c>
      <c r="SFF1887" t="s">
        <v>3473</v>
      </c>
      <c r="SFG1887" t="s">
        <v>3473</v>
      </c>
      <c r="SFH1887" t="s">
        <v>3473</v>
      </c>
      <c r="SFI1887" t="s">
        <v>3473</v>
      </c>
      <c r="SFJ1887" t="s">
        <v>3473</v>
      </c>
      <c r="SFK1887" t="s">
        <v>3473</v>
      </c>
      <c r="SFL1887" t="s">
        <v>3473</v>
      </c>
      <c r="SFM1887" t="s">
        <v>3473</v>
      </c>
      <c r="SFN1887" t="s">
        <v>3473</v>
      </c>
      <c r="SFO1887" t="s">
        <v>3473</v>
      </c>
      <c r="SFP1887" t="s">
        <v>3473</v>
      </c>
      <c r="SFQ1887" t="s">
        <v>3473</v>
      </c>
      <c r="SFR1887" t="s">
        <v>3473</v>
      </c>
      <c r="SFS1887" t="s">
        <v>3473</v>
      </c>
      <c r="SFT1887" t="s">
        <v>3473</v>
      </c>
      <c r="SFU1887" t="s">
        <v>3473</v>
      </c>
      <c r="SFV1887" t="s">
        <v>3473</v>
      </c>
      <c r="SFW1887" t="s">
        <v>3473</v>
      </c>
      <c r="SFX1887" t="s">
        <v>3473</v>
      </c>
      <c r="SFY1887" t="s">
        <v>3473</v>
      </c>
      <c r="SFZ1887" t="s">
        <v>3473</v>
      </c>
      <c r="SGA1887" t="s">
        <v>3473</v>
      </c>
      <c r="SGB1887" t="s">
        <v>3473</v>
      </c>
      <c r="SGC1887" t="s">
        <v>3473</v>
      </c>
      <c r="SGD1887" t="s">
        <v>3473</v>
      </c>
      <c r="SGE1887" t="s">
        <v>3473</v>
      </c>
      <c r="SGF1887" t="s">
        <v>3473</v>
      </c>
      <c r="SGG1887" t="s">
        <v>3473</v>
      </c>
      <c r="SGH1887" t="s">
        <v>3473</v>
      </c>
      <c r="SGI1887" t="s">
        <v>3473</v>
      </c>
      <c r="SGJ1887" t="s">
        <v>3473</v>
      </c>
      <c r="SGK1887" t="s">
        <v>3473</v>
      </c>
      <c r="SGL1887" t="s">
        <v>3473</v>
      </c>
      <c r="SGM1887" t="s">
        <v>3473</v>
      </c>
      <c r="SGN1887" t="s">
        <v>3473</v>
      </c>
      <c r="SGO1887" t="s">
        <v>3473</v>
      </c>
      <c r="SGP1887" t="s">
        <v>3473</v>
      </c>
      <c r="SGQ1887" t="s">
        <v>3473</v>
      </c>
      <c r="SGR1887" t="s">
        <v>3473</v>
      </c>
      <c r="SGS1887" t="s">
        <v>3473</v>
      </c>
      <c r="SGT1887" t="s">
        <v>3473</v>
      </c>
      <c r="SGU1887" t="s">
        <v>3473</v>
      </c>
      <c r="SGV1887" t="s">
        <v>3473</v>
      </c>
      <c r="SGW1887" t="s">
        <v>3473</v>
      </c>
      <c r="SGX1887" t="s">
        <v>3473</v>
      </c>
      <c r="SGY1887" t="s">
        <v>3473</v>
      </c>
      <c r="SGZ1887" t="s">
        <v>3473</v>
      </c>
      <c r="SHA1887" t="s">
        <v>3473</v>
      </c>
      <c r="SHB1887" t="s">
        <v>3473</v>
      </c>
      <c r="SHC1887" t="s">
        <v>3473</v>
      </c>
      <c r="SHD1887" t="s">
        <v>3473</v>
      </c>
      <c r="SHE1887" t="s">
        <v>3473</v>
      </c>
      <c r="SHF1887" t="s">
        <v>3473</v>
      </c>
      <c r="SHG1887" t="s">
        <v>3473</v>
      </c>
      <c r="SHH1887" t="s">
        <v>3473</v>
      </c>
      <c r="SHI1887" t="s">
        <v>3473</v>
      </c>
      <c r="SHJ1887" t="s">
        <v>3473</v>
      </c>
      <c r="SHK1887" t="s">
        <v>3473</v>
      </c>
      <c r="SHL1887" t="s">
        <v>3473</v>
      </c>
      <c r="SHM1887" t="s">
        <v>3473</v>
      </c>
      <c r="SHN1887" t="s">
        <v>3473</v>
      </c>
      <c r="SHO1887" t="s">
        <v>3473</v>
      </c>
      <c r="SHP1887" t="s">
        <v>3473</v>
      </c>
      <c r="SHQ1887" t="s">
        <v>3473</v>
      </c>
      <c r="SHR1887" t="s">
        <v>3473</v>
      </c>
      <c r="SHS1887" t="s">
        <v>3473</v>
      </c>
      <c r="SHT1887" t="s">
        <v>3473</v>
      </c>
      <c r="SHU1887" t="s">
        <v>3473</v>
      </c>
      <c r="SHV1887" t="s">
        <v>3473</v>
      </c>
      <c r="SHW1887" t="s">
        <v>3473</v>
      </c>
      <c r="SHX1887" t="s">
        <v>3473</v>
      </c>
      <c r="SHY1887" t="s">
        <v>3473</v>
      </c>
      <c r="SHZ1887" t="s">
        <v>3473</v>
      </c>
      <c r="SIA1887" t="s">
        <v>3473</v>
      </c>
      <c r="SIB1887" t="s">
        <v>3473</v>
      </c>
      <c r="SIC1887" t="s">
        <v>3473</v>
      </c>
      <c r="SID1887" t="s">
        <v>3473</v>
      </c>
      <c r="SIE1887" t="s">
        <v>3473</v>
      </c>
      <c r="SIF1887" t="s">
        <v>3473</v>
      </c>
      <c r="SIG1887" t="s">
        <v>3473</v>
      </c>
      <c r="SIH1887" t="s">
        <v>3473</v>
      </c>
      <c r="SII1887" t="s">
        <v>3473</v>
      </c>
      <c r="SIJ1887" t="s">
        <v>3473</v>
      </c>
      <c r="SIK1887" t="s">
        <v>3473</v>
      </c>
      <c r="SIL1887" t="s">
        <v>3473</v>
      </c>
      <c r="SIM1887" t="s">
        <v>3473</v>
      </c>
      <c r="SIN1887" t="s">
        <v>3473</v>
      </c>
      <c r="SIO1887" t="s">
        <v>3473</v>
      </c>
      <c r="SIP1887" t="s">
        <v>3473</v>
      </c>
      <c r="SIQ1887" t="s">
        <v>3473</v>
      </c>
      <c r="SIR1887" t="s">
        <v>3473</v>
      </c>
      <c r="SIS1887" t="s">
        <v>3473</v>
      </c>
      <c r="SIT1887" t="s">
        <v>3473</v>
      </c>
      <c r="SIU1887" t="s">
        <v>3473</v>
      </c>
      <c r="SIV1887" t="s">
        <v>3473</v>
      </c>
      <c r="SIW1887" t="s">
        <v>3473</v>
      </c>
      <c r="SIX1887" t="s">
        <v>3473</v>
      </c>
      <c r="SIY1887" t="s">
        <v>3473</v>
      </c>
      <c r="SIZ1887" t="s">
        <v>3473</v>
      </c>
      <c r="SJA1887" t="s">
        <v>3473</v>
      </c>
      <c r="SJB1887" t="s">
        <v>3473</v>
      </c>
      <c r="SJC1887" t="s">
        <v>3473</v>
      </c>
      <c r="SJD1887" t="s">
        <v>3473</v>
      </c>
      <c r="SJE1887" t="s">
        <v>3473</v>
      </c>
      <c r="SJF1887" t="s">
        <v>3473</v>
      </c>
      <c r="SJG1887" t="s">
        <v>3473</v>
      </c>
      <c r="SJH1887" t="s">
        <v>3473</v>
      </c>
      <c r="SJI1887" t="s">
        <v>3473</v>
      </c>
      <c r="SJJ1887" t="s">
        <v>3473</v>
      </c>
      <c r="SJK1887" t="s">
        <v>3473</v>
      </c>
      <c r="SJL1887" t="s">
        <v>3473</v>
      </c>
      <c r="SJM1887" t="s">
        <v>3473</v>
      </c>
      <c r="SJN1887" t="s">
        <v>3473</v>
      </c>
      <c r="SJO1887" t="s">
        <v>3473</v>
      </c>
      <c r="SJP1887" t="s">
        <v>3473</v>
      </c>
      <c r="SJQ1887" t="s">
        <v>3473</v>
      </c>
      <c r="SJR1887" t="s">
        <v>3473</v>
      </c>
      <c r="SJS1887" t="s">
        <v>3473</v>
      </c>
      <c r="SJT1887" t="s">
        <v>3473</v>
      </c>
      <c r="SJU1887" t="s">
        <v>3473</v>
      </c>
      <c r="SJV1887" t="s">
        <v>3473</v>
      </c>
      <c r="SJW1887" t="s">
        <v>3473</v>
      </c>
      <c r="SJX1887" t="s">
        <v>3473</v>
      </c>
      <c r="SJY1887" t="s">
        <v>3473</v>
      </c>
      <c r="SJZ1887" t="s">
        <v>3473</v>
      </c>
      <c r="SKA1887" t="s">
        <v>3473</v>
      </c>
      <c r="SKB1887" t="s">
        <v>3473</v>
      </c>
      <c r="SKC1887" t="s">
        <v>3473</v>
      </c>
      <c r="SKD1887" t="s">
        <v>3473</v>
      </c>
      <c r="SKE1887" t="s">
        <v>3473</v>
      </c>
      <c r="SKF1887" t="s">
        <v>3473</v>
      </c>
      <c r="SKG1887" t="s">
        <v>3473</v>
      </c>
      <c r="SKH1887" t="s">
        <v>3473</v>
      </c>
      <c r="SKI1887" t="s">
        <v>3473</v>
      </c>
      <c r="SKJ1887" t="s">
        <v>3473</v>
      </c>
      <c r="SKK1887" t="s">
        <v>3473</v>
      </c>
      <c r="SKL1887" t="s">
        <v>3473</v>
      </c>
      <c r="SKM1887" t="s">
        <v>3473</v>
      </c>
      <c r="SKN1887" t="s">
        <v>3473</v>
      </c>
      <c r="SKO1887" t="s">
        <v>3473</v>
      </c>
      <c r="SKP1887" t="s">
        <v>3473</v>
      </c>
      <c r="SKQ1887" t="s">
        <v>3473</v>
      </c>
      <c r="SKR1887" t="s">
        <v>3473</v>
      </c>
      <c r="SKS1887" t="s">
        <v>3473</v>
      </c>
      <c r="SKT1887" t="s">
        <v>3473</v>
      </c>
      <c r="SKU1887" t="s">
        <v>3473</v>
      </c>
      <c r="SKV1887" t="s">
        <v>3473</v>
      </c>
      <c r="SKW1887" t="s">
        <v>3473</v>
      </c>
      <c r="SKX1887" t="s">
        <v>3473</v>
      </c>
      <c r="SKY1887" t="s">
        <v>3473</v>
      </c>
      <c r="SKZ1887" t="s">
        <v>3473</v>
      </c>
      <c r="SLA1887" t="s">
        <v>3473</v>
      </c>
      <c r="SLB1887" t="s">
        <v>3473</v>
      </c>
      <c r="SLC1887" t="s">
        <v>3473</v>
      </c>
      <c r="SLD1887" t="s">
        <v>3473</v>
      </c>
      <c r="SLE1887" t="s">
        <v>3473</v>
      </c>
      <c r="SLF1887" t="s">
        <v>3473</v>
      </c>
      <c r="SLG1887" t="s">
        <v>3473</v>
      </c>
      <c r="SLH1887" t="s">
        <v>3473</v>
      </c>
      <c r="SLI1887" t="s">
        <v>3473</v>
      </c>
      <c r="SLJ1887" t="s">
        <v>3473</v>
      </c>
      <c r="SLK1887" t="s">
        <v>3473</v>
      </c>
      <c r="SLL1887" t="s">
        <v>3473</v>
      </c>
      <c r="SLM1887" t="s">
        <v>3473</v>
      </c>
      <c r="SLN1887" t="s">
        <v>3473</v>
      </c>
      <c r="SLO1887" t="s">
        <v>3473</v>
      </c>
      <c r="SLP1887" t="s">
        <v>3473</v>
      </c>
      <c r="SLQ1887" t="s">
        <v>3473</v>
      </c>
      <c r="SLR1887" t="s">
        <v>3473</v>
      </c>
      <c r="SLS1887" t="s">
        <v>3473</v>
      </c>
      <c r="SLT1887" t="s">
        <v>3473</v>
      </c>
      <c r="SLU1887" t="s">
        <v>3473</v>
      </c>
      <c r="SLV1887" t="s">
        <v>3473</v>
      </c>
      <c r="SLW1887" t="s">
        <v>3473</v>
      </c>
      <c r="SLX1887" t="s">
        <v>3473</v>
      </c>
      <c r="SLY1887" t="s">
        <v>3473</v>
      </c>
      <c r="SLZ1887" t="s">
        <v>3473</v>
      </c>
      <c r="SMA1887" t="s">
        <v>3473</v>
      </c>
      <c r="SMB1887" t="s">
        <v>3473</v>
      </c>
      <c r="SMC1887" t="s">
        <v>3473</v>
      </c>
      <c r="SMD1887" t="s">
        <v>3473</v>
      </c>
      <c r="SME1887" t="s">
        <v>3473</v>
      </c>
      <c r="SMF1887" t="s">
        <v>3473</v>
      </c>
      <c r="SMG1887" t="s">
        <v>3473</v>
      </c>
      <c r="SMH1887" t="s">
        <v>3473</v>
      </c>
      <c r="SMI1887" t="s">
        <v>3473</v>
      </c>
      <c r="SMJ1887" t="s">
        <v>3473</v>
      </c>
      <c r="SMK1887" t="s">
        <v>3473</v>
      </c>
      <c r="SML1887" t="s">
        <v>3473</v>
      </c>
      <c r="SMM1887" t="s">
        <v>3473</v>
      </c>
      <c r="SMN1887" t="s">
        <v>3473</v>
      </c>
      <c r="SMO1887" t="s">
        <v>3473</v>
      </c>
      <c r="SMP1887" t="s">
        <v>3473</v>
      </c>
      <c r="SMQ1887" t="s">
        <v>3473</v>
      </c>
      <c r="SMR1887" t="s">
        <v>3473</v>
      </c>
      <c r="SMS1887" t="s">
        <v>3473</v>
      </c>
      <c r="SMT1887" t="s">
        <v>3473</v>
      </c>
      <c r="SMU1887" t="s">
        <v>3473</v>
      </c>
      <c r="SMV1887" t="s">
        <v>3473</v>
      </c>
      <c r="SMW1887" t="s">
        <v>3473</v>
      </c>
      <c r="SMX1887" t="s">
        <v>3473</v>
      </c>
      <c r="SMY1887" t="s">
        <v>3473</v>
      </c>
      <c r="SMZ1887" t="s">
        <v>3473</v>
      </c>
      <c r="SNA1887" t="s">
        <v>3473</v>
      </c>
      <c r="SNB1887" t="s">
        <v>3473</v>
      </c>
      <c r="SNC1887" t="s">
        <v>3473</v>
      </c>
      <c r="SND1887" t="s">
        <v>3473</v>
      </c>
      <c r="SNE1887" t="s">
        <v>3473</v>
      </c>
      <c r="SNF1887" t="s">
        <v>3473</v>
      </c>
      <c r="SNG1887" t="s">
        <v>3473</v>
      </c>
      <c r="SNH1887" t="s">
        <v>3473</v>
      </c>
      <c r="SNI1887" t="s">
        <v>3473</v>
      </c>
      <c r="SNJ1887" t="s">
        <v>3473</v>
      </c>
      <c r="SNK1887" t="s">
        <v>3473</v>
      </c>
      <c r="SNL1887" t="s">
        <v>3473</v>
      </c>
      <c r="SNM1887" t="s">
        <v>3473</v>
      </c>
      <c r="SNN1887" t="s">
        <v>3473</v>
      </c>
      <c r="SNO1887" t="s">
        <v>3473</v>
      </c>
      <c r="SNP1887" t="s">
        <v>3473</v>
      </c>
      <c r="SNQ1887" t="s">
        <v>3473</v>
      </c>
      <c r="SNR1887" t="s">
        <v>3473</v>
      </c>
      <c r="SNS1887" t="s">
        <v>3473</v>
      </c>
      <c r="SNT1887" t="s">
        <v>3473</v>
      </c>
      <c r="SNU1887" t="s">
        <v>3473</v>
      </c>
      <c r="SNV1887" t="s">
        <v>3473</v>
      </c>
      <c r="SNW1887" t="s">
        <v>3473</v>
      </c>
      <c r="SNX1887" t="s">
        <v>3473</v>
      </c>
      <c r="SNY1887" t="s">
        <v>3473</v>
      </c>
      <c r="SNZ1887" t="s">
        <v>3473</v>
      </c>
      <c r="SOA1887" t="s">
        <v>3473</v>
      </c>
      <c r="SOB1887" t="s">
        <v>3473</v>
      </c>
      <c r="SOC1887" t="s">
        <v>3473</v>
      </c>
      <c r="SOD1887" t="s">
        <v>3473</v>
      </c>
      <c r="SOE1887" t="s">
        <v>3473</v>
      </c>
      <c r="SOF1887" t="s">
        <v>3473</v>
      </c>
      <c r="SOG1887" t="s">
        <v>3473</v>
      </c>
      <c r="SOH1887" t="s">
        <v>3473</v>
      </c>
      <c r="SOI1887" t="s">
        <v>3473</v>
      </c>
      <c r="SOJ1887" t="s">
        <v>3473</v>
      </c>
      <c r="SOK1887" t="s">
        <v>3473</v>
      </c>
      <c r="SOL1887" t="s">
        <v>3473</v>
      </c>
      <c r="SOM1887" t="s">
        <v>3473</v>
      </c>
      <c r="SON1887" t="s">
        <v>3473</v>
      </c>
      <c r="SOO1887" t="s">
        <v>3473</v>
      </c>
      <c r="SOP1887" t="s">
        <v>3473</v>
      </c>
      <c r="SOQ1887" t="s">
        <v>3473</v>
      </c>
      <c r="SOR1887" t="s">
        <v>3473</v>
      </c>
      <c r="SOS1887" t="s">
        <v>3473</v>
      </c>
      <c r="SOT1887" t="s">
        <v>3473</v>
      </c>
      <c r="SOU1887" t="s">
        <v>3473</v>
      </c>
      <c r="SOV1887" t="s">
        <v>3473</v>
      </c>
      <c r="SOW1887" t="s">
        <v>3473</v>
      </c>
      <c r="SOX1887" t="s">
        <v>3473</v>
      </c>
      <c r="SOY1887" t="s">
        <v>3473</v>
      </c>
      <c r="SOZ1887" t="s">
        <v>3473</v>
      </c>
      <c r="SPA1887" t="s">
        <v>3473</v>
      </c>
      <c r="SPB1887" t="s">
        <v>3473</v>
      </c>
      <c r="SPC1887" t="s">
        <v>3473</v>
      </c>
      <c r="SPD1887" t="s">
        <v>3473</v>
      </c>
      <c r="SPE1887" t="s">
        <v>3473</v>
      </c>
      <c r="SPF1887" t="s">
        <v>3473</v>
      </c>
      <c r="SPG1887" t="s">
        <v>3473</v>
      </c>
      <c r="SPH1887" t="s">
        <v>3473</v>
      </c>
      <c r="SPI1887" t="s">
        <v>3473</v>
      </c>
      <c r="SPJ1887" t="s">
        <v>3473</v>
      </c>
      <c r="SPK1887" t="s">
        <v>3473</v>
      </c>
      <c r="SPL1887" t="s">
        <v>3473</v>
      </c>
      <c r="SPM1887" t="s">
        <v>3473</v>
      </c>
      <c r="SPN1887" t="s">
        <v>3473</v>
      </c>
      <c r="SPO1887" t="s">
        <v>3473</v>
      </c>
      <c r="SPP1887" t="s">
        <v>3473</v>
      </c>
      <c r="SPQ1887" t="s">
        <v>3473</v>
      </c>
      <c r="SPR1887" t="s">
        <v>3473</v>
      </c>
      <c r="SPS1887" t="s">
        <v>3473</v>
      </c>
      <c r="SPT1887" t="s">
        <v>3473</v>
      </c>
      <c r="SPU1887" t="s">
        <v>3473</v>
      </c>
      <c r="SPV1887" t="s">
        <v>3473</v>
      </c>
      <c r="SPW1887" t="s">
        <v>3473</v>
      </c>
      <c r="SPX1887" t="s">
        <v>3473</v>
      </c>
      <c r="SPY1887" t="s">
        <v>3473</v>
      </c>
      <c r="SPZ1887" t="s">
        <v>3473</v>
      </c>
      <c r="SQA1887" t="s">
        <v>3473</v>
      </c>
      <c r="SQB1887" t="s">
        <v>3473</v>
      </c>
      <c r="SQC1887" t="s">
        <v>3473</v>
      </c>
      <c r="SQD1887" t="s">
        <v>3473</v>
      </c>
      <c r="SQE1887" t="s">
        <v>3473</v>
      </c>
      <c r="SQF1887" t="s">
        <v>3473</v>
      </c>
      <c r="SQG1887" t="s">
        <v>3473</v>
      </c>
      <c r="SQH1887" t="s">
        <v>3473</v>
      </c>
      <c r="SQI1887" t="s">
        <v>3473</v>
      </c>
      <c r="SQJ1887" t="s">
        <v>3473</v>
      </c>
      <c r="SQK1887" t="s">
        <v>3473</v>
      </c>
      <c r="SQL1887" t="s">
        <v>3473</v>
      </c>
      <c r="SQM1887" t="s">
        <v>3473</v>
      </c>
      <c r="SQN1887" t="s">
        <v>3473</v>
      </c>
      <c r="SQO1887" t="s">
        <v>3473</v>
      </c>
      <c r="SQP1887" t="s">
        <v>3473</v>
      </c>
      <c r="SQQ1887" t="s">
        <v>3473</v>
      </c>
      <c r="SQR1887" t="s">
        <v>3473</v>
      </c>
      <c r="SQS1887" t="s">
        <v>3473</v>
      </c>
      <c r="SQT1887" t="s">
        <v>3473</v>
      </c>
      <c r="SQU1887" t="s">
        <v>3473</v>
      </c>
      <c r="SQV1887" t="s">
        <v>3473</v>
      </c>
      <c r="SQW1887" t="s">
        <v>3473</v>
      </c>
      <c r="SQX1887" t="s">
        <v>3473</v>
      </c>
      <c r="SQY1887" t="s">
        <v>3473</v>
      </c>
      <c r="SQZ1887" t="s">
        <v>3473</v>
      </c>
      <c r="SRA1887" t="s">
        <v>3473</v>
      </c>
      <c r="SRB1887" t="s">
        <v>3473</v>
      </c>
      <c r="SRC1887" t="s">
        <v>3473</v>
      </c>
      <c r="SRD1887" t="s">
        <v>3473</v>
      </c>
      <c r="SRE1887" t="s">
        <v>3473</v>
      </c>
      <c r="SRF1887" t="s">
        <v>3473</v>
      </c>
      <c r="SRG1887" t="s">
        <v>3473</v>
      </c>
      <c r="SRH1887" t="s">
        <v>3473</v>
      </c>
      <c r="SRI1887" t="s">
        <v>3473</v>
      </c>
      <c r="SRJ1887" t="s">
        <v>3473</v>
      </c>
      <c r="SRK1887" t="s">
        <v>3473</v>
      </c>
      <c r="SRL1887" t="s">
        <v>3473</v>
      </c>
      <c r="SRM1887" t="s">
        <v>3473</v>
      </c>
      <c r="SRN1887" t="s">
        <v>3473</v>
      </c>
      <c r="SRO1887" t="s">
        <v>3473</v>
      </c>
      <c r="SRP1887" t="s">
        <v>3473</v>
      </c>
      <c r="SRQ1887" t="s">
        <v>3473</v>
      </c>
      <c r="SRR1887" t="s">
        <v>3473</v>
      </c>
      <c r="SRS1887" t="s">
        <v>3473</v>
      </c>
      <c r="SRT1887" t="s">
        <v>3473</v>
      </c>
      <c r="SRU1887" t="s">
        <v>3473</v>
      </c>
      <c r="SRV1887" t="s">
        <v>3473</v>
      </c>
      <c r="SRW1887" t="s">
        <v>3473</v>
      </c>
      <c r="SRX1887" t="s">
        <v>3473</v>
      </c>
      <c r="SRY1887" t="s">
        <v>3473</v>
      </c>
      <c r="SRZ1887" t="s">
        <v>3473</v>
      </c>
      <c r="SSA1887" t="s">
        <v>3473</v>
      </c>
      <c r="SSB1887" t="s">
        <v>3473</v>
      </c>
      <c r="SSC1887" t="s">
        <v>3473</v>
      </c>
      <c r="SSD1887" t="s">
        <v>3473</v>
      </c>
      <c r="SSE1887" t="s">
        <v>3473</v>
      </c>
      <c r="SSF1887" t="s">
        <v>3473</v>
      </c>
      <c r="SSG1887" t="s">
        <v>3473</v>
      </c>
      <c r="SSH1887" t="s">
        <v>3473</v>
      </c>
      <c r="SSI1887" t="s">
        <v>3473</v>
      </c>
      <c r="SSJ1887" t="s">
        <v>3473</v>
      </c>
      <c r="SSK1887" t="s">
        <v>3473</v>
      </c>
      <c r="SSL1887" t="s">
        <v>3473</v>
      </c>
      <c r="SSM1887" t="s">
        <v>3473</v>
      </c>
      <c r="SSN1887" t="s">
        <v>3473</v>
      </c>
      <c r="SSO1887" t="s">
        <v>3473</v>
      </c>
      <c r="SSP1887" t="s">
        <v>3473</v>
      </c>
      <c r="SSQ1887" t="s">
        <v>3473</v>
      </c>
      <c r="SSR1887" t="s">
        <v>3473</v>
      </c>
      <c r="SSS1887" t="s">
        <v>3473</v>
      </c>
      <c r="SST1887" t="s">
        <v>3473</v>
      </c>
      <c r="SSU1887" t="s">
        <v>3473</v>
      </c>
      <c r="SSV1887" t="s">
        <v>3473</v>
      </c>
      <c r="SSW1887" t="s">
        <v>3473</v>
      </c>
      <c r="SSX1887" t="s">
        <v>3473</v>
      </c>
      <c r="SSY1887" t="s">
        <v>3473</v>
      </c>
      <c r="SSZ1887" t="s">
        <v>3473</v>
      </c>
      <c r="STA1887" t="s">
        <v>3473</v>
      </c>
      <c r="STB1887" t="s">
        <v>3473</v>
      </c>
      <c r="STC1887" t="s">
        <v>3473</v>
      </c>
      <c r="STD1887" t="s">
        <v>3473</v>
      </c>
      <c r="STE1887" t="s">
        <v>3473</v>
      </c>
      <c r="STF1887" t="s">
        <v>3473</v>
      </c>
      <c r="STG1887" t="s">
        <v>3473</v>
      </c>
      <c r="STH1887" t="s">
        <v>3473</v>
      </c>
      <c r="STI1887" t="s">
        <v>3473</v>
      </c>
      <c r="STJ1887" t="s">
        <v>3473</v>
      </c>
      <c r="STK1887" t="s">
        <v>3473</v>
      </c>
      <c r="STL1887" t="s">
        <v>3473</v>
      </c>
      <c r="STM1887" t="s">
        <v>3473</v>
      </c>
      <c r="STN1887" t="s">
        <v>3473</v>
      </c>
      <c r="STO1887" t="s">
        <v>3473</v>
      </c>
      <c r="STP1887" t="s">
        <v>3473</v>
      </c>
      <c r="STQ1887" t="s">
        <v>3473</v>
      </c>
      <c r="STR1887" t="s">
        <v>3473</v>
      </c>
      <c r="STS1887" t="s">
        <v>3473</v>
      </c>
      <c r="STT1887" t="s">
        <v>3473</v>
      </c>
      <c r="STU1887" t="s">
        <v>3473</v>
      </c>
      <c r="STV1887" t="s">
        <v>3473</v>
      </c>
      <c r="STW1887" t="s">
        <v>3473</v>
      </c>
      <c r="STX1887" t="s">
        <v>3473</v>
      </c>
      <c r="STY1887" t="s">
        <v>3473</v>
      </c>
      <c r="STZ1887" t="s">
        <v>3473</v>
      </c>
      <c r="SUA1887" t="s">
        <v>3473</v>
      </c>
      <c r="SUB1887" t="s">
        <v>3473</v>
      </c>
      <c r="SUC1887" t="s">
        <v>3473</v>
      </c>
      <c r="SUD1887" t="s">
        <v>3473</v>
      </c>
      <c r="SUE1887" t="s">
        <v>3473</v>
      </c>
      <c r="SUF1887" t="s">
        <v>3473</v>
      </c>
      <c r="SUG1887" t="s">
        <v>3473</v>
      </c>
      <c r="SUH1887" t="s">
        <v>3473</v>
      </c>
      <c r="SUI1887" t="s">
        <v>3473</v>
      </c>
      <c r="SUJ1887" t="s">
        <v>3473</v>
      </c>
      <c r="SUK1887" t="s">
        <v>3473</v>
      </c>
      <c r="SUL1887" t="s">
        <v>3473</v>
      </c>
      <c r="SUM1887" t="s">
        <v>3473</v>
      </c>
      <c r="SUN1887" t="s">
        <v>3473</v>
      </c>
      <c r="SUO1887" t="s">
        <v>3473</v>
      </c>
      <c r="SUP1887" t="s">
        <v>3473</v>
      </c>
      <c r="SUQ1887" t="s">
        <v>3473</v>
      </c>
      <c r="SUR1887" t="s">
        <v>3473</v>
      </c>
      <c r="SUS1887" t="s">
        <v>3473</v>
      </c>
      <c r="SUT1887" t="s">
        <v>3473</v>
      </c>
      <c r="SUU1887" t="s">
        <v>3473</v>
      </c>
      <c r="SUV1887" t="s">
        <v>3473</v>
      </c>
      <c r="SUW1887" t="s">
        <v>3473</v>
      </c>
      <c r="SUX1887" t="s">
        <v>3473</v>
      </c>
      <c r="SUY1887" t="s">
        <v>3473</v>
      </c>
      <c r="SUZ1887" t="s">
        <v>3473</v>
      </c>
      <c r="SVA1887" t="s">
        <v>3473</v>
      </c>
      <c r="SVB1887" t="s">
        <v>3473</v>
      </c>
      <c r="SVC1887" t="s">
        <v>3473</v>
      </c>
      <c r="SVD1887" t="s">
        <v>3473</v>
      </c>
      <c r="SVE1887" t="s">
        <v>3473</v>
      </c>
      <c r="SVF1887" t="s">
        <v>3473</v>
      </c>
      <c r="SVG1887" t="s">
        <v>3473</v>
      </c>
      <c r="SVH1887" t="s">
        <v>3473</v>
      </c>
      <c r="SVI1887" t="s">
        <v>3473</v>
      </c>
      <c r="SVJ1887" t="s">
        <v>3473</v>
      </c>
      <c r="SVK1887" t="s">
        <v>3473</v>
      </c>
      <c r="SVL1887" t="s">
        <v>3473</v>
      </c>
      <c r="SVM1887" t="s">
        <v>3473</v>
      </c>
      <c r="SVN1887" t="s">
        <v>3473</v>
      </c>
      <c r="SVO1887" t="s">
        <v>3473</v>
      </c>
      <c r="SVP1887" t="s">
        <v>3473</v>
      </c>
      <c r="SVQ1887" t="s">
        <v>3473</v>
      </c>
      <c r="SVR1887" t="s">
        <v>3473</v>
      </c>
      <c r="SVS1887" t="s">
        <v>3473</v>
      </c>
      <c r="SVT1887" t="s">
        <v>3473</v>
      </c>
      <c r="SVU1887" t="s">
        <v>3473</v>
      </c>
      <c r="SVV1887" t="s">
        <v>3473</v>
      </c>
      <c r="SVW1887" t="s">
        <v>3473</v>
      </c>
      <c r="SVX1887" t="s">
        <v>3473</v>
      </c>
      <c r="SVY1887" t="s">
        <v>3473</v>
      </c>
      <c r="SVZ1887" t="s">
        <v>3473</v>
      </c>
      <c r="SWA1887" t="s">
        <v>3473</v>
      </c>
      <c r="SWB1887" t="s">
        <v>3473</v>
      </c>
      <c r="SWC1887" t="s">
        <v>3473</v>
      </c>
      <c r="SWD1887" t="s">
        <v>3473</v>
      </c>
      <c r="SWE1887" t="s">
        <v>3473</v>
      </c>
      <c r="SWF1887" t="s">
        <v>3473</v>
      </c>
      <c r="SWG1887" t="s">
        <v>3473</v>
      </c>
      <c r="SWH1887" t="s">
        <v>3473</v>
      </c>
      <c r="SWI1887" t="s">
        <v>3473</v>
      </c>
      <c r="SWJ1887" t="s">
        <v>3473</v>
      </c>
      <c r="SWK1887" t="s">
        <v>3473</v>
      </c>
      <c r="SWL1887" t="s">
        <v>3473</v>
      </c>
      <c r="SWM1887" t="s">
        <v>3473</v>
      </c>
      <c r="SWN1887" t="s">
        <v>3473</v>
      </c>
      <c r="SWO1887" t="s">
        <v>3473</v>
      </c>
      <c r="SWP1887" t="s">
        <v>3473</v>
      </c>
      <c r="SWQ1887" t="s">
        <v>3473</v>
      </c>
      <c r="SWR1887" t="s">
        <v>3473</v>
      </c>
      <c r="SWS1887" t="s">
        <v>3473</v>
      </c>
      <c r="SWT1887" t="s">
        <v>3473</v>
      </c>
      <c r="SWU1887" t="s">
        <v>3473</v>
      </c>
      <c r="SWV1887" t="s">
        <v>3473</v>
      </c>
      <c r="SWW1887" t="s">
        <v>3473</v>
      </c>
      <c r="SWX1887" t="s">
        <v>3473</v>
      </c>
      <c r="SWY1887" t="s">
        <v>3473</v>
      </c>
      <c r="SWZ1887" t="s">
        <v>3473</v>
      </c>
      <c r="SXA1887" t="s">
        <v>3473</v>
      </c>
      <c r="SXB1887" t="s">
        <v>3473</v>
      </c>
      <c r="SXC1887" t="s">
        <v>3473</v>
      </c>
      <c r="SXD1887" t="s">
        <v>3473</v>
      </c>
      <c r="SXE1887" t="s">
        <v>3473</v>
      </c>
      <c r="SXF1887" t="s">
        <v>3473</v>
      </c>
      <c r="SXG1887" t="s">
        <v>3473</v>
      </c>
      <c r="SXH1887" t="s">
        <v>3473</v>
      </c>
      <c r="SXI1887" t="s">
        <v>3473</v>
      </c>
      <c r="SXJ1887" t="s">
        <v>3473</v>
      </c>
      <c r="SXK1887" t="s">
        <v>3473</v>
      </c>
      <c r="SXL1887" t="s">
        <v>3473</v>
      </c>
      <c r="SXM1887" t="s">
        <v>3473</v>
      </c>
      <c r="SXN1887" t="s">
        <v>3473</v>
      </c>
      <c r="SXO1887" t="s">
        <v>3473</v>
      </c>
      <c r="SXP1887" t="s">
        <v>3473</v>
      </c>
      <c r="SXQ1887" t="s">
        <v>3473</v>
      </c>
      <c r="SXR1887" t="s">
        <v>3473</v>
      </c>
      <c r="SXS1887" t="s">
        <v>3473</v>
      </c>
      <c r="SXT1887" t="s">
        <v>3473</v>
      </c>
      <c r="SXU1887" t="s">
        <v>3473</v>
      </c>
      <c r="SXV1887" t="s">
        <v>3473</v>
      </c>
      <c r="SXW1887" t="s">
        <v>3473</v>
      </c>
      <c r="SXX1887" t="s">
        <v>3473</v>
      </c>
      <c r="SXY1887" t="s">
        <v>3473</v>
      </c>
      <c r="SXZ1887" t="s">
        <v>3473</v>
      </c>
      <c r="SYA1887" t="s">
        <v>3473</v>
      </c>
      <c r="SYB1887" t="s">
        <v>3473</v>
      </c>
      <c r="SYC1887" t="s">
        <v>3473</v>
      </c>
      <c r="SYD1887" t="s">
        <v>3473</v>
      </c>
      <c r="SYE1887" t="s">
        <v>3473</v>
      </c>
      <c r="SYF1887" t="s">
        <v>3473</v>
      </c>
      <c r="SYG1887" t="s">
        <v>3473</v>
      </c>
      <c r="SYH1887" t="s">
        <v>3473</v>
      </c>
      <c r="SYI1887" t="s">
        <v>3473</v>
      </c>
      <c r="SYJ1887" t="s">
        <v>3473</v>
      </c>
      <c r="SYK1887" t="s">
        <v>3473</v>
      </c>
      <c r="SYL1887" t="s">
        <v>3473</v>
      </c>
      <c r="SYM1887" t="s">
        <v>3473</v>
      </c>
      <c r="SYN1887" t="s">
        <v>3473</v>
      </c>
      <c r="SYO1887" t="s">
        <v>3473</v>
      </c>
      <c r="SYP1887" t="s">
        <v>3473</v>
      </c>
      <c r="SYQ1887" t="s">
        <v>3473</v>
      </c>
      <c r="SYR1887" t="s">
        <v>3473</v>
      </c>
      <c r="SYS1887" t="s">
        <v>3473</v>
      </c>
      <c r="SYT1887" t="s">
        <v>3473</v>
      </c>
      <c r="SYU1887" t="s">
        <v>3473</v>
      </c>
      <c r="SYV1887" t="s">
        <v>3473</v>
      </c>
      <c r="SYW1887" t="s">
        <v>3473</v>
      </c>
      <c r="SYX1887" t="s">
        <v>3473</v>
      </c>
      <c r="SYY1887" t="s">
        <v>3473</v>
      </c>
      <c r="SYZ1887" t="s">
        <v>3473</v>
      </c>
      <c r="SZA1887" t="s">
        <v>3473</v>
      </c>
      <c r="SZB1887" t="s">
        <v>3473</v>
      </c>
      <c r="SZC1887" t="s">
        <v>3473</v>
      </c>
      <c r="SZD1887" t="s">
        <v>3473</v>
      </c>
      <c r="SZE1887" t="s">
        <v>3473</v>
      </c>
      <c r="SZF1887" t="s">
        <v>3473</v>
      </c>
      <c r="SZG1887" t="s">
        <v>3473</v>
      </c>
      <c r="SZH1887" t="s">
        <v>3473</v>
      </c>
      <c r="SZI1887" t="s">
        <v>3473</v>
      </c>
      <c r="SZJ1887" t="s">
        <v>3473</v>
      </c>
      <c r="SZK1887" t="s">
        <v>3473</v>
      </c>
      <c r="SZL1887" t="s">
        <v>3473</v>
      </c>
      <c r="SZM1887" t="s">
        <v>3473</v>
      </c>
      <c r="SZN1887" t="s">
        <v>3473</v>
      </c>
      <c r="SZO1887" t="s">
        <v>3473</v>
      </c>
      <c r="SZP1887" t="s">
        <v>3473</v>
      </c>
      <c r="SZQ1887" t="s">
        <v>3473</v>
      </c>
      <c r="SZR1887" t="s">
        <v>3473</v>
      </c>
      <c r="SZS1887" t="s">
        <v>3473</v>
      </c>
      <c r="SZT1887" t="s">
        <v>3473</v>
      </c>
      <c r="SZU1887" t="s">
        <v>3473</v>
      </c>
      <c r="SZV1887" t="s">
        <v>3473</v>
      </c>
      <c r="SZW1887" t="s">
        <v>3473</v>
      </c>
      <c r="SZX1887" t="s">
        <v>3473</v>
      </c>
      <c r="SZY1887" t="s">
        <v>3473</v>
      </c>
      <c r="SZZ1887" t="s">
        <v>3473</v>
      </c>
      <c r="TAA1887" t="s">
        <v>3473</v>
      </c>
      <c r="TAB1887" t="s">
        <v>3473</v>
      </c>
      <c r="TAC1887" t="s">
        <v>3473</v>
      </c>
      <c r="TAD1887" t="s">
        <v>3473</v>
      </c>
      <c r="TAE1887" t="s">
        <v>3473</v>
      </c>
      <c r="TAF1887" t="s">
        <v>3473</v>
      </c>
      <c r="TAG1887" t="s">
        <v>3473</v>
      </c>
      <c r="TAH1887" t="s">
        <v>3473</v>
      </c>
      <c r="TAI1887" t="s">
        <v>3473</v>
      </c>
      <c r="TAJ1887" t="s">
        <v>3473</v>
      </c>
      <c r="TAK1887" t="s">
        <v>3473</v>
      </c>
      <c r="TAL1887" t="s">
        <v>3473</v>
      </c>
      <c r="TAM1887" t="s">
        <v>3473</v>
      </c>
      <c r="TAN1887" t="s">
        <v>3473</v>
      </c>
      <c r="TAO1887" t="s">
        <v>3473</v>
      </c>
      <c r="TAP1887" t="s">
        <v>3473</v>
      </c>
      <c r="TAQ1887" t="s">
        <v>3473</v>
      </c>
      <c r="TAR1887" t="s">
        <v>3473</v>
      </c>
      <c r="TAS1887" t="s">
        <v>3473</v>
      </c>
      <c r="TAT1887" t="s">
        <v>3473</v>
      </c>
      <c r="TAU1887" t="s">
        <v>3473</v>
      </c>
      <c r="TAV1887" t="s">
        <v>3473</v>
      </c>
      <c r="TAW1887" t="s">
        <v>3473</v>
      </c>
      <c r="TAX1887" t="s">
        <v>3473</v>
      </c>
      <c r="TAY1887" t="s">
        <v>3473</v>
      </c>
      <c r="TAZ1887" t="s">
        <v>3473</v>
      </c>
      <c r="TBA1887" t="s">
        <v>3473</v>
      </c>
      <c r="TBB1887" t="s">
        <v>3473</v>
      </c>
      <c r="TBC1887" t="s">
        <v>3473</v>
      </c>
      <c r="TBD1887" t="s">
        <v>3473</v>
      </c>
      <c r="TBE1887" t="s">
        <v>3473</v>
      </c>
      <c r="TBF1887" t="s">
        <v>3473</v>
      </c>
      <c r="TBG1887" t="s">
        <v>3473</v>
      </c>
      <c r="TBH1887" t="s">
        <v>3473</v>
      </c>
      <c r="TBI1887" t="s">
        <v>3473</v>
      </c>
      <c r="TBJ1887" t="s">
        <v>3473</v>
      </c>
      <c r="TBK1887" t="s">
        <v>3473</v>
      </c>
      <c r="TBL1887" t="s">
        <v>3473</v>
      </c>
      <c r="TBM1887" t="s">
        <v>3473</v>
      </c>
      <c r="TBN1887" t="s">
        <v>3473</v>
      </c>
      <c r="TBO1887" t="s">
        <v>3473</v>
      </c>
      <c r="TBP1887" t="s">
        <v>3473</v>
      </c>
      <c r="TBQ1887" t="s">
        <v>3473</v>
      </c>
      <c r="TBR1887" t="s">
        <v>3473</v>
      </c>
      <c r="TBS1887" t="s">
        <v>3473</v>
      </c>
      <c r="TBT1887" t="s">
        <v>3473</v>
      </c>
      <c r="TBU1887" t="s">
        <v>3473</v>
      </c>
      <c r="TBV1887" t="s">
        <v>3473</v>
      </c>
      <c r="TBW1887" t="s">
        <v>3473</v>
      </c>
      <c r="TBX1887" t="s">
        <v>3473</v>
      </c>
      <c r="TBY1887" t="s">
        <v>3473</v>
      </c>
      <c r="TBZ1887" t="s">
        <v>3473</v>
      </c>
      <c r="TCA1887" t="s">
        <v>3473</v>
      </c>
      <c r="TCB1887" t="s">
        <v>3473</v>
      </c>
      <c r="TCC1887" t="s">
        <v>3473</v>
      </c>
      <c r="TCD1887" t="s">
        <v>3473</v>
      </c>
      <c r="TCE1887" t="s">
        <v>3473</v>
      </c>
      <c r="TCF1887" t="s">
        <v>3473</v>
      </c>
      <c r="TCG1887" t="s">
        <v>3473</v>
      </c>
      <c r="TCH1887" t="s">
        <v>3473</v>
      </c>
      <c r="TCI1887" t="s">
        <v>3473</v>
      </c>
      <c r="TCJ1887" t="s">
        <v>3473</v>
      </c>
      <c r="TCK1887" t="s">
        <v>3473</v>
      </c>
      <c r="TCL1887" t="s">
        <v>3473</v>
      </c>
      <c r="TCM1887" t="s">
        <v>3473</v>
      </c>
      <c r="TCN1887" t="s">
        <v>3473</v>
      </c>
      <c r="TCO1887" t="s">
        <v>3473</v>
      </c>
      <c r="TCP1887" t="s">
        <v>3473</v>
      </c>
      <c r="TCQ1887" t="s">
        <v>3473</v>
      </c>
      <c r="TCR1887" t="s">
        <v>3473</v>
      </c>
      <c r="TCS1887" t="s">
        <v>3473</v>
      </c>
      <c r="TCT1887" t="s">
        <v>3473</v>
      </c>
      <c r="TCU1887" t="s">
        <v>3473</v>
      </c>
      <c r="TCV1887" t="s">
        <v>3473</v>
      </c>
      <c r="TCW1887" t="s">
        <v>3473</v>
      </c>
      <c r="TCX1887" t="s">
        <v>3473</v>
      </c>
      <c r="TCY1887" t="s">
        <v>3473</v>
      </c>
      <c r="TCZ1887" t="s">
        <v>3473</v>
      </c>
      <c r="TDA1887" t="s">
        <v>3473</v>
      </c>
      <c r="TDB1887" t="s">
        <v>3473</v>
      </c>
      <c r="TDC1887" t="s">
        <v>3473</v>
      </c>
      <c r="TDD1887" t="s">
        <v>3473</v>
      </c>
      <c r="TDE1887" t="s">
        <v>3473</v>
      </c>
      <c r="TDF1887" t="s">
        <v>3473</v>
      </c>
      <c r="TDG1887" t="s">
        <v>3473</v>
      </c>
      <c r="TDH1887" t="s">
        <v>3473</v>
      </c>
      <c r="TDI1887" t="s">
        <v>3473</v>
      </c>
      <c r="TDJ1887" t="s">
        <v>3473</v>
      </c>
      <c r="TDK1887" t="s">
        <v>3473</v>
      </c>
      <c r="TDL1887" t="s">
        <v>3473</v>
      </c>
      <c r="TDM1887" t="s">
        <v>3473</v>
      </c>
      <c r="TDN1887" t="s">
        <v>3473</v>
      </c>
      <c r="TDO1887" t="s">
        <v>3473</v>
      </c>
      <c r="TDP1887" t="s">
        <v>3473</v>
      </c>
      <c r="TDQ1887" t="s">
        <v>3473</v>
      </c>
      <c r="TDR1887" t="s">
        <v>3473</v>
      </c>
      <c r="TDS1887" t="s">
        <v>3473</v>
      </c>
      <c r="TDT1887" t="s">
        <v>3473</v>
      </c>
      <c r="TDU1887" t="s">
        <v>3473</v>
      </c>
      <c r="TDV1887" t="s">
        <v>3473</v>
      </c>
      <c r="TDW1887" t="s">
        <v>3473</v>
      </c>
      <c r="TDX1887" t="s">
        <v>3473</v>
      </c>
      <c r="TDY1887" t="s">
        <v>3473</v>
      </c>
      <c r="TDZ1887" t="s">
        <v>3473</v>
      </c>
      <c r="TEA1887" t="s">
        <v>3473</v>
      </c>
      <c r="TEB1887" t="s">
        <v>3473</v>
      </c>
      <c r="TEC1887" t="s">
        <v>3473</v>
      </c>
      <c r="TED1887" t="s">
        <v>3473</v>
      </c>
      <c r="TEE1887" t="s">
        <v>3473</v>
      </c>
      <c r="TEF1887" t="s">
        <v>3473</v>
      </c>
      <c r="TEG1887" t="s">
        <v>3473</v>
      </c>
      <c r="TEH1887" t="s">
        <v>3473</v>
      </c>
      <c r="TEI1887" t="s">
        <v>3473</v>
      </c>
      <c r="TEJ1887" t="s">
        <v>3473</v>
      </c>
      <c r="TEK1887" t="s">
        <v>3473</v>
      </c>
      <c r="TEL1887" t="s">
        <v>3473</v>
      </c>
      <c r="TEM1887" t="s">
        <v>3473</v>
      </c>
      <c r="TEN1887" t="s">
        <v>3473</v>
      </c>
      <c r="TEO1887" t="s">
        <v>3473</v>
      </c>
      <c r="TEP1887" t="s">
        <v>3473</v>
      </c>
      <c r="TEQ1887" t="s">
        <v>3473</v>
      </c>
      <c r="TER1887" t="s">
        <v>3473</v>
      </c>
      <c r="TES1887" t="s">
        <v>3473</v>
      </c>
      <c r="TET1887" t="s">
        <v>3473</v>
      </c>
      <c r="TEU1887" t="s">
        <v>3473</v>
      </c>
      <c r="TEV1887" t="s">
        <v>3473</v>
      </c>
      <c r="TEW1887" t="s">
        <v>3473</v>
      </c>
      <c r="TEX1887" t="s">
        <v>3473</v>
      </c>
      <c r="TEY1887" t="s">
        <v>3473</v>
      </c>
      <c r="TEZ1887" t="s">
        <v>3473</v>
      </c>
      <c r="TFA1887" t="s">
        <v>3473</v>
      </c>
      <c r="TFB1887" t="s">
        <v>3473</v>
      </c>
      <c r="TFC1887" t="s">
        <v>3473</v>
      </c>
      <c r="TFD1887" t="s">
        <v>3473</v>
      </c>
      <c r="TFE1887" t="s">
        <v>3473</v>
      </c>
      <c r="TFF1887" t="s">
        <v>3473</v>
      </c>
      <c r="TFG1887" t="s">
        <v>3473</v>
      </c>
      <c r="TFH1887" t="s">
        <v>3473</v>
      </c>
      <c r="TFI1887" t="s">
        <v>3473</v>
      </c>
      <c r="TFJ1887" t="s">
        <v>3473</v>
      </c>
      <c r="TFK1887" t="s">
        <v>3473</v>
      </c>
      <c r="TFL1887" t="s">
        <v>3473</v>
      </c>
      <c r="TFM1887" t="s">
        <v>3473</v>
      </c>
      <c r="TFN1887" t="s">
        <v>3473</v>
      </c>
      <c r="TFO1887" t="s">
        <v>3473</v>
      </c>
      <c r="TFP1887" t="s">
        <v>3473</v>
      </c>
      <c r="TFQ1887" t="s">
        <v>3473</v>
      </c>
      <c r="TFR1887" t="s">
        <v>3473</v>
      </c>
      <c r="TFS1887" t="s">
        <v>3473</v>
      </c>
      <c r="TFT1887" t="s">
        <v>3473</v>
      </c>
      <c r="TFU1887" t="s">
        <v>3473</v>
      </c>
      <c r="TFV1887" t="s">
        <v>3473</v>
      </c>
      <c r="TFW1887" t="s">
        <v>3473</v>
      </c>
      <c r="TFX1887" t="s">
        <v>3473</v>
      </c>
      <c r="TFY1887" t="s">
        <v>3473</v>
      </c>
      <c r="TFZ1887" t="s">
        <v>3473</v>
      </c>
      <c r="TGA1887" t="s">
        <v>3473</v>
      </c>
      <c r="TGB1887" t="s">
        <v>3473</v>
      </c>
      <c r="TGC1887" t="s">
        <v>3473</v>
      </c>
      <c r="TGD1887" t="s">
        <v>3473</v>
      </c>
      <c r="TGE1887" t="s">
        <v>3473</v>
      </c>
      <c r="TGF1887" t="s">
        <v>3473</v>
      </c>
      <c r="TGG1887" t="s">
        <v>3473</v>
      </c>
      <c r="TGH1887" t="s">
        <v>3473</v>
      </c>
      <c r="TGI1887" t="s">
        <v>3473</v>
      </c>
      <c r="TGJ1887" t="s">
        <v>3473</v>
      </c>
      <c r="TGK1887" t="s">
        <v>3473</v>
      </c>
      <c r="TGL1887" t="s">
        <v>3473</v>
      </c>
      <c r="TGM1887" t="s">
        <v>3473</v>
      </c>
      <c r="TGN1887" t="s">
        <v>3473</v>
      </c>
      <c r="TGO1887" t="s">
        <v>3473</v>
      </c>
      <c r="TGP1887" t="s">
        <v>3473</v>
      </c>
      <c r="TGQ1887" t="s">
        <v>3473</v>
      </c>
      <c r="TGR1887" t="s">
        <v>3473</v>
      </c>
      <c r="TGS1887" t="s">
        <v>3473</v>
      </c>
      <c r="TGT1887" t="s">
        <v>3473</v>
      </c>
      <c r="TGU1887" t="s">
        <v>3473</v>
      </c>
      <c r="TGV1887" t="s">
        <v>3473</v>
      </c>
      <c r="TGW1887" t="s">
        <v>3473</v>
      </c>
      <c r="TGX1887" t="s">
        <v>3473</v>
      </c>
      <c r="TGY1887" t="s">
        <v>3473</v>
      </c>
      <c r="TGZ1887" t="s">
        <v>3473</v>
      </c>
      <c r="THA1887" t="s">
        <v>3473</v>
      </c>
      <c r="THB1887" t="s">
        <v>3473</v>
      </c>
      <c r="THC1887" t="s">
        <v>3473</v>
      </c>
      <c r="THD1887" t="s">
        <v>3473</v>
      </c>
      <c r="THE1887" t="s">
        <v>3473</v>
      </c>
      <c r="THF1887" t="s">
        <v>3473</v>
      </c>
      <c r="THG1887" t="s">
        <v>3473</v>
      </c>
      <c r="THH1887" t="s">
        <v>3473</v>
      </c>
      <c r="THI1887" t="s">
        <v>3473</v>
      </c>
      <c r="THJ1887" t="s">
        <v>3473</v>
      </c>
      <c r="THK1887" t="s">
        <v>3473</v>
      </c>
      <c r="THL1887" t="s">
        <v>3473</v>
      </c>
      <c r="THM1887" t="s">
        <v>3473</v>
      </c>
      <c r="THN1887" t="s">
        <v>3473</v>
      </c>
      <c r="THO1887" t="s">
        <v>3473</v>
      </c>
      <c r="THP1887" t="s">
        <v>3473</v>
      </c>
      <c r="THQ1887" t="s">
        <v>3473</v>
      </c>
      <c r="THR1887" t="s">
        <v>3473</v>
      </c>
      <c r="THS1887" t="s">
        <v>3473</v>
      </c>
      <c r="THT1887" t="s">
        <v>3473</v>
      </c>
      <c r="THU1887" t="s">
        <v>3473</v>
      </c>
      <c r="THV1887" t="s">
        <v>3473</v>
      </c>
      <c r="THW1887" t="s">
        <v>3473</v>
      </c>
      <c r="THX1887" t="s">
        <v>3473</v>
      </c>
      <c r="THY1887" t="s">
        <v>3473</v>
      </c>
      <c r="THZ1887" t="s">
        <v>3473</v>
      </c>
      <c r="TIA1887" t="s">
        <v>3473</v>
      </c>
      <c r="TIB1887" t="s">
        <v>3473</v>
      </c>
      <c r="TIC1887" t="s">
        <v>3473</v>
      </c>
      <c r="TID1887" t="s">
        <v>3473</v>
      </c>
      <c r="TIE1887" t="s">
        <v>3473</v>
      </c>
      <c r="TIF1887" t="s">
        <v>3473</v>
      </c>
      <c r="TIG1887" t="s">
        <v>3473</v>
      </c>
      <c r="TIH1887" t="s">
        <v>3473</v>
      </c>
      <c r="TII1887" t="s">
        <v>3473</v>
      </c>
      <c r="TIJ1887" t="s">
        <v>3473</v>
      </c>
      <c r="TIK1887" t="s">
        <v>3473</v>
      </c>
      <c r="TIL1887" t="s">
        <v>3473</v>
      </c>
      <c r="TIM1887" t="s">
        <v>3473</v>
      </c>
      <c r="TIN1887" t="s">
        <v>3473</v>
      </c>
      <c r="TIO1887" t="s">
        <v>3473</v>
      </c>
      <c r="TIP1887" t="s">
        <v>3473</v>
      </c>
      <c r="TIQ1887" t="s">
        <v>3473</v>
      </c>
      <c r="TIR1887" t="s">
        <v>3473</v>
      </c>
      <c r="TIS1887" t="s">
        <v>3473</v>
      </c>
      <c r="TIT1887" t="s">
        <v>3473</v>
      </c>
      <c r="TIU1887" t="s">
        <v>3473</v>
      </c>
      <c r="TIV1887" t="s">
        <v>3473</v>
      </c>
      <c r="TIW1887" t="s">
        <v>3473</v>
      </c>
      <c r="TIX1887" t="s">
        <v>3473</v>
      </c>
      <c r="TIY1887" t="s">
        <v>3473</v>
      </c>
      <c r="TIZ1887" t="s">
        <v>3473</v>
      </c>
      <c r="TJA1887" t="s">
        <v>3473</v>
      </c>
      <c r="TJB1887" t="s">
        <v>3473</v>
      </c>
      <c r="TJC1887" t="s">
        <v>3473</v>
      </c>
      <c r="TJD1887" t="s">
        <v>3473</v>
      </c>
      <c r="TJE1887" t="s">
        <v>3473</v>
      </c>
      <c r="TJF1887" t="s">
        <v>3473</v>
      </c>
      <c r="TJG1887" t="s">
        <v>3473</v>
      </c>
      <c r="TJH1887" t="s">
        <v>3473</v>
      </c>
      <c r="TJI1887" t="s">
        <v>3473</v>
      </c>
      <c r="TJJ1887" t="s">
        <v>3473</v>
      </c>
      <c r="TJK1887" t="s">
        <v>3473</v>
      </c>
      <c r="TJL1887" t="s">
        <v>3473</v>
      </c>
      <c r="TJM1887" t="s">
        <v>3473</v>
      </c>
      <c r="TJN1887" t="s">
        <v>3473</v>
      </c>
      <c r="TJO1887" t="s">
        <v>3473</v>
      </c>
      <c r="TJP1887" t="s">
        <v>3473</v>
      </c>
      <c r="TJQ1887" t="s">
        <v>3473</v>
      </c>
      <c r="TJR1887" t="s">
        <v>3473</v>
      </c>
      <c r="TJS1887" t="s">
        <v>3473</v>
      </c>
      <c r="TJT1887" t="s">
        <v>3473</v>
      </c>
      <c r="TJU1887" t="s">
        <v>3473</v>
      </c>
      <c r="TJV1887" t="s">
        <v>3473</v>
      </c>
      <c r="TJW1887" t="s">
        <v>3473</v>
      </c>
      <c r="TJX1887" t="s">
        <v>3473</v>
      </c>
      <c r="TJY1887" t="s">
        <v>3473</v>
      </c>
      <c r="TJZ1887" t="s">
        <v>3473</v>
      </c>
      <c r="TKA1887" t="s">
        <v>3473</v>
      </c>
      <c r="TKB1887" t="s">
        <v>3473</v>
      </c>
      <c r="TKC1887" t="s">
        <v>3473</v>
      </c>
      <c r="TKD1887" t="s">
        <v>3473</v>
      </c>
      <c r="TKE1887" t="s">
        <v>3473</v>
      </c>
      <c r="TKF1887" t="s">
        <v>3473</v>
      </c>
      <c r="TKG1887" t="s">
        <v>3473</v>
      </c>
      <c r="TKH1887" t="s">
        <v>3473</v>
      </c>
      <c r="TKI1887" t="s">
        <v>3473</v>
      </c>
      <c r="TKJ1887" t="s">
        <v>3473</v>
      </c>
      <c r="TKK1887" t="s">
        <v>3473</v>
      </c>
      <c r="TKL1887" t="s">
        <v>3473</v>
      </c>
      <c r="TKM1887" t="s">
        <v>3473</v>
      </c>
      <c r="TKN1887" t="s">
        <v>3473</v>
      </c>
      <c r="TKO1887" t="s">
        <v>3473</v>
      </c>
      <c r="TKP1887" t="s">
        <v>3473</v>
      </c>
      <c r="TKQ1887" t="s">
        <v>3473</v>
      </c>
      <c r="TKR1887" t="s">
        <v>3473</v>
      </c>
      <c r="TKS1887" t="s">
        <v>3473</v>
      </c>
      <c r="TKT1887" t="s">
        <v>3473</v>
      </c>
      <c r="TKU1887" t="s">
        <v>3473</v>
      </c>
      <c r="TKV1887" t="s">
        <v>3473</v>
      </c>
      <c r="TKW1887" t="s">
        <v>3473</v>
      </c>
      <c r="TKX1887" t="s">
        <v>3473</v>
      </c>
      <c r="TKY1887" t="s">
        <v>3473</v>
      </c>
      <c r="TKZ1887" t="s">
        <v>3473</v>
      </c>
      <c r="TLA1887" t="s">
        <v>3473</v>
      </c>
      <c r="TLB1887" t="s">
        <v>3473</v>
      </c>
      <c r="TLC1887" t="s">
        <v>3473</v>
      </c>
      <c r="TLD1887" t="s">
        <v>3473</v>
      </c>
      <c r="TLE1887" t="s">
        <v>3473</v>
      </c>
      <c r="TLF1887" t="s">
        <v>3473</v>
      </c>
      <c r="TLG1887" t="s">
        <v>3473</v>
      </c>
      <c r="TLH1887" t="s">
        <v>3473</v>
      </c>
      <c r="TLI1887" t="s">
        <v>3473</v>
      </c>
      <c r="TLJ1887" t="s">
        <v>3473</v>
      </c>
      <c r="TLK1887" t="s">
        <v>3473</v>
      </c>
      <c r="TLL1887" t="s">
        <v>3473</v>
      </c>
      <c r="TLM1887" t="s">
        <v>3473</v>
      </c>
      <c r="TLN1887" t="s">
        <v>3473</v>
      </c>
      <c r="TLO1887" t="s">
        <v>3473</v>
      </c>
      <c r="TLP1887" t="s">
        <v>3473</v>
      </c>
      <c r="TLQ1887" t="s">
        <v>3473</v>
      </c>
      <c r="TLR1887" t="s">
        <v>3473</v>
      </c>
      <c r="TLS1887" t="s">
        <v>3473</v>
      </c>
      <c r="TLT1887" t="s">
        <v>3473</v>
      </c>
      <c r="TLU1887" t="s">
        <v>3473</v>
      </c>
      <c r="TLV1887" t="s">
        <v>3473</v>
      </c>
      <c r="TLW1887" t="s">
        <v>3473</v>
      </c>
      <c r="TLX1887" t="s">
        <v>3473</v>
      </c>
      <c r="TLY1887" t="s">
        <v>3473</v>
      </c>
      <c r="TLZ1887" t="s">
        <v>3473</v>
      </c>
      <c r="TMA1887" t="s">
        <v>3473</v>
      </c>
      <c r="TMB1887" t="s">
        <v>3473</v>
      </c>
      <c r="TMC1887" t="s">
        <v>3473</v>
      </c>
      <c r="TMD1887" t="s">
        <v>3473</v>
      </c>
      <c r="TME1887" t="s">
        <v>3473</v>
      </c>
      <c r="TMF1887" t="s">
        <v>3473</v>
      </c>
      <c r="TMG1887" t="s">
        <v>3473</v>
      </c>
      <c r="TMH1887" t="s">
        <v>3473</v>
      </c>
      <c r="TMI1887" t="s">
        <v>3473</v>
      </c>
      <c r="TMJ1887" t="s">
        <v>3473</v>
      </c>
      <c r="TMK1887" t="s">
        <v>3473</v>
      </c>
      <c r="TML1887" t="s">
        <v>3473</v>
      </c>
      <c r="TMM1887" t="s">
        <v>3473</v>
      </c>
      <c r="TMN1887" t="s">
        <v>3473</v>
      </c>
      <c r="TMO1887" t="s">
        <v>3473</v>
      </c>
      <c r="TMP1887" t="s">
        <v>3473</v>
      </c>
      <c r="TMQ1887" t="s">
        <v>3473</v>
      </c>
      <c r="TMR1887" t="s">
        <v>3473</v>
      </c>
      <c r="TMS1887" t="s">
        <v>3473</v>
      </c>
      <c r="TMT1887" t="s">
        <v>3473</v>
      </c>
      <c r="TMU1887" t="s">
        <v>3473</v>
      </c>
      <c r="TMV1887" t="s">
        <v>3473</v>
      </c>
      <c r="TMW1887" t="s">
        <v>3473</v>
      </c>
      <c r="TMX1887" t="s">
        <v>3473</v>
      </c>
      <c r="TMY1887" t="s">
        <v>3473</v>
      </c>
      <c r="TMZ1887" t="s">
        <v>3473</v>
      </c>
      <c r="TNA1887" t="s">
        <v>3473</v>
      </c>
      <c r="TNB1887" t="s">
        <v>3473</v>
      </c>
      <c r="TNC1887" t="s">
        <v>3473</v>
      </c>
      <c r="TND1887" t="s">
        <v>3473</v>
      </c>
      <c r="TNE1887" t="s">
        <v>3473</v>
      </c>
      <c r="TNF1887" t="s">
        <v>3473</v>
      </c>
      <c r="TNG1887" t="s">
        <v>3473</v>
      </c>
      <c r="TNH1887" t="s">
        <v>3473</v>
      </c>
      <c r="TNI1887" t="s">
        <v>3473</v>
      </c>
      <c r="TNJ1887" t="s">
        <v>3473</v>
      </c>
      <c r="TNK1887" t="s">
        <v>3473</v>
      </c>
      <c r="TNL1887" t="s">
        <v>3473</v>
      </c>
      <c r="TNM1887" t="s">
        <v>3473</v>
      </c>
      <c r="TNN1887" t="s">
        <v>3473</v>
      </c>
      <c r="TNO1887" t="s">
        <v>3473</v>
      </c>
      <c r="TNP1887" t="s">
        <v>3473</v>
      </c>
      <c r="TNQ1887" t="s">
        <v>3473</v>
      </c>
      <c r="TNR1887" t="s">
        <v>3473</v>
      </c>
      <c r="TNS1887" t="s">
        <v>3473</v>
      </c>
      <c r="TNT1887" t="s">
        <v>3473</v>
      </c>
      <c r="TNU1887" t="s">
        <v>3473</v>
      </c>
      <c r="TNV1887" t="s">
        <v>3473</v>
      </c>
      <c r="TNW1887" t="s">
        <v>3473</v>
      </c>
      <c r="TNX1887" t="s">
        <v>3473</v>
      </c>
      <c r="TNY1887" t="s">
        <v>3473</v>
      </c>
      <c r="TNZ1887" t="s">
        <v>3473</v>
      </c>
      <c r="TOA1887" t="s">
        <v>3473</v>
      </c>
      <c r="TOB1887" t="s">
        <v>3473</v>
      </c>
      <c r="TOC1887" t="s">
        <v>3473</v>
      </c>
      <c r="TOD1887" t="s">
        <v>3473</v>
      </c>
      <c r="TOE1887" t="s">
        <v>3473</v>
      </c>
      <c r="TOF1887" t="s">
        <v>3473</v>
      </c>
      <c r="TOG1887" t="s">
        <v>3473</v>
      </c>
      <c r="TOH1887" t="s">
        <v>3473</v>
      </c>
      <c r="TOI1887" t="s">
        <v>3473</v>
      </c>
      <c r="TOJ1887" t="s">
        <v>3473</v>
      </c>
      <c r="TOK1887" t="s">
        <v>3473</v>
      </c>
      <c r="TOL1887" t="s">
        <v>3473</v>
      </c>
      <c r="TOM1887" t="s">
        <v>3473</v>
      </c>
      <c r="TON1887" t="s">
        <v>3473</v>
      </c>
      <c r="TOO1887" t="s">
        <v>3473</v>
      </c>
      <c r="TOP1887" t="s">
        <v>3473</v>
      </c>
      <c r="TOQ1887" t="s">
        <v>3473</v>
      </c>
      <c r="TOR1887" t="s">
        <v>3473</v>
      </c>
      <c r="TOS1887" t="s">
        <v>3473</v>
      </c>
      <c r="TOT1887" t="s">
        <v>3473</v>
      </c>
      <c r="TOU1887" t="s">
        <v>3473</v>
      </c>
      <c r="TOV1887" t="s">
        <v>3473</v>
      </c>
      <c r="TOW1887" t="s">
        <v>3473</v>
      </c>
      <c r="TOX1887" t="s">
        <v>3473</v>
      </c>
      <c r="TOY1887" t="s">
        <v>3473</v>
      </c>
      <c r="TOZ1887" t="s">
        <v>3473</v>
      </c>
      <c r="TPA1887" t="s">
        <v>3473</v>
      </c>
      <c r="TPB1887" t="s">
        <v>3473</v>
      </c>
      <c r="TPC1887" t="s">
        <v>3473</v>
      </c>
      <c r="TPD1887" t="s">
        <v>3473</v>
      </c>
      <c r="TPE1887" t="s">
        <v>3473</v>
      </c>
      <c r="TPF1887" t="s">
        <v>3473</v>
      </c>
      <c r="TPG1887" t="s">
        <v>3473</v>
      </c>
      <c r="TPH1887" t="s">
        <v>3473</v>
      </c>
      <c r="TPI1887" t="s">
        <v>3473</v>
      </c>
      <c r="TPJ1887" t="s">
        <v>3473</v>
      </c>
      <c r="TPK1887" t="s">
        <v>3473</v>
      </c>
      <c r="TPL1887" t="s">
        <v>3473</v>
      </c>
      <c r="TPM1887" t="s">
        <v>3473</v>
      </c>
      <c r="TPN1887" t="s">
        <v>3473</v>
      </c>
      <c r="TPO1887" t="s">
        <v>3473</v>
      </c>
      <c r="TPP1887" t="s">
        <v>3473</v>
      </c>
      <c r="TPQ1887" t="s">
        <v>3473</v>
      </c>
      <c r="TPR1887" t="s">
        <v>3473</v>
      </c>
      <c r="TPS1887" t="s">
        <v>3473</v>
      </c>
      <c r="TPT1887" t="s">
        <v>3473</v>
      </c>
      <c r="TPU1887" t="s">
        <v>3473</v>
      </c>
      <c r="TPV1887" t="s">
        <v>3473</v>
      </c>
      <c r="TPW1887" t="s">
        <v>3473</v>
      </c>
      <c r="TPX1887" t="s">
        <v>3473</v>
      </c>
      <c r="TPY1887" t="s">
        <v>3473</v>
      </c>
      <c r="TPZ1887" t="s">
        <v>3473</v>
      </c>
      <c r="TQA1887" t="s">
        <v>3473</v>
      </c>
      <c r="TQB1887" t="s">
        <v>3473</v>
      </c>
      <c r="TQC1887" t="s">
        <v>3473</v>
      </c>
      <c r="TQD1887" t="s">
        <v>3473</v>
      </c>
      <c r="TQE1887" t="s">
        <v>3473</v>
      </c>
      <c r="TQF1887" t="s">
        <v>3473</v>
      </c>
      <c r="TQG1887" t="s">
        <v>3473</v>
      </c>
      <c r="TQH1887" t="s">
        <v>3473</v>
      </c>
      <c r="TQI1887" t="s">
        <v>3473</v>
      </c>
      <c r="TQJ1887" t="s">
        <v>3473</v>
      </c>
      <c r="TQK1887" t="s">
        <v>3473</v>
      </c>
      <c r="TQL1887" t="s">
        <v>3473</v>
      </c>
      <c r="TQM1887" t="s">
        <v>3473</v>
      </c>
      <c r="TQN1887" t="s">
        <v>3473</v>
      </c>
      <c r="TQO1887" t="s">
        <v>3473</v>
      </c>
      <c r="TQP1887" t="s">
        <v>3473</v>
      </c>
      <c r="TQQ1887" t="s">
        <v>3473</v>
      </c>
      <c r="TQR1887" t="s">
        <v>3473</v>
      </c>
      <c r="TQS1887" t="s">
        <v>3473</v>
      </c>
      <c r="TQT1887" t="s">
        <v>3473</v>
      </c>
      <c r="TQU1887" t="s">
        <v>3473</v>
      </c>
      <c r="TQV1887" t="s">
        <v>3473</v>
      </c>
      <c r="TQW1887" t="s">
        <v>3473</v>
      </c>
      <c r="TQX1887" t="s">
        <v>3473</v>
      </c>
      <c r="TQY1887" t="s">
        <v>3473</v>
      </c>
      <c r="TQZ1887" t="s">
        <v>3473</v>
      </c>
      <c r="TRA1887" t="s">
        <v>3473</v>
      </c>
      <c r="TRB1887" t="s">
        <v>3473</v>
      </c>
      <c r="TRC1887" t="s">
        <v>3473</v>
      </c>
      <c r="TRD1887" t="s">
        <v>3473</v>
      </c>
      <c r="TRE1887" t="s">
        <v>3473</v>
      </c>
      <c r="TRF1887" t="s">
        <v>3473</v>
      </c>
      <c r="TRG1887" t="s">
        <v>3473</v>
      </c>
      <c r="TRH1887" t="s">
        <v>3473</v>
      </c>
      <c r="TRI1887" t="s">
        <v>3473</v>
      </c>
      <c r="TRJ1887" t="s">
        <v>3473</v>
      </c>
      <c r="TRK1887" t="s">
        <v>3473</v>
      </c>
      <c r="TRL1887" t="s">
        <v>3473</v>
      </c>
      <c r="TRM1887" t="s">
        <v>3473</v>
      </c>
      <c r="TRN1887" t="s">
        <v>3473</v>
      </c>
      <c r="TRO1887" t="s">
        <v>3473</v>
      </c>
      <c r="TRP1887" t="s">
        <v>3473</v>
      </c>
      <c r="TRQ1887" t="s">
        <v>3473</v>
      </c>
      <c r="TRR1887" t="s">
        <v>3473</v>
      </c>
      <c r="TRS1887" t="s">
        <v>3473</v>
      </c>
      <c r="TRT1887" t="s">
        <v>3473</v>
      </c>
      <c r="TRU1887" t="s">
        <v>3473</v>
      </c>
      <c r="TRV1887" t="s">
        <v>3473</v>
      </c>
      <c r="TRW1887" t="s">
        <v>3473</v>
      </c>
      <c r="TRX1887" t="s">
        <v>3473</v>
      </c>
      <c r="TRY1887" t="s">
        <v>3473</v>
      </c>
      <c r="TRZ1887" t="s">
        <v>3473</v>
      </c>
      <c r="TSA1887" t="s">
        <v>3473</v>
      </c>
      <c r="TSB1887" t="s">
        <v>3473</v>
      </c>
      <c r="TSC1887" t="s">
        <v>3473</v>
      </c>
      <c r="TSD1887" t="s">
        <v>3473</v>
      </c>
      <c r="TSE1887" t="s">
        <v>3473</v>
      </c>
      <c r="TSF1887" t="s">
        <v>3473</v>
      </c>
      <c r="TSG1887" t="s">
        <v>3473</v>
      </c>
      <c r="TSH1887" t="s">
        <v>3473</v>
      </c>
      <c r="TSI1887" t="s">
        <v>3473</v>
      </c>
      <c r="TSJ1887" t="s">
        <v>3473</v>
      </c>
      <c r="TSK1887" t="s">
        <v>3473</v>
      </c>
      <c r="TSL1887" t="s">
        <v>3473</v>
      </c>
      <c r="TSM1887" t="s">
        <v>3473</v>
      </c>
      <c r="TSN1887" t="s">
        <v>3473</v>
      </c>
      <c r="TSO1887" t="s">
        <v>3473</v>
      </c>
      <c r="TSP1887" t="s">
        <v>3473</v>
      </c>
      <c r="TSQ1887" t="s">
        <v>3473</v>
      </c>
      <c r="TSR1887" t="s">
        <v>3473</v>
      </c>
      <c r="TSS1887" t="s">
        <v>3473</v>
      </c>
      <c r="TST1887" t="s">
        <v>3473</v>
      </c>
      <c r="TSU1887" t="s">
        <v>3473</v>
      </c>
      <c r="TSV1887" t="s">
        <v>3473</v>
      </c>
      <c r="TSW1887" t="s">
        <v>3473</v>
      </c>
      <c r="TSX1887" t="s">
        <v>3473</v>
      </c>
      <c r="TSY1887" t="s">
        <v>3473</v>
      </c>
      <c r="TSZ1887" t="s">
        <v>3473</v>
      </c>
      <c r="TTA1887" t="s">
        <v>3473</v>
      </c>
      <c r="TTB1887" t="s">
        <v>3473</v>
      </c>
      <c r="TTC1887" t="s">
        <v>3473</v>
      </c>
      <c r="TTD1887" t="s">
        <v>3473</v>
      </c>
      <c r="TTE1887" t="s">
        <v>3473</v>
      </c>
      <c r="TTF1887" t="s">
        <v>3473</v>
      </c>
      <c r="TTG1887" t="s">
        <v>3473</v>
      </c>
      <c r="TTH1887" t="s">
        <v>3473</v>
      </c>
      <c r="TTI1887" t="s">
        <v>3473</v>
      </c>
      <c r="TTJ1887" t="s">
        <v>3473</v>
      </c>
      <c r="TTK1887" t="s">
        <v>3473</v>
      </c>
      <c r="TTL1887" t="s">
        <v>3473</v>
      </c>
      <c r="TTM1887" t="s">
        <v>3473</v>
      </c>
      <c r="TTN1887" t="s">
        <v>3473</v>
      </c>
      <c r="TTO1887" t="s">
        <v>3473</v>
      </c>
      <c r="TTP1887" t="s">
        <v>3473</v>
      </c>
      <c r="TTQ1887" t="s">
        <v>3473</v>
      </c>
      <c r="TTR1887" t="s">
        <v>3473</v>
      </c>
      <c r="TTS1887" t="s">
        <v>3473</v>
      </c>
      <c r="TTT1887" t="s">
        <v>3473</v>
      </c>
      <c r="TTU1887" t="s">
        <v>3473</v>
      </c>
      <c r="TTV1887" t="s">
        <v>3473</v>
      </c>
      <c r="TTW1887" t="s">
        <v>3473</v>
      </c>
      <c r="TTX1887" t="s">
        <v>3473</v>
      </c>
      <c r="TTY1887" t="s">
        <v>3473</v>
      </c>
      <c r="TTZ1887" t="s">
        <v>3473</v>
      </c>
      <c r="TUA1887" t="s">
        <v>3473</v>
      </c>
      <c r="TUB1887" t="s">
        <v>3473</v>
      </c>
      <c r="TUC1887" t="s">
        <v>3473</v>
      </c>
      <c r="TUD1887" t="s">
        <v>3473</v>
      </c>
      <c r="TUE1887" t="s">
        <v>3473</v>
      </c>
      <c r="TUF1887" t="s">
        <v>3473</v>
      </c>
      <c r="TUG1887" t="s">
        <v>3473</v>
      </c>
      <c r="TUH1887" t="s">
        <v>3473</v>
      </c>
      <c r="TUI1887" t="s">
        <v>3473</v>
      </c>
      <c r="TUJ1887" t="s">
        <v>3473</v>
      </c>
      <c r="TUK1887" t="s">
        <v>3473</v>
      </c>
      <c r="TUL1887" t="s">
        <v>3473</v>
      </c>
      <c r="TUM1887" t="s">
        <v>3473</v>
      </c>
      <c r="TUN1887" t="s">
        <v>3473</v>
      </c>
      <c r="TUO1887" t="s">
        <v>3473</v>
      </c>
      <c r="TUP1887" t="s">
        <v>3473</v>
      </c>
      <c r="TUQ1887" t="s">
        <v>3473</v>
      </c>
      <c r="TUR1887" t="s">
        <v>3473</v>
      </c>
      <c r="TUS1887" t="s">
        <v>3473</v>
      </c>
      <c r="TUT1887" t="s">
        <v>3473</v>
      </c>
      <c r="TUU1887" t="s">
        <v>3473</v>
      </c>
      <c r="TUV1887" t="s">
        <v>3473</v>
      </c>
      <c r="TUW1887" t="s">
        <v>3473</v>
      </c>
      <c r="TUX1887" t="s">
        <v>3473</v>
      </c>
      <c r="TUY1887" t="s">
        <v>3473</v>
      </c>
      <c r="TUZ1887" t="s">
        <v>3473</v>
      </c>
      <c r="TVA1887" t="s">
        <v>3473</v>
      </c>
      <c r="TVB1887" t="s">
        <v>3473</v>
      </c>
      <c r="TVC1887" t="s">
        <v>3473</v>
      </c>
      <c r="TVD1887" t="s">
        <v>3473</v>
      </c>
      <c r="TVE1887" t="s">
        <v>3473</v>
      </c>
      <c r="TVF1887" t="s">
        <v>3473</v>
      </c>
      <c r="TVG1887" t="s">
        <v>3473</v>
      </c>
      <c r="TVH1887" t="s">
        <v>3473</v>
      </c>
      <c r="TVI1887" t="s">
        <v>3473</v>
      </c>
      <c r="TVJ1887" t="s">
        <v>3473</v>
      </c>
      <c r="TVK1887" t="s">
        <v>3473</v>
      </c>
      <c r="TVL1887" t="s">
        <v>3473</v>
      </c>
      <c r="TVM1887" t="s">
        <v>3473</v>
      </c>
      <c r="TVN1887" t="s">
        <v>3473</v>
      </c>
      <c r="TVO1887" t="s">
        <v>3473</v>
      </c>
      <c r="TVP1887" t="s">
        <v>3473</v>
      </c>
      <c r="TVQ1887" t="s">
        <v>3473</v>
      </c>
      <c r="TVR1887" t="s">
        <v>3473</v>
      </c>
      <c r="TVS1887" t="s">
        <v>3473</v>
      </c>
      <c r="TVT1887" t="s">
        <v>3473</v>
      </c>
      <c r="TVU1887" t="s">
        <v>3473</v>
      </c>
      <c r="TVV1887" t="s">
        <v>3473</v>
      </c>
      <c r="TVW1887" t="s">
        <v>3473</v>
      </c>
      <c r="TVX1887" t="s">
        <v>3473</v>
      </c>
      <c r="TVY1887" t="s">
        <v>3473</v>
      </c>
      <c r="TVZ1887" t="s">
        <v>3473</v>
      </c>
      <c r="TWA1887" t="s">
        <v>3473</v>
      </c>
      <c r="TWB1887" t="s">
        <v>3473</v>
      </c>
      <c r="TWC1887" t="s">
        <v>3473</v>
      </c>
      <c r="TWD1887" t="s">
        <v>3473</v>
      </c>
      <c r="TWE1887" t="s">
        <v>3473</v>
      </c>
      <c r="TWF1887" t="s">
        <v>3473</v>
      </c>
      <c r="TWG1887" t="s">
        <v>3473</v>
      </c>
      <c r="TWH1887" t="s">
        <v>3473</v>
      </c>
      <c r="TWI1887" t="s">
        <v>3473</v>
      </c>
      <c r="TWJ1887" t="s">
        <v>3473</v>
      </c>
      <c r="TWK1887" t="s">
        <v>3473</v>
      </c>
      <c r="TWL1887" t="s">
        <v>3473</v>
      </c>
      <c r="TWM1887" t="s">
        <v>3473</v>
      </c>
      <c r="TWN1887" t="s">
        <v>3473</v>
      </c>
      <c r="TWO1887" t="s">
        <v>3473</v>
      </c>
      <c r="TWP1887" t="s">
        <v>3473</v>
      </c>
      <c r="TWQ1887" t="s">
        <v>3473</v>
      </c>
      <c r="TWR1887" t="s">
        <v>3473</v>
      </c>
      <c r="TWS1887" t="s">
        <v>3473</v>
      </c>
      <c r="TWT1887" t="s">
        <v>3473</v>
      </c>
      <c r="TWU1887" t="s">
        <v>3473</v>
      </c>
      <c r="TWV1887" t="s">
        <v>3473</v>
      </c>
      <c r="TWW1887" t="s">
        <v>3473</v>
      </c>
      <c r="TWX1887" t="s">
        <v>3473</v>
      </c>
      <c r="TWY1887" t="s">
        <v>3473</v>
      </c>
      <c r="TWZ1887" t="s">
        <v>3473</v>
      </c>
      <c r="TXA1887" t="s">
        <v>3473</v>
      </c>
      <c r="TXB1887" t="s">
        <v>3473</v>
      </c>
      <c r="TXC1887" t="s">
        <v>3473</v>
      </c>
      <c r="TXD1887" t="s">
        <v>3473</v>
      </c>
      <c r="TXE1887" t="s">
        <v>3473</v>
      </c>
      <c r="TXF1887" t="s">
        <v>3473</v>
      </c>
      <c r="TXG1887" t="s">
        <v>3473</v>
      </c>
      <c r="TXH1887" t="s">
        <v>3473</v>
      </c>
      <c r="TXI1887" t="s">
        <v>3473</v>
      </c>
      <c r="TXJ1887" t="s">
        <v>3473</v>
      </c>
      <c r="TXK1887" t="s">
        <v>3473</v>
      </c>
      <c r="TXL1887" t="s">
        <v>3473</v>
      </c>
      <c r="TXM1887" t="s">
        <v>3473</v>
      </c>
      <c r="TXN1887" t="s">
        <v>3473</v>
      </c>
      <c r="TXO1887" t="s">
        <v>3473</v>
      </c>
      <c r="TXP1887" t="s">
        <v>3473</v>
      </c>
      <c r="TXQ1887" t="s">
        <v>3473</v>
      </c>
      <c r="TXR1887" t="s">
        <v>3473</v>
      </c>
      <c r="TXS1887" t="s">
        <v>3473</v>
      </c>
      <c r="TXT1887" t="s">
        <v>3473</v>
      </c>
      <c r="TXU1887" t="s">
        <v>3473</v>
      </c>
      <c r="TXV1887" t="s">
        <v>3473</v>
      </c>
      <c r="TXW1887" t="s">
        <v>3473</v>
      </c>
      <c r="TXX1887" t="s">
        <v>3473</v>
      </c>
      <c r="TXY1887" t="s">
        <v>3473</v>
      </c>
      <c r="TXZ1887" t="s">
        <v>3473</v>
      </c>
      <c r="TYA1887" t="s">
        <v>3473</v>
      </c>
      <c r="TYB1887" t="s">
        <v>3473</v>
      </c>
      <c r="TYC1887" t="s">
        <v>3473</v>
      </c>
      <c r="TYD1887" t="s">
        <v>3473</v>
      </c>
      <c r="TYE1887" t="s">
        <v>3473</v>
      </c>
      <c r="TYF1887" t="s">
        <v>3473</v>
      </c>
      <c r="TYG1887" t="s">
        <v>3473</v>
      </c>
      <c r="TYH1887" t="s">
        <v>3473</v>
      </c>
      <c r="TYI1887" t="s">
        <v>3473</v>
      </c>
      <c r="TYJ1887" t="s">
        <v>3473</v>
      </c>
      <c r="TYK1887" t="s">
        <v>3473</v>
      </c>
      <c r="TYL1887" t="s">
        <v>3473</v>
      </c>
      <c r="TYM1887" t="s">
        <v>3473</v>
      </c>
      <c r="TYN1887" t="s">
        <v>3473</v>
      </c>
      <c r="TYO1887" t="s">
        <v>3473</v>
      </c>
      <c r="TYP1887" t="s">
        <v>3473</v>
      </c>
      <c r="TYQ1887" t="s">
        <v>3473</v>
      </c>
      <c r="TYR1887" t="s">
        <v>3473</v>
      </c>
      <c r="TYS1887" t="s">
        <v>3473</v>
      </c>
      <c r="TYT1887" t="s">
        <v>3473</v>
      </c>
      <c r="TYU1887" t="s">
        <v>3473</v>
      </c>
      <c r="TYV1887" t="s">
        <v>3473</v>
      </c>
      <c r="TYW1887" t="s">
        <v>3473</v>
      </c>
      <c r="TYX1887" t="s">
        <v>3473</v>
      </c>
      <c r="TYY1887" t="s">
        <v>3473</v>
      </c>
      <c r="TYZ1887" t="s">
        <v>3473</v>
      </c>
      <c r="TZA1887" t="s">
        <v>3473</v>
      </c>
      <c r="TZB1887" t="s">
        <v>3473</v>
      </c>
      <c r="TZC1887" t="s">
        <v>3473</v>
      </c>
      <c r="TZD1887" t="s">
        <v>3473</v>
      </c>
      <c r="TZE1887" t="s">
        <v>3473</v>
      </c>
      <c r="TZF1887" t="s">
        <v>3473</v>
      </c>
      <c r="TZG1887" t="s">
        <v>3473</v>
      </c>
      <c r="TZH1887" t="s">
        <v>3473</v>
      </c>
      <c r="TZI1887" t="s">
        <v>3473</v>
      </c>
      <c r="TZJ1887" t="s">
        <v>3473</v>
      </c>
      <c r="TZK1887" t="s">
        <v>3473</v>
      </c>
      <c r="TZL1887" t="s">
        <v>3473</v>
      </c>
      <c r="TZM1887" t="s">
        <v>3473</v>
      </c>
      <c r="TZN1887" t="s">
        <v>3473</v>
      </c>
      <c r="TZO1887" t="s">
        <v>3473</v>
      </c>
      <c r="TZP1887" t="s">
        <v>3473</v>
      </c>
      <c r="TZQ1887" t="s">
        <v>3473</v>
      </c>
      <c r="TZR1887" t="s">
        <v>3473</v>
      </c>
      <c r="TZS1887" t="s">
        <v>3473</v>
      </c>
      <c r="TZT1887" t="s">
        <v>3473</v>
      </c>
      <c r="TZU1887" t="s">
        <v>3473</v>
      </c>
      <c r="TZV1887" t="s">
        <v>3473</v>
      </c>
      <c r="TZW1887" t="s">
        <v>3473</v>
      </c>
      <c r="TZX1887" t="s">
        <v>3473</v>
      </c>
      <c r="TZY1887" t="s">
        <v>3473</v>
      </c>
      <c r="TZZ1887" t="s">
        <v>3473</v>
      </c>
      <c r="UAA1887" t="s">
        <v>3473</v>
      </c>
      <c r="UAB1887" t="s">
        <v>3473</v>
      </c>
      <c r="UAC1887" t="s">
        <v>3473</v>
      </c>
      <c r="UAD1887" t="s">
        <v>3473</v>
      </c>
      <c r="UAE1887" t="s">
        <v>3473</v>
      </c>
      <c r="UAF1887" t="s">
        <v>3473</v>
      </c>
      <c r="UAG1887" t="s">
        <v>3473</v>
      </c>
      <c r="UAH1887" t="s">
        <v>3473</v>
      </c>
      <c r="UAI1887" t="s">
        <v>3473</v>
      </c>
      <c r="UAJ1887" t="s">
        <v>3473</v>
      </c>
      <c r="UAK1887" t="s">
        <v>3473</v>
      </c>
      <c r="UAL1887" t="s">
        <v>3473</v>
      </c>
      <c r="UAM1887" t="s">
        <v>3473</v>
      </c>
      <c r="UAN1887" t="s">
        <v>3473</v>
      </c>
      <c r="UAO1887" t="s">
        <v>3473</v>
      </c>
      <c r="UAP1887" t="s">
        <v>3473</v>
      </c>
      <c r="UAQ1887" t="s">
        <v>3473</v>
      </c>
      <c r="UAR1887" t="s">
        <v>3473</v>
      </c>
      <c r="UAS1887" t="s">
        <v>3473</v>
      </c>
      <c r="UAT1887" t="s">
        <v>3473</v>
      </c>
      <c r="UAU1887" t="s">
        <v>3473</v>
      </c>
      <c r="UAV1887" t="s">
        <v>3473</v>
      </c>
      <c r="UAW1887" t="s">
        <v>3473</v>
      </c>
      <c r="UAX1887" t="s">
        <v>3473</v>
      </c>
      <c r="UAY1887" t="s">
        <v>3473</v>
      </c>
      <c r="UAZ1887" t="s">
        <v>3473</v>
      </c>
      <c r="UBA1887" t="s">
        <v>3473</v>
      </c>
      <c r="UBB1887" t="s">
        <v>3473</v>
      </c>
      <c r="UBC1887" t="s">
        <v>3473</v>
      </c>
      <c r="UBD1887" t="s">
        <v>3473</v>
      </c>
      <c r="UBE1887" t="s">
        <v>3473</v>
      </c>
      <c r="UBF1887" t="s">
        <v>3473</v>
      </c>
      <c r="UBG1887" t="s">
        <v>3473</v>
      </c>
      <c r="UBH1887" t="s">
        <v>3473</v>
      </c>
      <c r="UBI1887" t="s">
        <v>3473</v>
      </c>
      <c r="UBJ1887" t="s">
        <v>3473</v>
      </c>
      <c r="UBK1887" t="s">
        <v>3473</v>
      </c>
      <c r="UBL1887" t="s">
        <v>3473</v>
      </c>
      <c r="UBM1887" t="s">
        <v>3473</v>
      </c>
      <c r="UBN1887" t="s">
        <v>3473</v>
      </c>
      <c r="UBO1887" t="s">
        <v>3473</v>
      </c>
      <c r="UBP1887" t="s">
        <v>3473</v>
      </c>
      <c r="UBQ1887" t="s">
        <v>3473</v>
      </c>
      <c r="UBR1887" t="s">
        <v>3473</v>
      </c>
      <c r="UBS1887" t="s">
        <v>3473</v>
      </c>
      <c r="UBT1887" t="s">
        <v>3473</v>
      </c>
      <c r="UBU1887" t="s">
        <v>3473</v>
      </c>
      <c r="UBV1887" t="s">
        <v>3473</v>
      </c>
      <c r="UBW1887" t="s">
        <v>3473</v>
      </c>
      <c r="UBX1887" t="s">
        <v>3473</v>
      </c>
      <c r="UBY1887" t="s">
        <v>3473</v>
      </c>
      <c r="UBZ1887" t="s">
        <v>3473</v>
      </c>
      <c r="UCA1887" t="s">
        <v>3473</v>
      </c>
      <c r="UCB1887" t="s">
        <v>3473</v>
      </c>
      <c r="UCC1887" t="s">
        <v>3473</v>
      </c>
      <c r="UCD1887" t="s">
        <v>3473</v>
      </c>
      <c r="UCE1887" t="s">
        <v>3473</v>
      </c>
      <c r="UCF1887" t="s">
        <v>3473</v>
      </c>
      <c r="UCG1887" t="s">
        <v>3473</v>
      </c>
      <c r="UCH1887" t="s">
        <v>3473</v>
      </c>
      <c r="UCI1887" t="s">
        <v>3473</v>
      </c>
      <c r="UCJ1887" t="s">
        <v>3473</v>
      </c>
      <c r="UCK1887" t="s">
        <v>3473</v>
      </c>
      <c r="UCL1887" t="s">
        <v>3473</v>
      </c>
      <c r="UCM1887" t="s">
        <v>3473</v>
      </c>
      <c r="UCN1887" t="s">
        <v>3473</v>
      </c>
      <c r="UCO1887" t="s">
        <v>3473</v>
      </c>
      <c r="UCP1887" t="s">
        <v>3473</v>
      </c>
      <c r="UCQ1887" t="s">
        <v>3473</v>
      </c>
      <c r="UCR1887" t="s">
        <v>3473</v>
      </c>
      <c r="UCS1887" t="s">
        <v>3473</v>
      </c>
      <c r="UCT1887" t="s">
        <v>3473</v>
      </c>
      <c r="UCU1887" t="s">
        <v>3473</v>
      </c>
      <c r="UCV1887" t="s">
        <v>3473</v>
      </c>
      <c r="UCW1887" t="s">
        <v>3473</v>
      </c>
      <c r="UCX1887" t="s">
        <v>3473</v>
      </c>
      <c r="UCY1887" t="s">
        <v>3473</v>
      </c>
      <c r="UCZ1887" t="s">
        <v>3473</v>
      </c>
      <c r="UDA1887" t="s">
        <v>3473</v>
      </c>
      <c r="UDB1887" t="s">
        <v>3473</v>
      </c>
      <c r="UDC1887" t="s">
        <v>3473</v>
      </c>
      <c r="UDD1887" t="s">
        <v>3473</v>
      </c>
      <c r="UDE1887" t="s">
        <v>3473</v>
      </c>
      <c r="UDF1887" t="s">
        <v>3473</v>
      </c>
      <c r="UDG1887" t="s">
        <v>3473</v>
      </c>
      <c r="UDH1887" t="s">
        <v>3473</v>
      </c>
      <c r="UDI1887" t="s">
        <v>3473</v>
      </c>
      <c r="UDJ1887" t="s">
        <v>3473</v>
      </c>
      <c r="UDK1887" t="s">
        <v>3473</v>
      </c>
      <c r="UDL1887" t="s">
        <v>3473</v>
      </c>
      <c r="UDM1887" t="s">
        <v>3473</v>
      </c>
      <c r="UDN1887" t="s">
        <v>3473</v>
      </c>
      <c r="UDO1887" t="s">
        <v>3473</v>
      </c>
      <c r="UDP1887" t="s">
        <v>3473</v>
      </c>
      <c r="UDQ1887" t="s">
        <v>3473</v>
      </c>
      <c r="UDR1887" t="s">
        <v>3473</v>
      </c>
      <c r="UDS1887" t="s">
        <v>3473</v>
      </c>
      <c r="UDT1887" t="s">
        <v>3473</v>
      </c>
      <c r="UDU1887" t="s">
        <v>3473</v>
      </c>
      <c r="UDV1887" t="s">
        <v>3473</v>
      </c>
      <c r="UDW1887" t="s">
        <v>3473</v>
      </c>
      <c r="UDX1887" t="s">
        <v>3473</v>
      </c>
      <c r="UDY1887" t="s">
        <v>3473</v>
      </c>
      <c r="UDZ1887" t="s">
        <v>3473</v>
      </c>
      <c r="UEA1887" t="s">
        <v>3473</v>
      </c>
      <c r="UEB1887" t="s">
        <v>3473</v>
      </c>
      <c r="UEC1887" t="s">
        <v>3473</v>
      </c>
      <c r="UED1887" t="s">
        <v>3473</v>
      </c>
      <c r="UEE1887" t="s">
        <v>3473</v>
      </c>
      <c r="UEF1887" t="s">
        <v>3473</v>
      </c>
      <c r="UEG1887" t="s">
        <v>3473</v>
      </c>
      <c r="UEH1887" t="s">
        <v>3473</v>
      </c>
      <c r="UEI1887" t="s">
        <v>3473</v>
      </c>
      <c r="UEJ1887" t="s">
        <v>3473</v>
      </c>
      <c r="UEK1887" t="s">
        <v>3473</v>
      </c>
      <c r="UEL1887" t="s">
        <v>3473</v>
      </c>
      <c r="UEM1887" t="s">
        <v>3473</v>
      </c>
      <c r="UEN1887" t="s">
        <v>3473</v>
      </c>
      <c r="UEO1887" t="s">
        <v>3473</v>
      </c>
      <c r="UEP1887" t="s">
        <v>3473</v>
      </c>
      <c r="UEQ1887" t="s">
        <v>3473</v>
      </c>
      <c r="UER1887" t="s">
        <v>3473</v>
      </c>
      <c r="UES1887" t="s">
        <v>3473</v>
      </c>
      <c r="UET1887" t="s">
        <v>3473</v>
      </c>
      <c r="UEU1887" t="s">
        <v>3473</v>
      </c>
      <c r="UEV1887" t="s">
        <v>3473</v>
      </c>
      <c r="UEW1887" t="s">
        <v>3473</v>
      </c>
      <c r="UEX1887" t="s">
        <v>3473</v>
      </c>
      <c r="UEY1887" t="s">
        <v>3473</v>
      </c>
      <c r="UEZ1887" t="s">
        <v>3473</v>
      </c>
      <c r="UFA1887" t="s">
        <v>3473</v>
      </c>
      <c r="UFB1887" t="s">
        <v>3473</v>
      </c>
      <c r="UFC1887" t="s">
        <v>3473</v>
      </c>
      <c r="UFD1887" t="s">
        <v>3473</v>
      </c>
      <c r="UFE1887" t="s">
        <v>3473</v>
      </c>
      <c r="UFF1887" t="s">
        <v>3473</v>
      </c>
      <c r="UFG1887" t="s">
        <v>3473</v>
      </c>
      <c r="UFH1887" t="s">
        <v>3473</v>
      </c>
      <c r="UFI1887" t="s">
        <v>3473</v>
      </c>
      <c r="UFJ1887" t="s">
        <v>3473</v>
      </c>
      <c r="UFK1887" t="s">
        <v>3473</v>
      </c>
      <c r="UFL1887" t="s">
        <v>3473</v>
      </c>
      <c r="UFM1887" t="s">
        <v>3473</v>
      </c>
      <c r="UFN1887" t="s">
        <v>3473</v>
      </c>
      <c r="UFO1887" t="s">
        <v>3473</v>
      </c>
      <c r="UFP1887" t="s">
        <v>3473</v>
      </c>
      <c r="UFQ1887" t="s">
        <v>3473</v>
      </c>
      <c r="UFR1887" t="s">
        <v>3473</v>
      </c>
      <c r="UFS1887" t="s">
        <v>3473</v>
      </c>
      <c r="UFT1887" t="s">
        <v>3473</v>
      </c>
      <c r="UFU1887" t="s">
        <v>3473</v>
      </c>
      <c r="UFV1887" t="s">
        <v>3473</v>
      </c>
      <c r="UFW1887" t="s">
        <v>3473</v>
      </c>
      <c r="UFX1887" t="s">
        <v>3473</v>
      </c>
      <c r="UFY1887" t="s">
        <v>3473</v>
      </c>
      <c r="UFZ1887" t="s">
        <v>3473</v>
      </c>
      <c r="UGA1887" t="s">
        <v>3473</v>
      </c>
      <c r="UGB1887" t="s">
        <v>3473</v>
      </c>
      <c r="UGC1887" t="s">
        <v>3473</v>
      </c>
      <c r="UGD1887" t="s">
        <v>3473</v>
      </c>
      <c r="UGE1887" t="s">
        <v>3473</v>
      </c>
      <c r="UGF1887" t="s">
        <v>3473</v>
      </c>
      <c r="UGG1887" t="s">
        <v>3473</v>
      </c>
      <c r="UGH1887" t="s">
        <v>3473</v>
      </c>
      <c r="UGI1887" t="s">
        <v>3473</v>
      </c>
      <c r="UGJ1887" t="s">
        <v>3473</v>
      </c>
      <c r="UGK1887" t="s">
        <v>3473</v>
      </c>
      <c r="UGL1887" t="s">
        <v>3473</v>
      </c>
      <c r="UGM1887" t="s">
        <v>3473</v>
      </c>
      <c r="UGN1887" t="s">
        <v>3473</v>
      </c>
      <c r="UGO1887" t="s">
        <v>3473</v>
      </c>
      <c r="UGP1887" t="s">
        <v>3473</v>
      </c>
      <c r="UGQ1887" t="s">
        <v>3473</v>
      </c>
      <c r="UGR1887" t="s">
        <v>3473</v>
      </c>
      <c r="UGS1887" t="s">
        <v>3473</v>
      </c>
      <c r="UGT1887" t="s">
        <v>3473</v>
      </c>
      <c r="UGU1887" t="s">
        <v>3473</v>
      </c>
      <c r="UGV1887" t="s">
        <v>3473</v>
      </c>
      <c r="UGW1887" t="s">
        <v>3473</v>
      </c>
      <c r="UGX1887" t="s">
        <v>3473</v>
      </c>
      <c r="UGY1887" t="s">
        <v>3473</v>
      </c>
      <c r="UGZ1887" t="s">
        <v>3473</v>
      </c>
      <c r="UHA1887" t="s">
        <v>3473</v>
      </c>
      <c r="UHB1887" t="s">
        <v>3473</v>
      </c>
      <c r="UHC1887" t="s">
        <v>3473</v>
      </c>
      <c r="UHD1887" t="s">
        <v>3473</v>
      </c>
      <c r="UHE1887" t="s">
        <v>3473</v>
      </c>
      <c r="UHF1887" t="s">
        <v>3473</v>
      </c>
      <c r="UHG1887" t="s">
        <v>3473</v>
      </c>
      <c r="UHH1887" t="s">
        <v>3473</v>
      </c>
      <c r="UHI1887" t="s">
        <v>3473</v>
      </c>
      <c r="UHJ1887" t="s">
        <v>3473</v>
      </c>
      <c r="UHK1887" t="s">
        <v>3473</v>
      </c>
      <c r="UHL1887" t="s">
        <v>3473</v>
      </c>
      <c r="UHM1887" t="s">
        <v>3473</v>
      </c>
      <c r="UHN1887" t="s">
        <v>3473</v>
      </c>
      <c r="UHO1887" t="s">
        <v>3473</v>
      </c>
      <c r="UHP1887" t="s">
        <v>3473</v>
      </c>
      <c r="UHQ1887" t="s">
        <v>3473</v>
      </c>
      <c r="UHR1887" t="s">
        <v>3473</v>
      </c>
      <c r="UHS1887" t="s">
        <v>3473</v>
      </c>
      <c r="UHT1887" t="s">
        <v>3473</v>
      </c>
      <c r="UHU1887" t="s">
        <v>3473</v>
      </c>
      <c r="UHV1887" t="s">
        <v>3473</v>
      </c>
      <c r="UHW1887" t="s">
        <v>3473</v>
      </c>
      <c r="UHX1887" t="s">
        <v>3473</v>
      </c>
      <c r="UHY1887" t="s">
        <v>3473</v>
      </c>
      <c r="UHZ1887" t="s">
        <v>3473</v>
      </c>
      <c r="UIA1887" t="s">
        <v>3473</v>
      </c>
      <c r="UIB1887" t="s">
        <v>3473</v>
      </c>
      <c r="UIC1887" t="s">
        <v>3473</v>
      </c>
      <c r="UID1887" t="s">
        <v>3473</v>
      </c>
      <c r="UIE1887" t="s">
        <v>3473</v>
      </c>
      <c r="UIF1887" t="s">
        <v>3473</v>
      </c>
      <c r="UIG1887" t="s">
        <v>3473</v>
      </c>
      <c r="UIH1887" t="s">
        <v>3473</v>
      </c>
      <c r="UII1887" t="s">
        <v>3473</v>
      </c>
      <c r="UIJ1887" t="s">
        <v>3473</v>
      </c>
      <c r="UIK1887" t="s">
        <v>3473</v>
      </c>
      <c r="UIL1887" t="s">
        <v>3473</v>
      </c>
      <c r="UIM1887" t="s">
        <v>3473</v>
      </c>
      <c r="UIN1887" t="s">
        <v>3473</v>
      </c>
      <c r="UIO1887" t="s">
        <v>3473</v>
      </c>
      <c r="UIP1887" t="s">
        <v>3473</v>
      </c>
      <c r="UIQ1887" t="s">
        <v>3473</v>
      </c>
      <c r="UIR1887" t="s">
        <v>3473</v>
      </c>
      <c r="UIS1887" t="s">
        <v>3473</v>
      </c>
      <c r="UIT1887" t="s">
        <v>3473</v>
      </c>
      <c r="UIU1887" t="s">
        <v>3473</v>
      </c>
      <c r="UIV1887" t="s">
        <v>3473</v>
      </c>
      <c r="UIW1887" t="s">
        <v>3473</v>
      </c>
      <c r="UIX1887" t="s">
        <v>3473</v>
      </c>
      <c r="UIY1887" t="s">
        <v>3473</v>
      </c>
      <c r="UIZ1887" t="s">
        <v>3473</v>
      </c>
      <c r="UJA1887" t="s">
        <v>3473</v>
      </c>
      <c r="UJB1887" t="s">
        <v>3473</v>
      </c>
      <c r="UJC1887" t="s">
        <v>3473</v>
      </c>
      <c r="UJD1887" t="s">
        <v>3473</v>
      </c>
      <c r="UJE1887" t="s">
        <v>3473</v>
      </c>
      <c r="UJF1887" t="s">
        <v>3473</v>
      </c>
      <c r="UJG1887" t="s">
        <v>3473</v>
      </c>
      <c r="UJH1887" t="s">
        <v>3473</v>
      </c>
      <c r="UJI1887" t="s">
        <v>3473</v>
      </c>
      <c r="UJJ1887" t="s">
        <v>3473</v>
      </c>
      <c r="UJK1887" t="s">
        <v>3473</v>
      </c>
      <c r="UJL1887" t="s">
        <v>3473</v>
      </c>
      <c r="UJM1887" t="s">
        <v>3473</v>
      </c>
      <c r="UJN1887" t="s">
        <v>3473</v>
      </c>
      <c r="UJO1887" t="s">
        <v>3473</v>
      </c>
      <c r="UJP1887" t="s">
        <v>3473</v>
      </c>
      <c r="UJQ1887" t="s">
        <v>3473</v>
      </c>
      <c r="UJR1887" t="s">
        <v>3473</v>
      </c>
      <c r="UJS1887" t="s">
        <v>3473</v>
      </c>
      <c r="UJT1887" t="s">
        <v>3473</v>
      </c>
      <c r="UJU1887" t="s">
        <v>3473</v>
      </c>
      <c r="UJV1887" t="s">
        <v>3473</v>
      </c>
      <c r="UJW1887" t="s">
        <v>3473</v>
      </c>
      <c r="UJX1887" t="s">
        <v>3473</v>
      </c>
      <c r="UJY1887" t="s">
        <v>3473</v>
      </c>
      <c r="UJZ1887" t="s">
        <v>3473</v>
      </c>
      <c r="UKA1887" t="s">
        <v>3473</v>
      </c>
      <c r="UKB1887" t="s">
        <v>3473</v>
      </c>
      <c r="UKC1887" t="s">
        <v>3473</v>
      </c>
      <c r="UKD1887" t="s">
        <v>3473</v>
      </c>
      <c r="UKE1887" t="s">
        <v>3473</v>
      </c>
      <c r="UKF1887" t="s">
        <v>3473</v>
      </c>
      <c r="UKG1887" t="s">
        <v>3473</v>
      </c>
      <c r="UKH1887" t="s">
        <v>3473</v>
      </c>
      <c r="UKI1887" t="s">
        <v>3473</v>
      </c>
      <c r="UKJ1887" t="s">
        <v>3473</v>
      </c>
      <c r="UKK1887" t="s">
        <v>3473</v>
      </c>
      <c r="UKL1887" t="s">
        <v>3473</v>
      </c>
      <c r="UKM1887" t="s">
        <v>3473</v>
      </c>
      <c r="UKN1887" t="s">
        <v>3473</v>
      </c>
      <c r="UKO1887" t="s">
        <v>3473</v>
      </c>
      <c r="UKP1887" t="s">
        <v>3473</v>
      </c>
      <c r="UKQ1887" t="s">
        <v>3473</v>
      </c>
      <c r="UKR1887" t="s">
        <v>3473</v>
      </c>
      <c r="UKS1887" t="s">
        <v>3473</v>
      </c>
      <c r="UKT1887" t="s">
        <v>3473</v>
      </c>
      <c r="UKU1887" t="s">
        <v>3473</v>
      </c>
      <c r="UKV1887" t="s">
        <v>3473</v>
      </c>
      <c r="UKW1887" t="s">
        <v>3473</v>
      </c>
      <c r="UKX1887" t="s">
        <v>3473</v>
      </c>
      <c r="UKY1887" t="s">
        <v>3473</v>
      </c>
      <c r="UKZ1887" t="s">
        <v>3473</v>
      </c>
      <c r="ULA1887" t="s">
        <v>3473</v>
      </c>
      <c r="ULB1887" t="s">
        <v>3473</v>
      </c>
      <c r="ULC1887" t="s">
        <v>3473</v>
      </c>
      <c r="ULD1887" t="s">
        <v>3473</v>
      </c>
      <c r="ULE1887" t="s">
        <v>3473</v>
      </c>
      <c r="ULF1887" t="s">
        <v>3473</v>
      </c>
      <c r="ULG1887" t="s">
        <v>3473</v>
      </c>
      <c r="ULH1887" t="s">
        <v>3473</v>
      </c>
      <c r="ULI1887" t="s">
        <v>3473</v>
      </c>
      <c r="ULJ1887" t="s">
        <v>3473</v>
      </c>
      <c r="ULK1887" t="s">
        <v>3473</v>
      </c>
      <c r="ULL1887" t="s">
        <v>3473</v>
      </c>
      <c r="ULM1887" t="s">
        <v>3473</v>
      </c>
      <c r="ULN1887" t="s">
        <v>3473</v>
      </c>
      <c r="ULO1887" t="s">
        <v>3473</v>
      </c>
      <c r="ULP1887" t="s">
        <v>3473</v>
      </c>
      <c r="ULQ1887" t="s">
        <v>3473</v>
      </c>
      <c r="ULR1887" t="s">
        <v>3473</v>
      </c>
      <c r="ULS1887" t="s">
        <v>3473</v>
      </c>
      <c r="ULT1887" t="s">
        <v>3473</v>
      </c>
      <c r="ULU1887" t="s">
        <v>3473</v>
      </c>
      <c r="ULV1887" t="s">
        <v>3473</v>
      </c>
      <c r="ULW1887" t="s">
        <v>3473</v>
      </c>
      <c r="ULX1887" t="s">
        <v>3473</v>
      </c>
      <c r="ULY1887" t="s">
        <v>3473</v>
      </c>
      <c r="ULZ1887" t="s">
        <v>3473</v>
      </c>
      <c r="UMA1887" t="s">
        <v>3473</v>
      </c>
      <c r="UMB1887" t="s">
        <v>3473</v>
      </c>
      <c r="UMC1887" t="s">
        <v>3473</v>
      </c>
      <c r="UMD1887" t="s">
        <v>3473</v>
      </c>
      <c r="UME1887" t="s">
        <v>3473</v>
      </c>
      <c r="UMF1887" t="s">
        <v>3473</v>
      </c>
      <c r="UMG1887" t="s">
        <v>3473</v>
      </c>
      <c r="UMH1887" t="s">
        <v>3473</v>
      </c>
      <c r="UMI1887" t="s">
        <v>3473</v>
      </c>
      <c r="UMJ1887" t="s">
        <v>3473</v>
      </c>
      <c r="UMK1887" t="s">
        <v>3473</v>
      </c>
      <c r="UML1887" t="s">
        <v>3473</v>
      </c>
      <c r="UMM1887" t="s">
        <v>3473</v>
      </c>
      <c r="UMN1887" t="s">
        <v>3473</v>
      </c>
      <c r="UMO1887" t="s">
        <v>3473</v>
      </c>
      <c r="UMP1887" t="s">
        <v>3473</v>
      </c>
      <c r="UMQ1887" t="s">
        <v>3473</v>
      </c>
      <c r="UMR1887" t="s">
        <v>3473</v>
      </c>
      <c r="UMS1887" t="s">
        <v>3473</v>
      </c>
      <c r="UMT1887" t="s">
        <v>3473</v>
      </c>
      <c r="UMU1887" t="s">
        <v>3473</v>
      </c>
      <c r="UMV1887" t="s">
        <v>3473</v>
      </c>
      <c r="UMW1887" t="s">
        <v>3473</v>
      </c>
      <c r="UMX1887" t="s">
        <v>3473</v>
      </c>
      <c r="UMY1887" t="s">
        <v>3473</v>
      </c>
      <c r="UMZ1887" t="s">
        <v>3473</v>
      </c>
      <c r="UNA1887" t="s">
        <v>3473</v>
      </c>
      <c r="UNB1887" t="s">
        <v>3473</v>
      </c>
      <c r="UNC1887" t="s">
        <v>3473</v>
      </c>
      <c r="UND1887" t="s">
        <v>3473</v>
      </c>
      <c r="UNE1887" t="s">
        <v>3473</v>
      </c>
      <c r="UNF1887" t="s">
        <v>3473</v>
      </c>
      <c r="UNG1887" t="s">
        <v>3473</v>
      </c>
      <c r="UNH1887" t="s">
        <v>3473</v>
      </c>
      <c r="UNI1887" t="s">
        <v>3473</v>
      </c>
      <c r="UNJ1887" t="s">
        <v>3473</v>
      </c>
      <c r="UNK1887" t="s">
        <v>3473</v>
      </c>
      <c r="UNL1887" t="s">
        <v>3473</v>
      </c>
      <c r="UNM1887" t="s">
        <v>3473</v>
      </c>
      <c r="UNN1887" t="s">
        <v>3473</v>
      </c>
      <c r="UNO1887" t="s">
        <v>3473</v>
      </c>
      <c r="UNP1887" t="s">
        <v>3473</v>
      </c>
      <c r="UNQ1887" t="s">
        <v>3473</v>
      </c>
      <c r="UNR1887" t="s">
        <v>3473</v>
      </c>
      <c r="UNS1887" t="s">
        <v>3473</v>
      </c>
      <c r="UNT1887" t="s">
        <v>3473</v>
      </c>
      <c r="UNU1887" t="s">
        <v>3473</v>
      </c>
      <c r="UNV1887" t="s">
        <v>3473</v>
      </c>
      <c r="UNW1887" t="s">
        <v>3473</v>
      </c>
      <c r="UNX1887" t="s">
        <v>3473</v>
      </c>
      <c r="UNY1887" t="s">
        <v>3473</v>
      </c>
      <c r="UNZ1887" t="s">
        <v>3473</v>
      </c>
      <c r="UOA1887" t="s">
        <v>3473</v>
      </c>
      <c r="UOB1887" t="s">
        <v>3473</v>
      </c>
      <c r="UOC1887" t="s">
        <v>3473</v>
      </c>
      <c r="UOD1887" t="s">
        <v>3473</v>
      </c>
      <c r="UOE1887" t="s">
        <v>3473</v>
      </c>
      <c r="UOF1887" t="s">
        <v>3473</v>
      </c>
      <c r="UOG1887" t="s">
        <v>3473</v>
      </c>
      <c r="UOH1887" t="s">
        <v>3473</v>
      </c>
      <c r="UOI1887" t="s">
        <v>3473</v>
      </c>
      <c r="UOJ1887" t="s">
        <v>3473</v>
      </c>
      <c r="UOK1887" t="s">
        <v>3473</v>
      </c>
      <c r="UOL1887" t="s">
        <v>3473</v>
      </c>
      <c r="UOM1887" t="s">
        <v>3473</v>
      </c>
      <c r="UON1887" t="s">
        <v>3473</v>
      </c>
      <c r="UOO1887" t="s">
        <v>3473</v>
      </c>
      <c r="UOP1887" t="s">
        <v>3473</v>
      </c>
      <c r="UOQ1887" t="s">
        <v>3473</v>
      </c>
      <c r="UOR1887" t="s">
        <v>3473</v>
      </c>
      <c r="UOS1887" t="s">
        <v>3473</v>
      </c>
      <c r="UOT1887" t="s">
        <v>3473</v>
      </c>
      <c r="UOU1887" t="s">
        <v>3473</v>
      </c>
      <c r="UOV1887" t="s">
        <v>3473</v>
      </c>
      <c r="UOW1887" t="s">
        <v>3473</v>
      </c>
      <c r="UOX1887" t="s">
        <v>3473</v>
      </c>
      <c r="UOY1887" t="s">
        <v>3473</v>
      </c>
      <c r="UOZ1887" t="s">
        <v>3473</v>
      </c>
      <c r="UPA1887" t="s">
        <v>3473</v>
      </c>
      <c r="UPB1887" t="s">
        <v>3473</v>
      </c>
      <c r="UPC1887" t="s">
        <v>3473</v>
      </c>
      <c r="UPD1887" t="s">
        <v>3473</v>
      </c>
      <c r="UPE1887" t="s">
        <v>3473</v>
      </c>
      <c r="UPF1887" t="s">
        <v>3473</v>
      </c>
      <c r="UPG1887" t="s">
        <v>3473</v>
      </c>
      <c r="UPH1887" t="s">
        <v>3473</v>
      </c>
      <c r="UPI1887" t="s">
        <v>3473</v>
      </c>
      <c r="UPJ1887" t="s">
        <v>3473</v>
      </c>
      <c r="UPK1887" t="s">
        <v>3473</v>
      </c>
      <c r="UPL1887" t="s">
        <v>3473</v>
      </c>
      <c r="UPM1887" t="s">
        <v>3473</v>
      </c>
      <c r="UPN1887" t="s">
        <v>3473</v>
      </c>
      <c r="UPO1887" t="s">
        <v>3473</v>
      </c>
      <c r="UPP1887" t="s">
        <v>3473</v>
      </c>
      <c r="UPQ1887" t="s">
        <v>3473</v>
      </c>
      <c r="UPR1887" t="s">
        <v>3473</v>
      </c>
      <c r="UPS1887" t="s">
        <v>3473</v>
      </c>
      <c r="UPT1887" t="s">
        <v>3473</v>
      </c>
      <c r="UPU1887" t="s">
        <v>3473</v>
      </c>
      <c r="UPV1887" t="s">
        <v>3473</v>
      </c>
      <c r="UPW1887" t="s">
        <v>3473</v>
      </c>
      <c r="UPX1887" t="s">
        <v>3473</v>
      </c>
      <c r="UPY1887" t="s">
        <v>3473</v>
      </c>
      <c r="UPZ1887" t="s">
        <v>3473</v>
      </c>
      <c r="UQA1887" t="s">
        <v>3473</v>
      </c>
      <c r="UQB1887" t="s">
        <v>3473</v>
      </c>
      <c r="UQC1887" t="s">
        <v>3473</v>
      </c>
      <c r="UQD1887" t="s">
        <v>3473</v>
      </c>
      <c r="UQE1887" t="s">
        <v>3473</v>
      </c>
      <c r="UQF1887" t="s">
        <v>3473</v>
      </c>
      <c r="UQG1887" t="s">
        <v>3473</v>
      </c>
      <c r="UQH1887" t="s">
        <v>3473</v>
      </c>
      <c r="UQI1887" t="s">
        <v>3473</v>
      </c>
      <c r="UQJ1887" t="s">
        <v>3473</v>
      </c>
      <c r="UQK1887" t="s">
        <v>3473</v>
      </c>
      <c r="UQL1887" t="s">
        <v>3473</v>
      </c>
      <c r="UQM1887" t="s">
        <v>3473</v>
      </c>
      <c r="UQN1887" t="s">
        <v>3473</v>
      </c>
      <c r="UQO1887" t="s">
        <v>3473</v>
      </c>
      <c r="UQP1887" t="s">
        <v>3473</v>
      </c>
      <c r="UQQ1887" t="s">
        <v>3473</v>
      </c>
      <c r="UQR1887" t="s">
        <v>3473</v>
      </c>
      <c r="UQS1887" t="s">
        <v>3473</v>
      </c>
      <c r="UQT1887" t="s">
        <v>3473</v>
      </c>
      <c r="UQU1887" t="s">
        <v>3473</v>
      </c>
      <c r="UQV1887" t="s">
        <v>3473</v>
      </c>
      <c r="UQW1887" t="s">
        <v>3473</v>
      </c>
      <c r="UQX1887" t="s">
        <v>3473</v>
      </c>
      <c r="UQY1887" t="s">
        <v>3473</v>
      </c>
      <c r="UQZ1887" t="s">
        <v>3473</v>
      </c>
      <c r="URA1887" t="s">
        <v>3473</v>
      </c>
      <c r="URB1887" t="s">
        <v>3473</v>
      </c>
      <c r="URC1887" t="s">
        <v>3473</v>
      </c>
      <c r="URD1887" t="s">
        <v>3473</v>
      </c>
      <c r="URE1887" t="s">
        <v>3473</v>
      </c>
      <c r="URF1887" t="s">
        <v>3473</v>
      </c>
      <c r="URG1887" t="s">
        <v>3473</v>
      </c>
      <c r="URH1887" t="s">
        <v>3473</v>
      </c>
      <c r="URI1887" t="s">
        <v>3473</v>
      </c>
      <c r="URJ1887" t="s">
        <v>3473</v>
      </c>
      <c r="URK1887" t="s">
        <v>3473</v>
      </c>
      <c r="URL1887" t="s">
        <v>3473</v>
      </c>
      <c r="URM1887" t="s">
        <v>3473</v>
      </c>
      <c r="URN1887" t="s">
        <v>3473</v>
      </c>
      <c r="URO1887" t="s">
        <v>3473</v>
      </c>
      <c r="URP1887" t="s">
        <v>3473</v>
      </c>
      <c r="URQ1887" t="s">
        <v>3473</v>
      </c>
      <c r="URR1887" t="s">
        <v>3473</v>
      </c>
      <c r="URS1887" t="s">
        <v>3473</v>
      </c>
      <c r="URT1887" t="s">
        <v>3473</v>
      </c>
      <c r="URU1887" t="s">
        <v>3473</v>
      </c>
      <c r="URV1887" t="s">
        <v>3473</v>
      </c>
      <c r="URW1887" t="s">
        <v>3473</v>
      </c>
      <c r="URX1887" t="s">
        <v>3473</v>
      </c>
      <c r="URY1887" t="s">
        <v>3473</v>
      </c>
      <c r="URZ1887" t="s">
        <v>3473</v>
      </c>
      <c r="USA1887" t="s">
        <v>3473</v>
      </c>
      <c r="USB1887" t="s">
        <v>3473</v>
      </c>
      <c r="USC1887" t="s">
        <v>3473</v>
      </c>
      <c r="USD1887" t="s">
        <v>3473</v>
      </c>
      <c r="USE1887" t="s">
        <v>3473</v>
      </c>
      <c r="USF1887" t="s">
        <v>3473</v>
      </c>
      <c r="USG1887" t="s">
        <v>3473</v>
      </c>
      <c r="USH1887" t="s">
        <v>3473</v>
      </c>
      <c r="USI1887" t="s">
        <v>3473</v>
      </c>
      <c r="USJ1887" t="s">
        <v>3473</v>
      </c>
      <c r="USK1887" t="s">
        <v>3473</v>
      </c>
      <c r="USL1887" t="s">
        <v>3473</v>
      </c>
      <c r="USM1887" t="s">
        <v>3473</v>
      </c>
      <c r="USN1887" t="s">
        <v>3473</v>
      </c>
      <c r="USO1887" t="s">
        <v>3473</v>
      </c>
      <c r="USP1887" t="s">
        <v>3473</v>
      </c>
      <c r="USQ1887" t="s">
        <v>3473</v>
      </c>
      <c r="USR1887" t="s">
        <v>3473</v>
      </c>
      <c r="USS1887" t="s">
        <v>3473</v>
      </c>
      <c r="UST1887" t="s">
        <v>3473</v>
      </c>
      <c r="USU1887" t="s">
        <v>3473</v>
      </c>
      <c r="USV1887" t="s">
        <v>3473</v>
      </c>
      <c r="USW1887" t="s">
        <v>3473</v>
      </c>
      <c r="USX1887" t="s">
        <v>3473</v>
      </c>
      <c r="USY1887" t="s">
        <v>3473</v>
      </c>
      <c r="USZ1887" t="s">
        <v>3473</v>
      </c>
      <c r="UTA1887" t="s">
        <v>3473</v>
      </c>
      <c r="UTB1887" t="s">
        <v>3473</v>
      </c>
      <c r="UTC1887" t="s">
        <v>3473</v>
      </c>
      <c r="UTD1887" t="s">
        <v>3473</v>
      </c>
      <c r="UTE1887" t="s">
        <v>3473</v>
      </c>
      <c r="UTF1887" t="s">
        <v>3473</v>
      </c>
      <c r="UTG1887" t="s">
        <v>3473</v>
      </c>
      <c r="UTH1887" t="s">
        <v>3473</v>
      </c>
      <c r="UTI1887" t="s">
        <v>3473</v>
      </c>
      <c r="UTJ1887" t="s">
        <v>3473</v>
      </c>
      <c r="UTK1887" t="s">
        <v>3473</v>
      </c>
      <c r="UTL1887" t="s">
        <v>3473</v>
      </c>
      <c r="UTM1887" t="s">
        <v>3473</v>
      </c>
      <c r="UTN1887" t="s">
        <v>3473</v>
      </c>
      <c r="UTO1887" t="s">
        <v>3473</v>
      </c>
      <c r="UTP1887" t="s">
        <v>3473</v>
      </c>
      <c r="UTQ1887" t="s">
        <v>3473</v>
      </c>
      <c r="UTR1887" t="s">
        <v>3473</v>
      </c>
      <c r="UTS1887" t="s">
        <v>3473</v>
      </c>
      <c r="UTT1887" t="s">
        <v>3473</v>
      </c>
      <c r="UTU1887" t="s">
        <v>3473</v>
      </c>
      <c r="UTV1887" t="s">
        <v>3473</v>
      </c>
      <c r="UTW1887" t="s">
        <v>3473</v>
      </c>
      <c r="UTX1887" t="s">
        <v>3473</v>
      </c>
      <c r="UTY1887" t="s">
        <v>3473</v>
      </c>
      <c r="UTZ1887" t="s">
        <v>3473</v>
      </c>
      <c r="UUA1887" t="s">
        <v>3473</v>
      </c>
      <c r="UUB1887" t="s">
        <v>3473</v>
      </c>
      <c r="UUC1887" t="s">
        <v>3473</v>
      </c>
      <c r="UUD1887" t="s">
        <v>3473</v>
      </c>
      <c r="UUE1887" t="s">
        <v>3473</v>
      </c>
      <c r="UUF1887" t="s">
        <v>3473</v>
      </c>
      <c r="UUG1887" t="s">
        <v>3473</v>
      </c>
      <c r="UUH1887" t="s">
        <v>3473</v>
      </c>
      <c r="UUI1887" t="s">
        <v>3473</v>
      </c>
      <c r="UUJ1887" t="s">
        <v>3473</v>
      </c>
      <c r="UUK1887" t="s">
        <v>3473</v>
      </c>
      <c r="UUL1887" t="s">
        <v>3473</v>
      </c>
      <c r="UUM1887" t="s">
        <v>3473</v>
      </c>
      <c r="UUN1887" t="s">
        <v>3473</v>
      </c>
      <c r="UUO1887" t="s">
        <v>3473</v>
      </c>
      <c r="UUP1887" t="s">
        <v>3473</v>
      </c>
      <c r="UUQ1887" t="s">
        <v>3473</v>
      </c>
      <c r="UUR1887" t="s">
        <v>3473</v>
      </c>
      <c r="UUS1887" t="s">
        <v>3473</v>
      </c>
      <c r="UUT1887" t="s">
        <v>3473</v>
      </c>
      <c r="UUU1887" t="s">
        <v>3473</v>
      </c>
      <c r="UUV1887" t="s">
        <v>3473</v>
      </c>
      <c r="UUW1887" t="s">
        <v>3473</v>
      </c>
      <c r="UUX1887" t="s">
        <v>3473</v>
      </c>
      <c r="UUY1887" t="s">
        <v>3473</v>
      </c>
      <c r="UUZ1887" t="s">
        <v>3473</v>
      </c>
      <c r="UVA1887" t="s">
        <v>3473</v>
      </c>
      <c r="UVB1887" t="s">
        <v>3473</v>
      </c>
      <c r="UVC1887" t="s">
        <v>3473</v>
      </c>
      <c r="UVD1887" t="s">
        <v>3473</v>
      </c>
      <c r="UVE1887" t="s">
        <v>3473</v>
      </c>
      <c r="UVF1887" t="s">
        <v>3473</v>
      </c>
      <c r="UVG1887" t="s">
        <v>3473</v>
      </c>
      <c r="UVH1887" t="s">
        <v>3473</v>
      </c>
      <c r="UVI1887" t="s">
        <v>3473</v>
      </c>
      <c r="UVJ1887" t="s">
        <v>3473</v>
      </c>
      <c r="UVK1887" t="s">
        <v>3473</v>
      </c>
      <c r="UVL1887" t="s">
        <v>3473</v>
      </c>
      <c r="UVM1887" t="s">
        <v>3473</v>
      </c>
      <c r="UVN1887" t="s">
        <v>3473</v>
      </c>
      <c r="UVO1887" t="s">
        <v>3473</v>
      </c>
      <c r="UVP1887" t="s">
        <v>3473</v>
      </c>
      <c r="UVQ1887" t="s">
        <v>3473</v>
      </c>
      <c r="UVR1887" t="s">
        <v>3473</v>
      </c>
      <c r="UVS1887" t="s">
        <v>3473</v>
      </c>
      <c r="UVT1887" t="s">
        <v>3473</v>
      </c>
      <c r="UVU1887" t="s">
        <v>3473</v>
      </c>
      <c r="UVV1887" t="s">
        <v>3473</v>
      </c>
      <c r="UVW1887" t="s">
        <v>3473</v>
      </c>
      <c r="UVX1887" t="s">
        <v>3473</v>
      </c>
      <c r="UVY1887" t="s">
        <v>3473</v>
      </c>
      <c r="UVZ1887" t="s">
        <v>3473</v>
      </c>
      <c r="UWA1887" t="s">
        <v>3473</v>
      </c>
      <c r="UWB1887" t="s">
        <v>3473</v>
      </c>
      <c r="UWC1887" t="s">
        <v>3473</v>
      </c>
      <c r="UWD1887" t="s">
        <v>3473</v>
      </c>
      <c r="UWE1887" t="s">
        <v>3473</v>
      </c>
      <c r="UWF1887" t="s">
        <v>3473</v>
      </c>
      <c r="UWG1887" t="s">
        <v>3473</v>
      </c>
      <c r="UWH1887" t="s">
        <v>3473</v>
      </c>
      <c r="UWI1887" t="s">
        <v>3473</v>
      </c>
      <c r="UWJ1887" t="s">
        <v>3473</v>
      </c>
      <c r="UWK1887" t="s">
        <v>3473</v>
      </c>
      <c r="UWL1887" t="s">
        <v>3473</v>
      </c>
      <c r="UWM1887" t="s">
        <v>3473</v>
      </c>
      <c r="UWN1887" t="s">
        <v>3473</v>
      </c>
      <c r="UWO1887" t="s">
        <v>3473</v>
      </c>
      <c r="UWP1887" t="s">
        <v>3473</v>
      </c>
      <c r="UWQ1887" t="s">
        <v>3473</v>
      </c>
      <c r="UWR1887" t="s">
        <v>3473</v>
      </c>
      <c r="UWS1887" t="s">
        <v>3473</v>
      </c>
      <c r="UWT1887" t="s">
        <v>3473</v>
      </c>
      <c r="UWU1887" t="s">
        <v>3473</v>
      </c>
      <c r="UWV1887" t="s">
        <v>3473</v>
      </c>
      <c r="UWW1887" t="s">
        <v>3473</v>
      </c>
      <c r="UWX1887" t="s">
        <v>3473</v>
      </c>
      <c r="UWY1887" t="s">
        <v>3473</v>
      </c>
      <c r="UWZ1887" t="s">
        <v>3473</v>
      </c>
      <c r="UXA1887" t="s">
        <v>3473</v>
      </c>
      <c r="UXB1887" t="s">
        <v>3473</v>
      </c>
      <c r="UXC1887" t="s">
        <v>3473</v>
      </c>
      <c r="UXD1887" t="s">
        <v>3473</v>
      </c>
      <c r="UXE1887" t="s">
        <v>3473</v>
      </c>
      <c r="UXF1887" t="s">
        <v>3473</v>
      </c>
      <c r="UXG1887" t="s">
        <v>3473</v>
      </c>
      <c r="UXH1887" t="s">
        <v>3473</v>
      </c>
      <c r="UXI1887" t="s">
        <v>3473</v>
      </c>
      <c r="UXJ1887" t="s">
        <v>3473</v>
      </c>
      <c r="UXK1887" t="s">
        <v>3473</v>
      </c>
      <c r="UXL1887" t="s">
        <v>3473</v>
      </c>
      <c r="UXM1887" t="s">
        <v>3473</v>
      </c>
      <c r="UXN1887" t="s">
        <v>3473</v>
      </c>
      <c r="UXO1887" t="s">
        <v>3473</v>
      </c>
      <c r="UXP1887" t="s">
        <v>3473</v>
      </c>
      <c r="UXQ1887" t="s">
        <v>3473</v>
      </c>
      <c r="UXR1887" t="s">
        <v>3473</v>
      </c>
      <c r="UXS1887" t="s">
        <v>3473</v>
      </c>
      <c r="UXT1887" t="s">
        <v>3473</v>
      </c>
      <c r="UXU1887" t="s">
        <v>3473</v>
      </c>
      <c r="UXV1887" t="s">
        <v>3473</v>
      </c>
      <c r="UXW1887" t="s">
        <v>3473</v>
      </c>
      <c r="UXX1887" t="s">
        <v>3473</v>
      </c>
      <c r="UXY1887" t="s">
        <v>3473</v>
      </c>
      <c r="UXZ1887" t="s">
        <v>3473</v>
      </c>
      <c r="UYA1887" t="s">
        <v>3473</v>
      </c>
      <c r="UYB1887" t="s">
        <v>3473</v>
      </c>
      <c r="UYC1887" t="s">
        <v>3473</v>
      </c>
      <c r="UYD1887" t="s">
        <v>3473</v>
      </c>
      <c r="UYE1887" t="s">
        <v>3473</v>
      </c>
      <c r="UYF1887" t="s">
        <v>3473</v>
      </c>
      <c r="UYG1887" t="s">
        <v>3473</v>
      </c>
      <c r="UYH1887" t="s">
        <v>3473</v>
      </c>
      <c r="UYI1887" t="s">
        <v>3473</v>
      </c>
      <c r="UYJ1887" t="s">
        <v>3473</v>
      </c>
      <c r="UYK1887" t="s">
        <v>3473</v>
      </c>
      <c r="UYL1887" t="s">
        <v>3473</v>
      </c>
      <c r="UYM1887" t="s">
        <v>3473</v>
      </c>
      <c r="UYN1887" t="s">
        <v>3473</v>
      </c>
      <c r="UYO1887" t="s">
        <v>3473</v>
      </c>
      <c r="UYP1887" t="s">
        <v>3473</v>
      </c>
      <c r="UYQ1887" t="s">
        <v>3473</v>
      </c>
      <c r="UYR1887" t="s">
        <v>3473</v>
      </c>
      <c r="UYS1887" t="s">
        <v>3473</v>
      </c>
      <c r="UYT1887" t="s">
        <v>3473</v>
      </c>
      <c r="UYU1887" t="s">
        <v>3473</v>
      </c>
      <c r="UYV1887" t="s">
        <v>3473</v>
      </c>
      <c r="UYW1887" t="s">
        <v>3473</v>
      </c>
      <c r="UYX1887" t="s">
        <v>3473</v>
      </c>
      <c r="UYY1887" t="s">
        <v>3473</v>
      </c>
      <c r="UYZ1887" t="s">
        <v>3473</v>
      </c>
      <c r="UZA1887" t="s">
        <v>3473</v>
      </c>
      <c r="UZB1887" t="s">
        <v>3473</v>
      </c>
      <c r="UZC1887" t="s">
        <v>3473</v>
      </c>
      <c r="UZD1887" t="s">
        <v>3473</v>
      </c>
      <c r="UZE1887" t="s">
        <v>3473</v>
      </c>
      <c r="UZF1887" t="s">
        <v>3473</v>
      </c>
      <c r="UZG1887" t="s">
        <v>3473</v>
      </c>
      <c r="UZH1887" t="s">
        <v>3473</v>
      </c>
      <c r="UZI1887" t="s">
        <v>3473</v>
      </c>
      <c r="UZJ1887" t="s">
        <v>3473</v>
      </c>
      <c r="UZK1887" t="s">
        <v>3473</v>
      </c>
      <c r="UZL1887" t="s">
        <v>3473</v>
      </c>
      <c r="UZM1887" t="s">
        <v>3473</v>
      </c>
      <c r="UZN1887" t="s">
        <v>3473</v>
      </c>
      <c r="UZO1887" t="s">
        <v>3473</v>
      </c>
      <c r="UZP1887" t="s">
        <v>3473</v>
      </c>
      <c r="UZQ1887" t="s">
        <v>3473</v>
      </c>
      <c r="UZR1887" t="s">
        <v>3473</v>
      </c>
      <c r="UZS1887" t="s">
        <v>3473</v>
      </c>
      <c r="UZT1887" t="s">
        <v>3473</v>
      </c>
      <c r="UZU1887" t="s">
        <v>3473</v>
      </c>
      <c r="UZV1887" t="s">
        <v>3473</v>
      </c>
      <c r="UZW1887" t="s">
        <v>3473</v>
      </c>
      <c r="UZX1887" t="s">
        <v>3473</v>
      </c>
      <c r="UZY1887" t="s">
        <v>3473</v>
      </c>
      <c r="UZZ1887" t="s">
        <v>3473</v>
      </c>
      <c r="VAA1887" t="s">
        <v>3473</v>
      </c>
      <c r="VAB1887" t="s">
        <v>3473</v>
      </c>
      <c r="VAC1887" t="s">
        <v>3473</v>
      </c>
      <c r="VAD1887" t="s">
        <v>3473</v>
      </c>
      <c r="VAE1887" t="s">
        <v>3473</v>
      </c>
      <c r="VAF1887" t="s">
        <v>3473</v>
      </c>
      <c r="VAG1887" t="s">
        <v>3473</v>
      </c>
      <c r="VAH1887" t="s">
        <v>3473</v>
      </c>
      <c r="VAI1887" t="s">
        <v>3473</v>
      </c>
      <c r="VAJ1887" t="s">
        <v>3473</v>
      </c>
      <c r="VAK1887" t="s">
        <v>3473</v>
      </c>
      <c r="VAL1887" t="s">
        <v>3473</v>
      </c>
      <c r="VAM1887" t="s">
        <v>3473</v>
      </c>
      <c r="VAN1887" t="s">
        <v>3473</v>
      </c>
      <c r="VAO1887" t="s">
        <v>3473</v>
      </c>
      <c r="VAP1887" t="s">
        <v>3473</v>
      </c>
      <c r="VAQ1887" t="s">
        <v>3473</v>
      </c>
      <c r="VAR1887" t="s">
        <v>3473</v>
      </c>
      <c r="VAS1887" t="s">
        <v>3473</v>
      </c>
      <c r="VAT1887" t="s">
        <v>3473</v>
      </c>
      <c r="VAU1887" t="s">
        <v>3473</v>
      </c>
      <c r="VAV1887" t="s">
        <v>3473</v>
      </c>
      <c r="VAW1887" t="s">
        <v>3473</v>
      </c>
      <c r="VAX1887" t="s">
        <v>3473</v>
      </c>
      <c r="VAY1887" t="s">
        <v>3473</v>
      </c>
      <c r="VAZ1887" t="s">
        <v>3473</v>
      </c>
      <c r="VBA1887" t="s">
        <v>3473</v>
      </c>
      <c r="VBB1887" t="s">
        <v>3473</v>
      </c>
      <c r="VBC1887" t="s">
        <v>3473</v>
      </c>
      <c r="VBD1887" t="s">
        <v>3473</v>
      </c>
      <c r="VBE1887" t="s">
        <v>3473</v>
      </c>
      <c r="VBF1887" t="s">
        <v>3473</v>
      </c>
      <c r="VBG1887" t="s">
        <v>3473</v>
      </c>
      <c r="VBH1887" t="s">
        <v>3473</v>
      </c>
      <c r="VBI1887" t="s">
        <v>3473</v>
      </c>
      <c r="VBJ1887" t="s">
        <v>3473</v>
      </c>
      <c r="VBK1887" t="s">
        <v>3473</v>
      </c>
      <c r="VBL1887" t="s">
        <v>3473</v>
      </c>
      <c r="VBM1887" t="s">
        <v>3473</v>
      </c>
      <c r="VBN1887" t="s">
        <v>3473</v>
      </c>
      <c r="VBO1887" t="s">
        <v>3473</v>
      </c>
      <c r="VBP1887" t="s">
        <v>3473</v>
      </c>
      <c r="VBQ1887" t="s">
        <v>3473</v>
      </c>
      <c r="VBR1887" t="s">
        <v>3473</v>
      </c>
      <c r="VBS1887" t="s">
        <v>3473</v>
      </c>
      <c r="VBT1887" t="s">
        <v>3473</v>
      </c>
      <c r="VBU1887" t="s">
        <v>3473</v>
      </c>
      <c r="VBV1887" t="s">
        <v>3473</v>
      </c>
      <c r="VBW1887" t="s">
        <v>3473</v>
      </c>
      <c r="VBX1887" t="s">
        <v>3473</v>
      </c>
      <c r="VBY1887" t="s">
        <v>3473</v>
      </c>
      <c r="VBZ1887" t="s">
        <v>3473</v>
      </c>
      <c r="VCA1887" t="s">
        <v>3473</v>
      </c>
      <c r="VCB1887" t="s">
        <v>3473</v>
      </c>
      <c r="VCC1887" t="s">
        <v>3473</v>
      </c>
      <c r="VCD1887" t="s">
        <v>3473</v>
      </c>
      <c r="VCE1887" t="s">
        <v>3473</v>
      </c>
      <c r="VCF1887" t="s">
        <v>3473</v>
      </c>
      <c r="VCG1887" t="s">
        <v>3473</v>
      </c>
      <c r="VCH1887" t="s">
        <v>3473</v>
      </c>
      <c r="VCI1887" t="s">
        <v>3473</v>
      </c>
      <c r="VCJ1887" t="s">
        <v>3473</v>
      </c>
      <c r="VCK1887" t="s">
        <v>3473</v>
      </c>
      <c r="VCL1887" t="s">
        <v>3473</v>
      </c>
      <c r="VCM1887" t="s">
        <v>3473</v>
      </c>
      <c r="VCN1887" t="s">
        <v>3473</v>
      </c>
      <c r="VCO1887" t="s">
        <v>3473</v>
      </c>
      <c r="VCP1887" t="s">
        <v>3473</v>
      </c>
      <c r="VCQ1887" t="s">
        <v>3473</v>
      </c>
      <c r="VCR1887" t="s">
        <v>3473</v>
      </c>
      <c r="VCS1887" t="s">
        <v>3473</v>
      </c>
      <c r="VCT1887" t="s">
        <v>3473</v>
      </c>
      <c r="VCU1887" t="s">
        <v>3473</v>
      </c>
      <c r="VCV1887" t="s">
        <v>3473</v>
      </c>
      <c r="VCW1887" t="s">
        <v>3473</v>
      </c>
      <c r="VCX1887" t="s">
        <v>3473</v>
      </c>
      <c r="VCY1887" t="s">
        <v>3473</v>
      </c>
      <c r="VCZ1887" t="s">
        <v>3473</v>
      </c>
      <c r="VDA1887" t="s">
        <v>3473</v>
      </c>
      <c r="VDB1887" t="s">
        <v>3473</v>
      </c>
      <c r="VDC1887" t="s">
        <v>3473</v>
      </c>
      <c r="VDD1887" t="s">
        <v>3473</v>
      </c>
      <c r="VDE1887" t="s">
        <v>3473</v>
      </c>
      <c r="VDF1887" t="s">
        <v>3473</v>
      </c>
      <c r="VDG1887" t="s">
        <v>3473</v>
      </c>
      <c r="VDH1887" t="s">
        <v>3473</v>
      </c>
      <c r="VDI1887" t="s">
        <v>3473</v>
      </c>
      <c r="VDJ1887" t="s">
        <v>3473</v>
      </c>
      <c r="VDK1887" t="s">
        <v>3473</v>
      </c>
      <c r="VDL1887" t="s">
        <v>3473</v>
      </c>
      <c r="VDM1887" t="s">
        <v>3473</v>
      </c>
      <c r="VDN1887" t="s">
        <v>3473</v>
      </c>
      <c r="VDO1887" t="s">
        <v>3473</v>
      </c>
      <c r="VDP1887" t="s">
        <v>3473</v>
      </c>
      <c r="VDQ1887" t="s">
        <v>3473</v>
      </c>
      <c r="VDR1887" t="s">
        <v>3473</v>
      </c>
      <c r="VDS1887" t="s">
        <v>3473</v>
      </c>
      <c r="VDT1887" t="s">
        <v>3473</v>
      </c>
      <c r="VDU1887" t="s">
        <v>3473</v>
      </c>
      <c r="VDV1887" t="s">
        <v>3473</v>
      </c>
      <c r="VDW1887" t="s">
        <v>3473</v>
      </c>
      <c r="VDX1887" t="s">
        <v>3473</v>
      </c>
      <c r="VDY1887" t="s">
        <v>3473</v>
      </c>
      <c r="VDZ1887" t="s">
        <v>3473</v>
      </c>
      <c r="VEA1887" t="s">
        <v>3473</v>
      </c>
      <c r="VEB1887" t="s">
        <v>3473</v>
      </c>
      <c r="VEC1887" t="s">
        <v>3473</v>
      </c>
      <c r="VED1887" t="s">
        <v>3473</v>
      </c>
      <c r="VEE1887" t="s">
        <v>3473</v>
      </c>
      <c r="VEF1887" t="s">
        <v>3473</v>
      </c>
      <c r="VEG1887" t="s">
        <v>3473</v>
      </c>
      <c r="VEH1887" t="s">
        <v>3473</v>
      </c>
      <c r="VEI1887" t="s">
        <v>3473</v>
      </c>
      <c r="VEJ1887" t="s">
        <v>3473</v>
      </c>
      <c r="VEK1887" t="s">
        <v>3473</v>
      </c>
      <c r="VEL1887" t="s">
        <v>3473</v>
      </c>
      <c r="VEM1887" t="s">
        <v>3473</v>
      </c>
      <c r="VEN1887" t="s">
        <v>3473</v>
      </c>
      <c r="VEO1887" t="s">
        <v>3473</v>
      </c>
      <c r="VEP1887" t="s">
        <v>3473</v>
      </c>
      <c r="VEQ1887" t="s">
        <v>3473</v>
      </c>
      <c r="VER1887" t="s">
        <v>3473</v>
      </c>
      <c r="VES1887" t="s">
        <v>3473</v>
      </c>
      <c r="VET1887" t="s">
        <v>3473</v>
      </c>
      <c r="VEU1887" t="s">
        <v>3473</v>
      </c>
      <c r="VEV1887" t="s">
        <v>3473</v>
      </c>
      <c r="VEW1887" t="s">
        <v>3473</v>
      </c>
      <c r="VEX1887" t="s">
        <v>3473</v>
      </c>
      <c r="VEY1887" t="s">
        <v>3473</v>
      </c>
      <c r="VEZ1887" t="s">
        <v>3473</v>
      </c>
      <c r="VFA1887" t="s">
        <v>3473</v>
      </c>
      <c r="VFB1887" t="s">
        <v>3473</v>
      </c>
      <c r="VFC1887" t="s">
        <v>3473</v>
      </c>
      <c r="VFD1887" t="s">
        <v>3473</v>
      </c>
      <c r="VFE1887" t="s">
        <v>3473</v>
      </c>
      <c r="VFF1887" t="s">
        <v>3473</v>
      </c>
      <c r="VFG1887" t="s">
        <v>3473</v>
      </c>
      <c r="VFH1887" t="s">
        <v>3473</v>
      </c>
      <c r="VFI1887" t="s">
        <v>3473</v>
      </c>
      <c r="VFJ1887" t="s">
        <v>3473</v>
      </c>
      <c r="VFK1887" t="s">
        <v>3473</v>
      </c>
      <c r="VFL1887" t="s">
        <v>3473</v>
      </c>
      <c r="VFM1887" t="s">
        <v>3473</v>
      </c>
      <c r="VFN1887" t="s">
        <v>3473</v>
      </c>
      <c r="VFO1887" t="s">
        <v>3473</v>
      </c>
      <c r="VFP1887" t="s">
        <v>3473</v>
      </c>
      <c r="VFQ1887" t="s">
        <v>3473</v>
      </c>
      <c r="VFR1887" t="s">
        <v>3473</v>
      </c>
      <c r="VFS1887" t="s">
        <v>3473</v>
      </c>
      <c r="VFT1887" t="s">
        <v>3473</v>
      </c>
      <c r="VFU1887" t="s">
        <v>3473</v>
      </c>
      <c r="VFV1887" t="s">
        <v>3473</v>
      </c>
      <c r="VFW1887" t="s">
        <v>3473</v>
      </c>
      <c r="VFX1887" t="s">
        <v>3473</v>
      </c>
      <c r="VFY1887" t="s">
        <v>3473</v>
      </c>
      <c r="VFZ1887" t="s">
        <v>3473</v>
      </c>
      <c r="VGA1887" t="s">
        <v>3473</v>
      </c>
      <c r="VGB1887" t="s">
        <v>3473</v>
      </c>
      <c r="VGC1887" t="s">
        <v>3473</v>
      </c>
      <c r="VGD1887" t="s">
        <v>3473</v>
      </c>
      <c r="VGE1887" t="s">
        <v>3473</v>
      </c>
      <c r="VGF1887" t="s">
        <v>3473</v>
      </c>
      <c r="VGG1887" t="s">
        <v>3473</v>
      </c>
      <c r="VGH1887" t="s">
        <v>3473</v>
      </c>
      <c r="VGI1887" t="s">
        <v>3473</v>
      </c>
      <c r="VGJ1887" t="s">
        <v>3473</v>
      </c>
      <c r="VGK1887" t="s">
        <v>3473</v>
      </c>
      <c r="VGL1887" t="s">
        <v>3473</v>
      </c>
      <c r="VGM1887" t="s">
        <v>3473</v>
      </c>
      <c r="VGN1887" t="s">
        <v>3473</v>
      </c>
      <c r="VGO1887" t="s">
        <v>3473</v>
      </c>
      <c r="VGP1887" t="s">
        <v>3473</v>
      </c>
      <c r="VGQ1887" t="s">
        <v>3473</v>
      </c>
      <c r="VGR1887" t="s">
        <v>3473</v>
      </c>
      <c r="VGS1887" t="s">
        <v>3473</v>
      </c>
      <c r="VGT1887" t="s">
        <v>3473</v>
      </c>
      <c r="VGU1887" t="s">
        <v>3473</v>
      </c>
      <c r="VGV1887" t="s">
        <v>3473</v>
      </c>
      <c r="VGW1887" t="s">
        <v>3473</v>
      </c>
      <c r="VGX1887" t="s">
        <v>3473</v>
      </c>
      <c r="VGY1887" t="s">
        <v>3473</v>
      </c>
      <c r="VGZ1887" t="s">
        <v>3473</v>
      </c>
      <c r="VHA1887" t="s">
        <v>3473</v>
      </c>
      <c r="VHB1887" t="s">
        <v>3473</v>
      </c>
      <c r="VHC1887" t="s">
        <v>3473</v>
      </c>
      <c r="VHD1887" t="s">
        <v>3473</v>
      </c>
      <c r="VHE1887" t="s">
        <v>3473</v>
      </c>
      <c r="VHF1887" t="s">
        <v>3473</v>
      </c>
      <c r="VHG1887" t="s">
        <v>3473</v>
      </c>
      <c r="VHH1887" t="s">
        <v>3473</v>
      </c>
      <c r="VHI1887" t="s">
        <v>3473</v>
      </c>
      <c r="VHJ1887" t="s">
        <v>3473</v>
      </c>
      <c r="VHK1887" t="s">
        <v>3473</v>
      </c>
      <c r="VHL1887" t="s">
        <v>3473</v>
      </c>
      <c r="VHM1887" t="s">
        <v>3473</v>
      </c>
      <c r="VHN1887" t="s">
        <v>3473</v>
      </c>
      <c r="VHO1887" t="s">
        <v>3473</v>
      </c>
      <c r="VHP1887" t="s">
        <v>3473</v>
      </c>
      <c r="VHQ1887" t="s">
        <v>3473</v>
      </c>
      <c r="VHR1887" t="s">
        <v>3473</v>
      </c>
      <c r="VHS1887" t="s">
        <v>3473</v>
      </c>
      <c r="VHT1887" t="s">
        <v>3473</v>
      </c>
      <c r="VHU1887" t="s">
        <v>3473</v>
      </c>
      <c r="VHV1887" t="s">
        <v>3473</v>
      </c>
      <c r="VHW1887" t="s">
        <v>3473</v>
      </c>
      <c r="VHX1887" t="s">
        <v>3473</v>
      </c>
      <c r="VHY1887" t="s">
        <v>3473</v>
      </c>
      <c r="VHZ1887" t="s">
        <v>3473</v>
      </c>
      <c r="VIA1887" t="s">
        <v>3473</v>
      </c>
      <c r="VIB1887" t="s">
        <v>3473</v>
      </c>
      <c r="VIC1887" t="s">
        <v>3473</v>
      </c>
      <c r="VID1887" t="s">
        <v>3473</v>
      </c>
      <c r="VIE1887" t="s">
        <v>3473</v>
      </c>
      <c r="VIF1887" t="s">
        <v>3473</v>
      </c>
      <c r="VIG1887" t="s">
        <v>3473</v>
      </c>
      <c r="VIH1887" t="s">
        <v>3473</v>
      </c>
      <c r="VII1887" t="s">
        <v>3473</v>
      </c>
      <c r="VIJ1887" t="s">
        <v>3473</v>
      </c>
      <c r="VIK1887" t="s">
        <v>3473</v>
      </c>
      <c r="VIL1887" t="s">
        <v>3473</v>
      </c>
      <c r="VIM1887" t="s">
        <v>3473</v>
      </c>
      <c r="VIN1887" t="s">
        <v>3473</v>
      </c>
      <c r="VIO1887" t="s">
        <v>3473</v>
      </c>
      <c r="VIP1887" t="s">
        <v>3473</v>
      </c>
      <c r="VIQ1887" t="s">
        <v>3473</v>
      </c>
      <c r="VIR1887" t="s">
        <v>3473</v>
      </c>
      <c r="VIS1887" t="s">
        <v>3473</v>
      </c>
      <c r="VIT1887" t="s">
        <v>3473</v>
      </c>
      <c r="VIU1887" t="s">
        <v>3473</v>
      </c>
      <c r="VIV1887" t="s">
        <v>3473</v>
      </c>
      <c r="VIW1887" t="s">
        <v>3473</v>
      </c>
      <c r="VIX1887" t="s">
        <v>3473</v>
      </c>
      <c r="VIY1887" t="s">
        <v>3473</v>
      </c>
      <c r="VIZ1887" t="s">
        <v>3473</v>
      </c>
      <c r="VJA1887" t="s">
        <v>3473</v>
      </c>
      <c r="VJB1887" t="s">
        <v>3473</v>
      </c>
      <c r="VJC1887" t="s">
        <v>3473</v>
      </c>
      <c r="VJD1887" t="s">
        <v>3473</v>
      </c>
      <c r="VJE1887" t="s">
        <v>3473</v>
      </c>
      <c r="VJF1887" t="s">
        <v>3473</v>
      </c>
      <c r="VJG1887" t="s">
        <v>3473</v>
      </c>
      <c r="VJH1887" t="s">
        <v>3473</v>
      </c>
      <c r="VJI1887" t="s">
        <v>3473</v>
      </c>
      <c r="VJJ1887" t="s">
        <v>3473</v>
      </c>
      <c r="VJK1887" t="s">
        <v>3473</v>
      </c>
      <c r="VJL1887" t="s">
        <v>3473</v>
      </c>
      <c r="VJM1887" t="s">
        <v>3473</v>
      </c>
      <c r="VJN1887" t="s">
        <v>3473</v>
      </c>
      <c r="VJO1887" t="s">
        <v>3473</v>
      </c>
      <c r="VJP1887" t="s">
        <v>3473</v>
      </c>
      <c r="VJQ1887" t="s">
        <v>3473</v>
      </c>
      <c r="VJR1887" t="s">
        <v>3473</v>
      </c>
      <c r="VJS1887" t="s">
        <v>3473</v>
      </c>
      <c r="VJT1887" t="s">
        <v>3473</v>
      </c>
      <c r="VJU1887" t="s">
        <v>3473</v>
      </c>
      <c r="VJV1887" t="s">
        <v>3473</v>
      </c>
      <c r="VJW1887" t="s">
        <v>3473</v>
      </c>
      <c r="VJX1887" t="s">
        <v>3473</v>
      </c>
      <c r="VJY1887" t="s">
        <v>3473</v>
      </c>
      <c r="VJZ1887" t="s">
        <v>3473</v>
      </c>
      <c r="VKA1887" t="s">
        <v>3473</v>
      </c>
      <c r="VKB1887" t="s">
        <v>3473</v>
      </c>
      <c r="VKC1887" t="s">
        <v>3473</v>
      </c>
      <c r="VKD1887" t="s">
        <v>3473</v>
      </c>
      <c r="VKE1887" t="s">
        <v>3473</v>
      </c>
      <c r="VKF1887" t="s">
        <v>3473</v>
      </c>
      <c r="VKG1887" t="s">
        <v>3473</v>
      </c>
      <c r="VKH1887" t="s">
        <v>3473</v>
      </c>
      <c r="VKI1887" t="s">
        <v>3473</v>
      </c>
      <c r="VKJ1887" t="s">
        <v>3473</v>
      </c>
      <c r="VKK1887" t="s">
        <v>3473</v>
      </c>
      <c r="VKL1887" t="s">
        <v>3473</v>
      </c>
      <c r="VKM1887" t="s">
        <v>3473</v>
      </c>
      <c r="VKN1887" t="s">
        <v>3473</v>
      </c>
      <c r="VKO1887" t="s">
        <v>3473</v>
      </c>
      <c r="VKP1887" t="s">
        <v>3473</v>
      </c>
      <c r="VKQ1887" t="s">
        <v>3473</v>
      </c>
      <c r="VKR1887" t="s">
        <v>3473</v>
      </c>
      <c r="VKS1887" t="s">
        <v>3473</v>
      </c>
      <c r="VKT1887" t="s">
        <v>3473</v>
      </c>
      <c r="VKU1887" t="s">
        <v>3473</v>
      </c>
      <c r="VKV1887" t="s">
        <v>3473</v>
      </c>
      <c r="VKW1887" t="s">
        <v>3473</v>
      </c>
      <c r="VKX1887" t="s">
        <v>3473</v>
      </c>
      <c r="VKY1887" t="s">
        <v>3473</v>
      </c>
      <c r="VKZ1887" t="s">
        <v>3473</v>
      </c>
      <c r="VLA1887" t="s">
        <v>3473</v>
      </c>
      <c r="VLB1887" t="s">
        <v>3473</v>
      </c>
      <c r="VLC1887" t="s">
        <v>3473</v>
      </c>
      <c r="VLD1887" t="s">
        <v>3473</v>
      </c>
      <c r="VLE1887" t="s">
        <v>3473</v>
      </c>
      <c r="VLF1887" t="s">
        <v>3473</v>
      </c>
      <c r="VLG1887" t="s">
        <v>3473</v>
      </c>
      <c r="VLH1887" t="s">
        <v>3473</v>
      </c>
      <c r="VLI1887" t="s">
        <v>3473</v>
      </c>
      <c r="VLJ1887" t="s">
        <v>3473</v>
      </c>
      <c r="VLK1887" t="s">
        <v>3473</v>
      </c>
      <c r="VLL1887" t="s">
        <v>3473</v>
      </c>
      <c r="VLM1887" t="s">
        <v>3473</v>
      </c>
      <c r="VLN1887" t="s">
        <v>3473</v>
      </c>
      <c r="VLO1887" t="s">
        <v>3473</v>
      </c>
      <c r="VLP1887" t="s">
        <v>3473</v>
      </c>
      <c r="VLQ1887" t="s">
        <v>3473</v>
      </c>
      <c r="VLR1887" t="s">
        <v>3473</v>
      </c>
      <c r="VLS1887" t="s">
        <v>3473</v>
      </c>
      <c r="VLT1887" t="s">
        <v>3473</v>
      </c>
      <c r="VLU1887" t="s">
        <v>3473</v>
      </c>
      <c r="VLV1887" t="s">
        <v>3473</v>
      </c>
      <c r="VLW1887" t="s">
        <v>3473</v>
      </c>
      <c r="VLX1887" t="s">
        <v>3473</v>
      </c>
      <c r="VLY1887" t="s">
        <v>3473</v>
      </c>
      <c r="VLZ1887" t="s">
        <v>3473</v>
      </c>
      <c r="VMA1887" t="s">
        <v>3473</v>
      </c>
      <c r="VMB1887" t="s">
        <v>3473</v>
      </c>
      <c r="VMC1887" t="s">
        <v>3473</v>
      </c>
      <c r="VMD1887" t="s">
        <v>3473</v>
      </c>
      <c r="VME1887" t="s">
        <v>3473</v>
      </c>
      <c r="VMF1887" t="s">
        <v>3473</v>
      </c>
      <c r="VMG1887" t="s">
        <v>3473</v>
      </c>
      <c r="VMH1887" t="s">
        <v>3473</v>
      </c>
      <c r="VMI1887" t="s">
        <v>3473</v>
      </c>
      <c r="VMJ1887" t="s">
        <v>3473</v>
      </c>
      <c r="VMK1887" t="s">
        <v>3473</v>
      </c>
      <c r="VML1887" t="s">
        <v>3473</v>
      </c>
      <c r="VMM1887" t="s">
        <v>3473</v>
      </c>
      <c r="VMN1887" t="s">
        <v>3473</v>
      </c>
      <c r="VMO1887" t="s">
        <v>3473</v>
      </c>
      <c r="VMP1887" t="s">
        <v>3473</v>
      </c>
      <c r="VMQ1887" t="s">
        <v>3473</v>
      </c>
      <c r="VMR1887" t="s">
        <v>3473</v>
      </c>
      <c r="VMS1887" t="s">
        <v>3473</v>
      </c>
      <c r="VMT1887" t="s">
        <v>3473</v>
      </c>
      <c r="VMU1887" t="s">
        <v>3473</v>
      </c>
      <c r="VMV1887" t="s">
        <v>3473</v>
      </c>
      <c r="VMW1887" t="s">
        <v>3473</v>
      </c>
      <c r="VMX1887" t="s">
        <v>3473</v>
      </c>
      <c r="VMY1887" t="s">
        <v>3473</v>
      </c>
      <c r="VMZ1887" t="s">
        <v>3473</v>
      </c>
      <c r="VNA1887" t="s">
        <v>3473</v>
      </c>
      <c r="VNB1887" t="s">
        <v>3473</v>
      </c>
      <c r="VNC1887" t="s">
        <v>3473</v>
      </c>
      <c r="VND1887" t="s">
        <v>3473</v>
      </c>
      <c r="VNE1887" t="s">
        <v>3473</v>
      </c>
      <c r="VNF1887" t="s">
        <v>3473</v>
      </c>
      <c r="VNG1887" t="s">
        <v>3473</v>
      </c>
      <c r="VNH1887" t="s">
        <v>3473</v>
      </c>
      <c r="VNI1887" t="s">
        <v>3473</v>
      </c>
      <c r="VNJ1887" t="s">
        <v>3473</v>
      </c>
      <c r="VNK1887" t="s">
        <v>3473</v>
      </c>
      <c r="VNL1887" t="s">
        <v>3473</v>
      </c>
      <c r="VNM1887" t="s">
        <v>3473</v>
      </c>
      <c r="VNN1887" t="s">
        <v>3473</v>
      </c>
      <c r="VNO1887" t="s">
        <v>3473</v>
      </c>
      <c r="VNP1887" t="s">
        <v>3473</v>
      </c>
      <c r="VNQ1887" t="s">
        <v>3473</v>
      </c>
      <c r="VNR1887" t="s">
        <v>3473</v>
      </c>
      <c r="VNS1887" t="s">
        <v>3473</v>
      </c>
      <c r="VNT1887" t="s">
        <v>3473</v>
      </c>
      <c r="VNU1887" t="s">
        <v>3473</v>
      </c>
      <c r="VNV1887" t="s">
        <v>3473</v>
      </c>
      <c r="VNW1887" t="s">
        <v>3473</v>
      </c>
      <c r="VNX1887" t="s">
        <v>3473</v>
      </c>
      <c r="VNY1887" t="s">
        <v>3473</v>
      </c>
      <c r="VNZ1887" t="s">
        <v>3473</v>
      </c>
      <c r="VOA1887" t="s">
        <v>3473</v>
      </c>
      <c r="VOB1887" t="s">
        <v>3473</v>
      </c>
      <c r="VOC1887" t="s">
        <v>3473</v>
      </c>
      <c r="VOD1887" t="s">
        <v>3473</v>
      </c>
      <c r="VOE1887" t="s">
        <v>3473</v>
      </c>
      <c r="VOF1887" t="s">
        <v>3473</v>
      </c>
      <c r="VOG1887" t="s">
        <v>3473</v>
      </c>
      <c r="VOH1887" t="s">
        <v>3473</v>
      </c>
      <c r="VOI1887" t="s">
        <v>3473</v>
      </c>
      <c r="VOJ1887" t="s">
        <v>3473</v>
      </c>
      <c r="VOK1887" t="s">
        <v>3473</v>
      </c>
      <c r="VOL1887" t="s">
        <v>3473</v>
      </c>
      <c r="VOM1887" t="s">
        <v>3473</v>
      </c>
      <c r="VON1887" t="s">
        <v>3473</v>
      </c>
      <c r="VOO1887" t="s">
        <v>3473</v>
      </c>
      <c r="VOP1887" t="s">
        <v>3473</v>
      </c>
      <c r="VOQ1887" t="s">
        <v>3473</v>
      </c>
      <c r="VOR1887" t="s">
        <v>3473</v>
      </c>
      <c r="VOS1887" t="s">
        <v>3473</v>
      </c>
      <c r="VOT1887" t="s">
        <v>3473</v>
      </c>
      <c r="VOU1887" t="s">
        <v>3473</v>
      </c>
      <c r="VOV1887" t="s">
        <v>3473</v>
      </c>
      <c r="VOW1887" t="s">
        <v>3473</v>
      </c>
      <c r="VOX1887" t="s">
        <v>3473</v>
      </c>
      <c r="VOY1887" t="s">
        <v>3473</v>
      </c>
      <c r="VOZ1887" t="s">
        <v>3473</v>
      </c>
      <c r="VPA1887" t="s">
        <v>3473</v>
      </c>
      <c r="VPB1887" t="s">
        <v>3473</v>
      </c>
      <c r="VPC1887" t="s">
        <v>3473</v>
      </c>
      <c r="VPD1887" t="s">
        <v>3473</v>
      </c>
      <c r="VPE1887" t="s">
        <v>3473</v>
      </c>
      <c r="VPF1887" t="s">
        <v>3473</v>
      </c>
      <c r="VPG1887" t="s">
        <v>3473</v>
      </c>
      <c r="VPH1887" t="s">
        <v>3473</v>
      </c>
      <c r="VPI1887" t="s">
        <v>3473</v>
      </c>
      <c r="VPJ1887" t="s">
        <v>3473</v>
      </c>
      <c r="VPK1887" t="s">
        <v>3473</v>
      </c>
      <c r="VPL1887" t="s">
        <v>3473</v>
      </c>
      <c r="VPM1887" t="s">
        <v>3473</v>
      </c>
      <c r="VPN1887" t="s">
        <v>3473</v>
      </c>
      <c r="VPO1887" t="s">
        <v>3473</v>
      </c>
      <c r="VPP1887" t="s">
        <v>3473</v>
      </c>
      <c r="VPQ1887" t="s">
        <v>3473</v>
      </c>
      <c r="VPR1887" t="s">
        <v>3473</v>
      </c>
      <c r="VPS1887" t="s">
        <v>3473</v>
      </c>
      <c r="VPT1887" t="s">
        <v>3473</v>
      </c>
      <c r="VPU1887" t="s">
        <v>3473</v>
      </c>
      <c r="VPV1887" t="s">
        <v>3473</v>
      </c>
      <c r="VPW1887" t="s">
        <v>3473</v>
      </c>
      <c r="VPX1887" t="s">
        <v>3473</v>
      </c>
      <c r="VPY1887" t="s">
        <v>3473</v>
      </c>
      <c r="VPZ1887" t="s">
        <v>3473</v>
      </c>
      <c r="VQA1887" t="s">
        <v>3473</v>
      </c>
      <c r="VQB1887" t="s">
        <v>3473</v>
      </c>
      <c r="VQC1887" t="s">
        <v>3473</v>
      </c>
      <c r="VQD1887" t="s">
        <v>3473</v>
      </c>
      <c r="VQE1887" t="s">
        <v>3473</v>
      </c>
      <c r="VQF1887" t="s">
        <v>3473</v>
      </c>
      <c r="VQG1887" t="s">
        <v>3473</v>
      </c>
      <c r="VQH1887" t="s">
        <v>3473</v>
      </c>
      <c r="VQI1887" t="s">
        <v>3473</v>
      </c>
      <c r="VQJ1887" t="s">
        <v>3473</v>
      </c>
      <c r="VQK1887" t="s">
        <v>3473</v>
      </c>
      <c r="VQL1887" t="s">
        <v>3473</v>
      </c>
      <c r="VQM1887" t="s">
        <v>3473</v>
      </c>
      <c r="VQN1887" t="s">
        <v>3473</v>
      </c>
      <c r="VQO1887" t="s">
        <v>3473</v>
      </c>
      <c r="VQP1887" t="s">
        <v>3473</v>
      </c>
      <c r="VQQ1887" t="s">
        <v>3473</v>
      </c>
      <c r="VQR1887" t="s">
        <v>3473</v>
      </c>
      <c r="VQS1887" t="s">
        <v>3473</v>
      </c>
      <c r="VQT1887" t="s">
        <v>3473</v>
      </c>
      <c r="VQU1887" t="s">
        <v>3473</v>
      </c>
      <c r="VQV1887" t="s">
        <v>3473</v>
      </c>
      <c r="VQW1887" t="s">
        <v>3473</v>
      </c>
      <c r="VQX1887" t="s">
        <v>3473</v>
      </c>
      <c r="VQY1887" t="s">
        <v>3473</v>
      </c>
      <c r="VQZ1887" t="s">
        <v>3473</v>
      </c>
      <c r="VRA1887" t="s">
        <v>3473</v>
      </c>
      <c r="VRB1887" t="s">
        <v>3473</v>
      </c>
      <c r="VRC1887" t="s">
        <v>3473</v>
      </c>
      <c r="VRD1887" t="s">
        <v>3473</v>
      </c>
      <c r="VRE1887" t="s">
        <v>3473</v>
      </c>
      <c r="VRF1887" t="s">
        <v>3473</v>
      </c>
      <c r="VRG1887" t="s">
        <v>3473</v>
      </c>
      <c r="VRH1887" t="s">
        <v>3473</v>
      </c>
      <c r="VRI1887" t="s">
        <v>3473</v>
      </c>
      <c r="VRJ1887" t="s">
        <v>3473</v>
      </c>
      <c r="VRK1887" t="s">
        <v>3473</v>
      </c>
      <c r="VRL1887" t="s">
        <v>3473</v>
      </c>
      <c r="VRM1887" t="s">
        <v>3473</v>
      </c>
      <c r="VRN1887" t="s">
        <v>3473</v>
      </c>
      <c r="VRO1887" t="s">
        <v>3473</v>
      </c>
      <c r="VRP1887" t="s">
        <v>3473</v>
      </c>
      <c r="VRQ1887" t="s">
        <v>3473</v>
      </c>
      <c r="VRR1887" t="s">
        <v>3473</v>
      </c>
      <c r="VRS1887" t="s">
        <v>3473</v>
      </c>
      <c r="VRT1887" t="s">
        <v>3473</v>
      </c>
      <c r="VRU1887" t="s">
        <v>3473</v>
      </c>
      <c r="VRV1887" t="s">
        <v>3473</v>
      </c>
      <c r="VRW1887" t="s">
        <v>3473</v>
      </c>
      <c r="VRX1887" t="s">
        <v>3473</v>
      </c>
      <c r="VRY1887" t="s">
        <v>3473</v>
      </c>
      <c r="VRZ1887" t="s">
        <v>3473</v>
      </c>
      <c r="VSA1887" t="s">
        <v>3473</v>
      </c>
      <c r="VSB1887" t="s">
        <v>3473</v>
      </c>
      <c r="VSC1887" t="s">
        <v>3473</v>
      </c>
      <c r="VSD1887" t="s">
        <v>3473</v>
      </c>
      <c r="VSE1887" t="s">
        <v>3473</v>
      </c>
      <c r="VSF1887" t="s">
        <v>3473</v>
      </c>
      <c r="VSG1887" t="s">
        <v>3473</v>
      </c>
      <c r="VSH1887" t="s">
        <v>3473</v>
      </c>
      <c r="VSI1887" t="s">
        <v>3473</v>
      </c>
      <c r="VSJ1887" t="s">
        <v>3473</v>
      </c>
      <c r="VSK1887" t="s">
        <v>3473</v>
      </c>
      <c r="VSL1887" t="s">
        <v>3473</v>
      </c>
      <c r="VSM1887" t="s">
        <v>3473</v>
      </c>
      <c r="VSN1887" t="s">
        <v>3473</v>
      </c>
      <c r="VSO1887" t="s">
        <v>3473</v>
      </c>
      <c r="VSP1887" t="s">
        <v>3473</v>
      </c>
      <c r="VSQ1887" t="s">
        <v>3473</v>
      </c>
      <c r="VSR1887" t="s">
        <v>3473</v>
      </c>
      <c r="VSS1887" t="s">
        <v>3473</v>
      </c>
      <c r="VST1887" t="s">
        <v>3473</v>
      </c>
      <c r="VSU1887" t="s">
        <v>3473</v>
      </c>
      <c r="VSV1887" t="s">
        <v>3473</v>
      </c>
      <c r="VSW1887" t="s">
        <v>3473</v>
      </c>
      <c r="VSX1887" t="s">
        <v>3473</v>
      </c>
      <c r="VSY1887" t="s">
        <v>3473</v>
      </c>
      <c r="VSZ1887" t="s">
        <v>3473</v>
      </c>
      <c r="VTA1887" t="s">
        <v>3473</v>
      </c>
      <c r="VTB1887" t="s">
        <v>3473</v>
      </c>
      <c r="VTC1887" t="s">
        <v>3473</v>
      </c>
      <c r="VTD1887" t="s">
        <v>3473</v>
      </c>
      <c r="VTE1887" t="s">
        <v>3473</v>
      </c>
      <c r="VTF1887" t="s">
        <v>3473</v>
      </c>
      <c r="VTG1887" t="s">
        <v>3473</v>
      </c>
      <c r="VTH1887" t="s">
        <v>3473</v>
      </c>
      <c r="VTI1887" t="s">
        <v>3473</v>
      </c>
      <c r="VTJ1887" t="s">
        <v>3473</v>
      </c>
      <c r="VTK1887" t="s">
        <v>3473</v>
      </c>
      <c r="VTL1887" t="s">
        <v>3473</v>
      </c>
      <c r="VTM1887" t="s">
        <v>3473</v>
      </c>
      <c r="VTN1887" t="s">
        <v>3473</v>
      </c>
      <c r="VTO1887" t="s">
        <v>3473</v>
      </c>
      <c r="VTP1887" t="s">
        <v>3473</v>
      </c>
      <c r="VTQ1887" t="s">
        <v>3473</v>
      </c>
      <c r="VTR1887" t="s">
        <v>3473</v>
      </c>
      <c r="VTS1887" t="s">
        <v>3473</v>
      </c>
      <c r="VTT1887" t="s">
        <v>3473</v>
      </c>
      <c r="VTU1887" t="s">
        <v>3473</v>
      </c>
      <c r="VTV1887" t="s">
        <v>3473</v>
      </c>
      <c r="VTW1887" t="s">
        <v>3473</v>
      </c>
      <c r="VTX1887" t="s">
        <v>3473</v>
      </c>
      <c r="VTY1887" t="s">
        <v>3473</v>
      </c>
      <c r="VTZ1887" t="s">
        <v>3473</v>
      </c>
      <c r="VUA1887" t="s">
        <v>3473</v>
      </c>
      <c r="VUB1887" t="s">
        <v>3473</v>
      </c>
      <c r="VUC1887" t="s">
        <v>3473</v>
      </c>
      <c r="VUD1887" t="s">
        <v>3473</v>
      </c>
      <c r="VUE1887" t="s">
        <v>3473</v>
      </c>
      <c r="VUF1887" t="s">
        <v>3473</v>
      </c>
      <c r="VUG1887" t="s">
        <v>3473</v>
      </c>
      <c r="VUH1887" t="s">
        <v>3473</v>
      </c>
      <c r="VUI1887" t="s">
        <v>3473</v>
      </c>
      <c r="VUJ1887" t="s">
        <v>3473</v>
      </c>
      <c r="VUK1887" t="s">
        <v>3473</v>
      </c>
      <c r="VUL1887" t="s">
        <v>3473</v>
      </c>
      <c r="VUM1887" t="s">
        <v>3473</v>
      </c>
      <c r="VUN1887" t="s">
        <v>3473</v>
      </c>
      <c r="VUO1887" t="s">
        <v>3473</v>
      </c>
      <c r="VUP1887" t="s">
        <v>3473</v>
      </c>
      <c r="VUQ1887" t="s">
        <v>3473</v>
      </c>
      <c r="VUR1887" t="s">
        <v>3473</v>
      </c>
      <c r="VUS1887" t="s">
        <v>3473</v>
      </c>
      <c r="VUT1887" t="s">
        <v>3473</v>
      </c>
      <c r="VUU1887" t="s">
        <v>3473</v>
      </c>
      <c r="VUV1887" t="s">
        <v>3473</v>
      </c>
      <c r="VUW1887" t="s">
        <v>3473</v>
      </c>
      <c r="VUX1887" t="s">
        <v>3473</v>
      </c>
      <c r="VUY1887" t="s">
        <v>3473</v>
      </c>
      <c r="VUZ1887" t="s">
        <v>3473</v>
      </c>
      <c r="VVA1887" t="s">
        <v>3473</v>
      </c>
      <c r="VVB1887" t="s">
        <v>3473</v>
      </c>
      <c r="VVC1887" t="s">
        <v>3473</v>
      </c>
      <c r="VVD1887" t="s">
        <v>3473</v>
      </c>
      <c r="VVE1887" t="s">
        <v>3473</v>
      </c>
      <c r="VVF1887" t="s">
        <v>3473</v>
      </c>
      <c r="VVG1887" t="s">
        <v>3473</v>
      </c>
      <c r="VVH1887" t="s">
        <v>3473</v>
      </c>
      <c r="VVI1887" t="s">
        <v>3473</v>
      </c>
      <c r="VVJ1887" t="s">
        <v>3473</v>
      </c>
      <c r="VVK1887" t="s">
        <v>3473</v>
      </c>
      <c r="VVL1887" t="s">
        <v>3473</v>
      </c>
      <c r="VVM1887" t="s">
        <v>3473</v>
      </c>
      <c r="VVN1887" t="s">
        <v>3473</v>
      </c>
      <c r="VVO1887" t="s">
        <v>3473</v>
      </c>
      <c r="VVP1887" t="s">
        <v>3473</v>
      </c>
      <c r="VVQ1887" t="s">
        <v>3473</v>
      </c>
      <c r="VVR1887" t="s">
        <v>3473</v>
      </c>
      <c r="VVS1887" t="s">
        <v>3473</v>
      </c>
      <c r="VVT1887" t="s">
        <v>3473</v>
      </c>
      <c r="VVU1887" t="s">
        <v>3473</v>
      </c>
      <c r="VVV1887" t="s">
        <v>3473</v>
      </c>
      <c r="VVW1887" t="s">
        <v>3473</v>
      </c>
      <c r="VVX1887" t="s">
        <v>3473</v>
      </c>
      <c r="VVY1887" t="s">
        <v>3473</v>
      </c>
      <c r="VVZ1887" t="s">
        <v>3473</v>
      </c>
      <c r="VWA1887" t="s">
        <v>3473</v>
      </c>
      <c r="VWB1887" t="s">
        <v>3473</v>
      </c>
      <c r="VWC1887" t="s">
        <v>3473</v>
      </c>
      <c r="VWD1887" t="s">
        <v>3473</v>
      </c>
      <c r="VWE1887" t="s">
        <v>3473</v>
      </c>
      <c r="VWF1887" t="s">
        <v>3473</v>
      </c>
      <c r="VWG1887" t="s">
        <v>3473</v>
      </c>
      <c r="VWH1887" t="s">
        <v>3473</v>
      </c>
      <c r="VWI1887" t="s">
        <v>3473</v>
      </c>
      <c r="VWJ1887" t="s">
        <v>3473</v>
      </c>
      <c r="VWK1887" t="s">
        <v>3473</v>
      </c>
      <c r="VWL1887" t="s">
        <v>3473</v>
      </c>
      <c r="VWM1887" t="s">
        <v>3473</v>
      </c>
      <c r="VWN1887" t="s">
        <v>3473</v>
      </c>
      <c r="VWO1887" t="s">
        <v>3473</v>
      </c>
      <c r="VWP1887" t="s">
        <v>3473</v>
      </c>
      <c r="VWQ1887" t="s">
        <v>3473</v>
      </c>
      <c r="VWR1887" t="s">
        <v>3473</v>
      </c>
      <c r="VWS1887" t="s">
        <v>3473</v>
      </c>
      <c r="VWT1887" t="s">
        <v>3473</v>
      </c>
      <c r="VWU1887" t="s">
        <v>3473</v>
      </c>
      <c r="VWV1887" t="s">
        <v>3473</v>
      </c>
      <c r="VWW1887" t="s">
        <v>3473</v>
      </c>
      <c r="VWX1887" t="s">
        <v>3473</v>
      </c>
      <c r="VWY1887" t="s">
        <v>3473</v>
      </c>
      <c r="VWZ1887" t="s">
        <v>3473</v>
      </c>
      <c r="VXA1887" t="s">
        <v>3473</v>
      </c>
      <c r="VXB1887" t="s">
        <v>3473</v>
      </c>
      <c r="VXC1887" t="s">
        <v>3473</v>
      </c>
      <c r="VXD1887" t="s">
        <v>3473</v>
      </c>
      <c r="VXE1887" t="s">
        <v>3473</v>
      </c>
      <c r="VXF1887" t="s">
        <v>3473</v>
      </c>
      <c r="VXG1887" t="s">
        <v>3473</v>
      </c>
      <c r="VXH1887" t="s">
        <v>3473</v>
      </c>
      <c r="VXI1887" t="s">
        <v>3473</v>
      </c>
      <c r="VXJ1887" t="s">
        <v>3473</v>
      </c>
      <c r="VXK1887" t="s">
        <v>3473</v>
      </c>
      <c r="VXL1887" t="s">
        <v>3473</v>
      </c>
      <c r="VXM1887" t="s">
        <v>3473</v>
      </c>
      <c r="VXN1887" t="s">
        <v>3473</v>
      </c>
      <c r="VXO1887" t="s">
        <v>3473</v>
      </c>
      <c r="VXP1887" t="s">
        <v>3473</v>
      </c>
      <c r="VXQ1887" t="s">
        <v>3473</v>
      </c>
      <c r="VXR1887" t="s">
        <v>3473</v>
      </c>
      <c r="VXS1887" t="s">
        <v>3473</v>
      </c>
      <c r="VXT1887" t="s">
        <v>3473</v>
      </c>
      <c r="VXU1887" t="s">
        <v>3473</v>
      </c>
      <c r="VXV1887" t="s">
        <v>3473</v>
      </c>
      <c r="VXW1887" t="s">
        <v>3473</v>
      </c>
      <c r="VXX1887" t="s">
        <v>3473</v>
      </c>
      <c r="VXY1887" t="s">
        <v>3473</v>
      </c>
      <c r="VXZ1887" t="s">
        <v>3473</v>
      </c>
      <c r="VYA1887" t="s">
        <v>3473</v>
      </c>
      <c r="VYB1887" t="s">
        <v>3473</v>
      </c>
      <c r="VYC1887" t="s">
        <v>3473</v>
      </c>
      <c r="VYD1887" t="s">
        <v>3473</v>
      </c>
      <c r="VYE1887" t="s">
        <v>3473</v>
      </c>
      <c r="VYF1887" t="s">
        <v>3473</v>
      </c>
      <c r="VYG1887" t="s">
        <v>3473</v>
      </c>
      <c r="VYH1887" t="s">
        <v>3473</v>
      </c>
      <c r="VYI1887" t="s">
        <v>3473</v>
      </c>
      <c r="VYJ1887" t="s">
        <v>3473</v>
      </c>
      <c r="VYK1887" t="s">
        <v>3473</v>
      </c>
      <c r="VYL1887" t="s">
        <v>3473</v>
      </c>
      <c r="VYM1887" t="s">
        <v>3473</v>
      </c>
      <c r="VYN1887" t="s">
        <v>3473</v>
      </c>
      <c r="VYO1887" t="s">
        <v>3473</v>
      </c>
      <c r="VYP1887" t="s">
        <v>3473</v>
      </c>
      <c r="VYQ1887" t="s">
        <v>3473</v>
      </c>
      <c r="VYR1887" t="s">
        <v>3473</v>
      </c>
      <c r="VYS1887" t="s">
        <v>3473</v>
      </c>
      <c r="VYT1887" t="s">
        <v>3473</v>
      </c>
      <c r="VYU1887" t="s">
        <v>3473</v>
      </c>
      <c r="VYV1887" t="s">
        <v>3473</v>
      </c>
      <c r="VYW1887" t="s">
        <v>3473</v>
      </c>
      <c r="VYX1887" t="s">
        <v>3473</v>
      </c>
      <c r="VYY1887" t="s">
        <v>3473</v>
      </c>
      <c r="VYZ1887" t="s">
        <v>3473</v>
      </c>
      <c r="VZA1887" t="s">
        <v>3473</v>
      </c>
      <c r="VZB1887" t="s">
        <v>3473</v>
      </c>
      <c r="VZC1887" t="s">
        <v>3473</v>
      </c>
      <c r="VZD1887" t="s">
        <v>3473</v>
      </c>
      <c r="VZE1887" t="s">
        <v>3473</v>
      </c>
      <c r="VZF1887" t="s">
        <v>3473</v>
      </c>
      <c r="VZG1887" t="s">
        <v>3473</v>
      </c>
      <c r="VZH1887" t="s">
        <v>3473</v>
      </c>
      <c r="VZI1887" t="s">
        <v>3473</v>
      </c>
      <c r="VZJ1887" t="s">
        <v>3473</v>
      </c>
      <c r="VZK1887" t="s">
        <v>3473</v>
      </c>
      <c r="VZL1887" t="s">
        <v>3473</v>
      </c>
      <c r="VZM1887" t="s">
        <v>3473</v>
      </c>
      <c r="VZN1887" t="s">
        <v>3473</v>
      </c>
      <c r="VZO1887" t="s">
        <v>3473</v>
      </c>
      <c r="VZP1887" t="s">
        <v>3473</v>
      </c>
      <c r="VZQ1887" t="s">
        <v>3473</v>
      </c>
      <c r="VZR1887" t="s">
        <v>3473</v>
      </c>
      <c r="VZS1887" t="s">
        <v>3473</v>
      </c>
      <c r="VZT1887" t="s">
        <v>3473</v>
      </c>
      <c r="VZU1887" t="s">
        <v>3473</v>
      </c>
      <c r="VZV1887" t="s">
        <v>3473</v>
      </c>
      <c r="VZW1887" t="s">
        <v>3473</v>
      </c>
      <c r="VZX1887" t="s">
        <v>3473</v>
      </c>
      <c r="VZY1887" t="s">
        <v>3473</v>
      </c>
      <c r="VZZ1887" t="s">
        <v>3473</v>
      </c>
      <c r="WAA1887" t="s">
        <v>3473</v>
      </c>
      <c r="WAB1887" t="s">
        <v>3473</v>
      </c>
      <c r="WAC1887" t="s">
        <v>3473</v>
      </c>
      <c r="WAD1887" t="s">
        <v>3473</v>
      </c>
      <c r="WAE1887" t="s">
        <v>3473</v>
      </c>
      <c r="WAF1887" t="s">
        <v>3473</v>
      </c>
      <c r="WAG1887" t="s">
        <v>3473</v>
      </c>
      <c r="WAH1887" t="s">
        <v>3473</v>
      </c>
      <c r="WAI1887" t="s">
        <v>3473</v>
      </c>
      <c r="WAJ1887" t="s">
        <v>3473</v>
      </c>
      <c r="WAK1887" t="s">
        <v>3473</v>
      </c>
      <c r="WAL1887" t="s">
        <v>3473</v>
      </c>
      <c r="WAM1887" t="s">
        <v>3473</v>
      </c>
      <c r="WAN1887" t="s">
        <v>3473</v>
      </c>
      <c r="WAO1887" t="s">
        <v>3473</v>
      </c>
      <c r="WAP1887" t="s">
        <v>3473</v>
      </c>
      <c r="WAQ1887" t="s">
        <v>3473</v>
      </c>
      <c r="WAR1887" t="s">
        <v>3473</v>
      </c>
      <c r="WAS1887" t="s">
        <v>3473</v>
      </c>
      <c r="WAT1887" t="s">
        <v>3473</v>
      </c>
      <c r="WAU1887" t="s">
        <v>3473</v>
      </c>
      <c r="WAV1887" t="s">
        <v>3473</v>
      </c>
      <c r="WAW1887" t="s">
        <v>3473</v>
      </c>
      <c r="WAX1887" t="s">
        <v>3473</v>
      </c>
      <c r="WAY1887" t="s">
        <v>3473</v>
      </c>
      <c r="WAZ1887" t="s">
        <v>3473</v>
      </c>
      <c r="WBA1887" t="s">
        <v>3473</v>
      </c>
      <c r="WBB1887" t="s">
        <v>3473</v>
      </c>
      <c r="WBC1887" t="s">
        <v>3473</v>
      </c>
      <c r="WBD1887" t="s">
        <v>3473</v>
      </c>
      <c r="WBE1887" t="s">
        <v>3473</v>
      </c>
      <c r="WBF1887" t="s">
        <v>3473</v>
      </c>
      <c r="WBG1887" t="s">
        <v>3473</v>
      </c>
      <c r="WBH1887" t="s">
        <v>3473</v>
      </c>
      <c r="WBI1887" t="s">
        <v>3473</v>
      </c>
      <c r="WBJ1887" t="s">
        <v>3473</v>
      </c>
      <c r="WBK1887" t="s">
        <v>3473</v>
      </c>
      <c r="WBL1887" t="s">
        <v>3473</v>
      </c>
      <c r="WBM1887" t="s">
        <v>3473</v>
      </c>
      <c r="WBN1887" t="s">
        <v>3473</v>
      </c>
      <c r="WBO1887" t="s">
        <v>3473</v>
      </c>
      <c r="WBP1887" t="s">
        <v>3473</v>
      </c>
      <c r="WBQ1887" t="s">
        <v>3473</v>
      </c>
      <c r="WBR1887" t="s">
        <v>3473</v>
      </c>
      <c r="WBS1887" t="s">
        <v>3473</v>
      </c>
      <c r="WBT1887" t="s">
        <v>3473</v>
      </c>
      <c r="WBU1887" t="s">
        <v>3473</v>
      </c>
      <c r="WBV1887" t="s">
        <v>3473</v>
      </c>
      <c r="WBW1887" t="s">
        <v>3473</v>
      </c>
      <c r="WBX1887" t="s">
        <v>3473</v>
      </c>
      <c r="WBY1887" t="s">
        <v>3473</v>
      </c>
      <c r="WBZ1887" t="s">
        <v>3473</v>
      </c>
      <c r="WCA1887" t="s">
        <v>3473</v>
      </c>
      <c r="WCB1887" t="s">
        <v>3473</v>
      </c>
      <c r="WCC1887" t="s">
        <v>3473</v>
      </c>
      <c r="WCD1887" t="s">
        <v>3473</v>
      </c>
      <c r="WCE1887" t="s">
        <v>3473</v>
      </c>
      <c r="WCF1887" t="s">
        <v>3473</v>
      </c>
      <c r="WCG1887" t="s">
        <v>3473</v>
      </c>
      <c r="WCH1887" t="s">
        <v>3473</v>
      </c>
      <c r="WCI1887" t="s">
        <v>3473</v>
      </c>
      <c r="WCJ1887" t="s">
        <v>3473</v>
      </c>
      <c r="WCK1887" t="s">
        <v>3473</v>
      </c>
      <c r="WCL1887" t="s">
        <v>3473</v>
      </c>
      <c r="WCM1887" t="s">
        <v>3473</v>
      </c>
      <c r="WCN1887" t="s">
        <v>3473</v>
      </c>
      <c r="WCO1887" t="s">
        <v>3473</v>
      </c>
      <c r="WCP1887" t="s">
        <v>3473</v>
      </c>
      <c r="WCQ1887" t="s">
        <v>3473</v>
      </c>
      <c r="WCR1887" t="s">
        <v>3473</v>
      </c>
      <c r="WCS1887" t="s">
        <v>3473</v>
      </c>
      <c r="WCT1887" t="s">
        <v>3473</v>
      </c>
      <c r="WCU1887" t="s">
        <v>3473</v>
      </c>
      <c r="WCV1887" t="s">
        <v>3473</v>
      </c>
      <c r="WCW1887" t="s">
        <v>3473</v>
      </c>
      <c r="WCX1887" t="s">
        <v>3473</v>
      </c>
      <c r="WCY1887" t="s">
        <v>3473</v>
      </c>
      <c r="WCZ1887" t="s">
        <v>3473</v>
      </c>
      <c r="WDA1887" t="s">
        <v>3473</v>
      </c>
      <c r="WDB1887" t="s">
        <v>3473</v>
      </c>
      <c r="WDC1887" t="s">
        <v>3473</v>
      </c>
      <c r="WDD1887" t="s">
        <v>3473</v>
      </c>
      <c r="WDE1887" t="s">
        <v>3473</v>
      </c>
      <c r="WDF1887" t="s">
        <v>3473</v>
      </c>
      <c r="WDG1887" t="s">
        <v>3473</v>
      </c>
      <c r="WDH1887" t="s">
        <v>3473</v>
      </c>
      <c r="WDI1887" t="s">
        <v>3473</v>
      </c>
      <c r="WDJ1887" t="s">
        <v>3473</v>
      </c>
      <c r="WDK1887" t="s">
        <v>3473</v>
      </c>
      <c r="WDL1887" t="s">
        <v>3473</v>
      </c>
      <c r="WDM1887" t="s">
        <v>3473</v>
      </c>
      <c r="WDN1887" t="s">
        <v>3473</v>
      </c>
      <c r="WDO1887" t="s">
        <v>3473</v>
      </c>
      <c r="WDP1887" t="s">
        <v>3473</v>
      </c>
      <c r="WDQ1887" t="s">
        <v>3473</v>
      </c>
      <c r="WDR1887" t="s">
        <v>3473</v>
      </c>
      <c r="WDS1887" t="s">
        <v>3473</v>
      </c>
      <c r="WDT1887" t="s">
        <v>3473</v>
      </c>
      <c r="WDU1887" t="s">
        <v>3473</v>
      </c>
      <c r="WDV1887" t="s">
        <v>3473</v>
      </c>
      <c r="WDW1887" t="s">
        <v>3473</v>
      </c>
      <c r="WDX1887" t="s">
        <v>3473</v>
      </c>
      <c r="WDY1887" t="s">
        <v>3473</v>
      </c>
      <c r="WDZ1887" t="s">
        <v>3473</v>
      </c>
      <c r="WEA1887" t="s">
        <v>3473</v>
      </c>
      <c r="WEB1887" t="s">
        <v>3473</v>
      </c>
      <c r="WEC1887" t="s">
        <v>3473</v>
      </c>
      <c r="WED1887" t="s">
        <v>3473</v>
      </c>
      <c r="WEE1887" t="s">
        <v>3473</v>
      </c>
      <c r="WEF1887" t="s">
        <v>3473</v>
      </c>
      <c r="WEG1887" t="s">
        <v>3473</v>
      </c>
      <c r="WEH1887" t="s">
        <v>3473</v>
      </c>
      <c r="WEI1887" t="s">
        <v>3473</v>
      </c>
      <c r="WEJ1887" t="s">
        <v>3473</v>
      </c>
      <c r="WEK1887" t="s">
        <v>3473</v>
      </c>
      <c r="WEL1887" t="s">
        <v>3473</v>
      </c>
      <c r="WEM1887" t="s">
        <v>3473</v>
      </c>
      <c r="WEN1887" t="s">
        <v>3473</v>
      </c>
      <c r="WEO1887" t="s">
        <v>3473</v>
      </c>
      <c r="WEP1887" t="s">
        <v>3473</v>
      </c>
      <c r="WEQ1887" t="s">
        <v>3473</v>
      </c>
      <c r="WER1887" t="s">
        <v>3473</v>
      </c>
      <c r="WES1887" t="s">
        <v>3473</v>
      </c>
      <c r="WET1887" t="s">
        <v>3473</v>
      </c>
      <c r="WEU1887" t="s">
        <v>3473</v>
      </c>
      <c r="WEV1887" t="s">
        <v>3473</v>
      </c>
      <c r="WEW1887" t="s">
        <v>3473</v>
      </c>
      <c r="WEX1887" t="s">
        <v>3473</v>
      </c>
      <c r="WEY1887" t="s">
        <v>3473</v>
      </c>
      <c r="WEZ1887" t="s">
        <v>3473</v>
      </c>
      <c r="WFA1887" t="s">
        <v>3473</v>
      </c>
      <c r="WFB1887" t="s">
        <v>3473</v>
      </c>
      <c r="WFC1887" t="s">
        <v>3473</v>
      </c>
      <c r="WFD1887" t="s">
        <v>3473</v>
      </c>
      <c r="WFE1887" t="s">
        <v>3473</v>
      </c>
      <c r="WFF1887" t="s">
        <v>3473</v>
      </c>
      <c r="WFG1887" t="s">
        <v>3473</v>
      </c>
      <c r="WFH1887" t="s">
        <v>3473</v>
      </c>
      <c r="WFI1887" t="s">
        <v>3473</v>
      </c>
      <c r="WFJ1887" t="s">
        <v>3473</v>
      </c>
      <c r="WFK1887" t="s">
        <v>3473</v>
      </c>
      <c r="WFL1887" t="s">
        <v>3473</v>
      </c>
      <c r="WFM1887" t="s">
        <v>3473</v>
      </c>
      <c r="WFN1887" t="s">
        <v>3473</v>
      </c>
      <c r="WFO1887" t="s">
        <v>3473</v>
      </c>
      <c r="WFP1887" t="s">
        <v>3473</v>
      </c>
      <c r="WFQ1887" t="s">
        <v>3473</v>
      </c>
      <c r="WFR1887" t="s">
        <v>3473</v>
      </c>
      <c r="WFS1887" t="s">
        <v>3473</v>
      </c>
      <c r="WFT1887" t="s">
        <v>3473</v>
      </c>
      <c r="WFU1887" t="s">
        <v>3473</v>
      </c>
      <c r="WFV1887" t="s">
        <v>3473</v>
      </c>
      <c r="WFW1887" t="s">
        <v>3473</v>
      </c>
      <c r="WFX1887" t="s">
        <v>3473</v>
      </c>
      <c r="WFY1887" t="s">
        <v>3473</v>
      </c>
      <c r="WFZ1887" t="s">
        <v>3473</v>
      </c>
      <c r="WGA1887" t="s">
        <v>3473</v>
      </c>
      <c r="WGB1887" t="s">
        <v>3473</v>
      </c>
      <c r="WGC1887" t="s">
        <v>3473</v>
      </c>
      <c r="WGD1887" t="s">
        <v>3473</v>
      </c>
      <c r="WGE1887" t="s">
        <v>3473</v>
      </c>
      <c r="WGF1887" t="s">
        <v>3473</v>
      </c>
      <c r="WGG1887" t="s">
        <v>3473</v>
      </c>
      <c r="WGH1887" t="s">
        <v>3473</v>
      </c>
      <c r="WGI1887" t="s">
        <v>3473</v>
      </c>
      <c r="WGJ1887" t="s">
        <v>3473</v>
      </c>
      <c r="WGK1887" t="s">
        <v>3473</v>
      </c>
      <c r="WGL1887" t="s">
        <v>3473</v>
      </c>
      <c r="WGM1887" t="s">
        <v>3473</v>
      </c>
      <c r="WGN1887" t="s">
        <v>3473</v>
      </c>
      <c r="WGO1887" t="s">
        <v>3473</v>
      </c>
      <c r="WGP1887" t="s">
        <v>3473</v>
      </c>
      <c r="WGQ1887" t="s">
        <v>3473</v>
      </c>
      <c r="WGR1887" t="s">
        <v>3473</v>
      </c>
      <c r="WGS1887" t="s">
        <v>3473</v>
      </c>
      <c r="WGT1887" t="s">
        <v>3473</v>
      </c>
      <c r="WGU1887" t="s">
        <v>3473</v>
      </c>
      <c r="WGV1887" t="s">
        <v>3473</v>
      </c>
      <c r="WGW1887" t="s">
        <v>3473</v>
      </c>
      <c r="WGX1887" t="s">
        <v>3473</v>
      </c>
      <c r="WGY1887" t="s">
        <v>3473</v>
      </c>
      <c r="WGZ1887" t="s">
        <v>3473</v>
      </c>
      <c r="WHA1887" t="s">
        <v>3473</v>
      </c>
      <c r="WHB1887" t="s">
        <v>3473</v>
      </c>
      <c r="WHC1887" t="s">
        <v>3473</v>
      </c>
      <c r="WHD1887" t="s">
        <v>3473</v>
      </c>
      <c r="WHE1887" t="s">
        <v>3473</v>
      </c>
      <c r="WHF1887" t="s">
        <v>3473</v>
      </c>
      <c r="WHG1887" t="s">
        <v>3473</v>
      </c>
      <c r="WHH1887" t="s">
        <v>3473</v>
      </c>
      <c r="WHI1887" t="s">
        <v>3473</v>
      </c>
      <c r="WHJ1887" t="s">
        <v>3473</v>
      </c>
      <c r="WHK1887" t="s">
        <v>3473</v>
      </c>
      <c r="WHL1887" t="s">
        <v>3473</v>
      </c>
      <c r="WHM1887" t="s">
        <v>3473</v>
      </c>
      <c r="WHN1887" t="s">
        <v>3473</v>
      </c>
      <c r="WHO1887" t="s">
        <v>3473</v>
      </c>
      <c r="WHP1887" t="s">
        <v>3473</v>
      </c>
      <c r="WHQ1887" t="s">
        <v>3473</v>
      </c>
      <c r="WHR1887" t="s">
        <v>3473</v>
      </c>
      <c r="WHS1887" t="s">
        <v>3473</v>
      </c>
      <c r="WHT1887" t="s">
        <v>3473</v>
      </c>
      <c r="WHU1887" t="s">
        <v>3473</v>
      </c>
      <c r="WHV1887" t="s">
        <v>3473</v>
      </c>
      <c r="WHW1887" t="s">
        <v>3473</v>
      </c>
      <c r="WHX1887" t="s">
        <v>3473</v>
      </c>
      <c r="WHY1887" t="s">
        <v>3473</v>
      </c>
      <c r="WHZ1887" t="s">
        <v>3473</v>
      </c>
      <c r="WIA1887" t="s">
        <v>3473</v>
      </c>
      <c r="WIB1887" t="s">
        <v>3473</v>
      </c>
      <c r="WIC1887" t="s">
        <v>3473</v>
      </c>
      <c r="WID1887" t="s">
        <v>3473</v>
      </c>
      <c r="WIE1887" t="s">
        <v>3473</v>
      </c>
      <c r="WIF1887" t="s">
        <v>3473</v>
      </c>
      <c r="WIG1887" t="s">
        <v>3473</v>
      </c>
      <c r="WIH1887" t="s">
        <v>3473</v>
      </c>
      <c r="WII1887" t="s">
        <v>3473</v>
      </c>
      <c r="WIJ1887" t="s">
        <v>3473</v>
      </c>
      <c r="WIK1887" t="s">
        <v>3473</v>
      </c>
      <c r="WIL1887" t="s">
        <v>3473</v>
      </c>
      <c r="WIM1887" t="s">
        <v>3473</v>
      </c>
      <c r="WIN1887" t="s">
        <v>3473</v>
      </c>
      <c r="WIO1887" t="s">
        <v>3473</v>
      </c>
      <c r="WIP1887" t="s">
        <v>3473</v>
      </c>
      <c r="WIQ1887" t="s">
        <v>3473</v>
      </c>
      <c r="WIR1887" t="s">
        <v>3473</v>
      </c>
      <c r="WIS1887" t="s">
        <v>3473</v>
      </c>
      <c r="WIT1887" t="s">
        <v>3473</v>
      </c>
      <c r="WIU1887" t="s">
        <v>3473</v>
      </c>
      <c r="WIV1887" t="s">
        <v>3473</v>
      </c>
      <c r="WIW1887" t="s">
        <v>3473</v>
      </c>
      <c r="WIX1887" t="s">
        <v>3473</v>
      </c>
      <c r="WIY1887" t="s">
        <v>3473</v>
      </c>
      <c r="WIZ1887" t="s">
        <v>3473</v>
      </c>
      <c r="WJA1887" t="s">
        <v>3473</v>
      </c>
      <c r="WJB1887" t="s">
        <v>3473</v>
      </c>
      <c r="WJC1887" t="s">
        <v>3473</v>
      </c>
      <c r="WJD1887" t="s">
        <v>3473</v>
      </c>
      <c r="WJE1887" t="s">
        <v>3473</v>
      </c>
      <c r="WJF1887" t="s">
        <v>3473</v>
      </c>
      <c r="WJG1887" t="s">
        <v>3473</v>
      </c>
      <c r="WJH1887" t="s">
        <v>3473</v>
      </c>
      <c r="WJI1887" t="s">
        <v>3473</v>
      </c>
      <c r="WJJ1887" t="s">
        <v>3473</v>
      </c>
      <c r="WJK1887" t="s">
        <v>3473</v>
      </c>
      <c r="WJL1887" t="s">
        <v>3473</v>
      </c>
      <c r="WJM1887" t="s">
        <v>3473</v>
      </c>
      <c r="WJN1887" t="s">
        <v>3473</v>
      </c>
      <c r="WJO1887" t="s">
        <v>3473</v>
      </c>
      <c r="WJP1887" t="s">
        <v>3473</v>
      </c>
      <c r="WJQ1887" t="s">
        <v>3473</v>
      </c>
      <c r="WJR1887" t="s">
        <v>3473</v>
      </c>
      <c r="WJS1887" t="s">
        <v>3473</v>
      </c>
      <c r="WJT1887" t="s">
        <v>3473</v>
      </c>
      <c r="WJU1887" t="s">
        <v>3473</v>
      </c>
      <c r="WJV1887" t="s">
        <v>3473</v>
      </c>
      <c r="WJW1887" t="s">
        <v>3473</v>
      </c>
      <c r="WJX1887" t="s">
        <v>3473</v>
      </c>
      <c r="WJY1887" t="s">
        <v>3473</v>
      </c>
      <c r="WJZ1887" t="s">
        <v>3473</v>
      </c>
      <c r="WKA1887" t="s">
        <v>3473</v>
      </c>
      <c r="WKB1887" t="s">
        <v>3473</v>
      </c>
      <c r="WKC1887" t="s">
        <v>3473</v>
      </c>
      <c r="WKD1887" t="s">
        <v>3473</v>
      </c>
      <c r="WKE1887" t="s">
        <v>3473</v>
      </c>
      <c r="WKF1887" t="s">
        <v>3473</v>
      </c>
      <c r="WKG1887" t="s">
        <v>3473</v>
      </c>
      <c r="WKH1887" t="s">
        <v>3473</v>
      </c>
      <c r="WKI1887" t="s">
        <v>3473</v>
      </c>
      <c r="WKJ1887" t="s">
        <v>3473</v>
      </c>
      <c r="WKK1887" t="s">
        <v>3473</v>
      </c>
      <c r="WKL1887" t="s">
        <v>3473</v>
      </c>
      <c r="WKM1887" t="s">
        <v>3473</v>
      </c>
      <c r="WKN1887" t="s">
        <v>3473</v>
      </c>
      <c r="WKO1887" t="s">
        <v>3473</v>
      </c>
      <c r="WKP1887" t="s">
        <v>3473</v>
      </c>
      <c r="WKQ1887" t="s">
        <v>3473</v>
      </c>
      <c r="WKR1887" t="s">
        <v>3473</v>
      </c>
      <c r="WKS1887" t="s">
        <v>3473</v>
      </c>
      <c r="WKT1887" t="s">
        <v>3473</v>
      </c>
      <c r="WKU1887" t="s">
        <v>3473</v>
      </c>
      <c r="WKV1887" t="s">
        <v>3473</v>
      </c>
      <c r="WKW1887" t="s">
        <v>3473</v>
      </c>
      <c r="WKX1887" t="s">
        <v>3473</v>
      </c>
      <c r="WKY1887" t="s">
        <v>3473</v>
      </c>
      <c r="WKZ1887" t="s">
        <v>3473</v>
      </c>
      <c r="WLA1887" t="s">
        <v>3473</v>
      </c>
      <c r="WLB1887" t="s">
        <v>3473</v>
      </c>
      <c r="WLC1887" t="s">
        <v>3473</v>
      </c>
      <c r="WLD1887" t="s">
        <v>3473</v>
      </c>
      <c r="WLE1887" t="s">
        <v>3473</v>
      </c>
      <c r="WLF1887" t="s">
        <v>3473</v>
      </c>
      <c r="WLG1887" t="s">
        <v>3473</v>
      </c>
      <c r="WLH1887" t="s">
        <v>3473</v>
      </c>
      <c r="WLI1887" t="s">
        <v>3473</v>
      </c>
      <c r="WLJ1887" t="s">
        <v>3473</v>
      </c>
      <c r="WLK1887" t="s">
        <v>3473</v>
      </c>
      <c r="WLL1887" t="s">
        <v>3473</v>
      </c>
      <c r="WLM1887" t="s">
        <v>3473</v>
      </c>
      <c r="WLN1887" t="s">
        <v>3473</v>
      </c>
      <c r="WLO1887" t="s">
        <v>3473</v>
      </c>
      <c r="WLP1887" t="s">
        <v>3473</v>
      </c>
      <c r="WLQ1887" t="s">
        <v>3473</v>
      </c>
      <c r="WLR1887" t="s">
        <v>3473</v>
      </c>
      <c r="WLS1887" t="s">
        <v>3473</v>
      </c>
      <c r="WLT1887" t="s">
        <v>3473</v>
      </c>
      <c r="WLU1887" t="s">
        <v>3473</v>
      </c>
      <c r="WLV1887" t="s">
        <v>3473</v>
      </c>
      <c r="WLW1887" t="s">
        <v>3473</v>
      </c>
      <c r="WLX1887" t="s">
        <v>3473</v>
      </c>
      <c r="WLY1887" t="s">
        <v>3473</v>
      </c>
      <c r="WLZ1887" t="s">
        <v>3473</v>
      </c>
      <c r="WMA1887" t="s">
        <v>3473</v>
      </c>
      <c r="WMB1887" t="s">
        <v>3473</v>
      </c>
      <c r="WMC1887" t="s">
        <v>3473</v>
      </c>
      <c r="WMD1887" t="s">
        <v>3473</v>
      </c>
      <c r="WME1887" t="s">
        <v>3473</v>
      </c>
      <c r="WMF1887" t="s">
        <v>3473</v>
      </c>
      <c r="WMG1887" t="s">
        <v>3473</v>
      </c>
      <c r="WMH1887" t="s">
        <v>3473</v>
      </c>
      <c r="WMI1887" t="s">
        <v>3473</v>
      </c>
      <c r="WMJ1887" t="s">
        <v>3473</v>
      </c>
      <c r="WMK1887" t="s">
        <v>3473</v>
      </c>
      <c r="WML1887" t="s">
        <v>3473</v>
      </c>
      <c r="WMM1887" t="s">
        <v>3473</v>
      </c>
      <c r="WMN1887" t="s">
        <v>3473</v>
      </c>
      <c r="WMO1887" t="s">
        <v>3473</v>
      </c>
      <c r="WMP1887" t="s">
        <v>3473</v>
      </c>
      <c r="WMQ1887" t="s">
        <v>3473</v>
      </c>
      <c r="WMR1887" t="s">
        <v>3473</v>
      </c>
      <c r="WMS1887" t="s">
        <v>3473</v>
      </c>
      <c r="WMT1887" t="s">
        <v>3473</v>
      </c>
      <c r="WMU1887" t="s">
        <v>3473</v>
      </c>
      <c r="WMV1887" t="s">
        <v>3473</v>
      </c>
      <c r="WMW1887" t="s">
        <v>3473</v>
      </c>
      <c r="WMX1887" t="s">
        <v>3473</v>
      </c>
      <c r="WMY1887" t="s">
        <v>3473</v>
      </c>
      <c r="WMZ1887" t="s">
        <v>3473</v>
      </c>
      <c r="WNA1887" t="s">
        <v>3473</v>
      </c>
      <c r="WNB1887" t="s">
        <v>3473</v>
      </c>
      <c r="WNC1887" t="s">
        <v>3473</v>
      </c>
      <c r="WND1887" t="s">
        <v>3473</v>
      </c>
      <c r="WNE1887" t="s">
        <v>3473</v>
      </c>
      <c r="WNF1887" t="s">
        <v>3473</v>
      </c>
      <c r="WNG1887" t="s">
        <v>3473</v>
      </c>
      <c r="WNH1887" t="s">
        <v>3473</v>
      </c>
      <c r="WNI1887" t="s">
        <v>3473</v>
      </c>
      <c r="WNJ1887" t="s">
        <v>3473</v>
      </c>
      <c r="WNK1887" t="s">
        <v>3473</v>
      </c>
      <c r="WNL1887" t="s">
        <v>3473</v>
      </c>
      <c r="WNM1887" t="s">
        <v>3473</v>
      </c>
      <c r="WNN1887" t="s">
        <v>3473</v>
      </c>
      <c r="WNO1887" t="s">
        <v>3473</v>
      </c>
      <c r="WNP1887" t="s">
        <v>3473</v>
      </c>
      <c r="WNQ1887" t="s">
        <v>3473</v>
      </c>
      <c r="WNR1887" t="s">
        <v>3473</v>
      </c>
      <c r="WNS1887" t="s">
        <v>3473</v>
      </c>
      <c r="WNT1887" t="s">
        <v>3473</v>
      </c>
      <c r="WNU1887" t="s">
        <v>3473</v>
      </c>
      <c r="WNV1887" t="s">
        <v>3473</v>
      </c>
      <c r="WNW1887" t="s">
        <v>3473</v>
      </c>
      <c r="WNX1887" t="s">
        <v>3473</v>
      </c>
      <c r="WNY1887" t="s">
        <v>3473</v>
      </c>
      <c r="WNZ1887" t="s">
        <v>3473</v>
      </c>
      <c r="WOA1887" t="s">
        <v>3473</v>
      </c>
      <c r="WOB1887" t="s">
        <v>3473</v>
      </c>
      <c r="WOC1887" t="s">
        <v>3473</v>
      </c>
      <c r="WOD1887" t="s">
        <v>3473</v>
      </c>
      <c r="WOE1887" t="s">
        <v>3473</v>
      </c>
      <c r="WOF1887" t="s">
        <v>3473</v>
      </c>
      <c r="WOG1887" t="s">
        <v>3473</v>
      </c>
      <c r="WOH1887" t="s">
        <v>3473</v>
      </c>
      <c r="WOI1887" t="s">
        <v>3473</v>
      </c>
      <c r="WOJ1887" t="s">
        <v>3473</v>
      </c>
      <c r="WOK1887" t="s">
        <v>3473</v>
      </c>
      <c r="WOL1887" t="s">
        <v>3473</v>
      </c>
      <c r="WOM1887" t="s">
        <v>3473</v>
      </c>
      <c r="WON1887" t="s">
        <v>3473</v>
      </c>
      <c r="WOO1887" t="s">
        <v>3473</v>
      </c>
      <c r="WOP1887" t="s">
        <v>3473</v>
      </c>
      <c r="WOQ1887" t="s">
        <v>3473</v>
      </c>
      <c r="WOR1887" t="s">
        <v>3473</v>
      </c>
      <c r="WOS1887" t="s">
        <v>3473</v>
      </c>
      <c r="WOT1887" t="s">
        <v>3473</v>
      </c>
      <c r="WOU1887" t="s">
        <v>3473</v>
      </c>
      <c r="WOV1887" t="s">
        <v>3473</v>
      </c>
      <c r="WOW1887" t="s">
        <v>3473</v>
      </c>
      <c r="WOX1887" t="s">
        <v>3473</v>
      </c>
      <c r="WOY1887" t="s">
        <v>3473</v>
      </c>
      <c r="WOZ1887" t="s">
        <v>3473</v>
      </c>
      <c r="WPA1887" t="s">
        <v>3473</v>
      </c>
      <c r="WPB1887" t="s">
        <v>3473</v>
      </c>
      <c r="WPC1887" t="s">
        <v>3473</v>
      </c>
      <c r="WPD1887" t="s">
        <v>3473</v>
      </c>
      <c r="WPE1887" t="s">
        <v>3473</v>
      </c>
      <c r="WPF1887" t="s">
        <v>3473</v>
      </c>
      <c r="WPG1887" t="s">
        <v>3473</v>
      </c>
      <c r="WPH1887" t="s">
        <v>3473</v>
      </c>
      <c r="WPI1887" t="s">
        <v>3473</v>
      </c>
      <c r="WPJ1887" t="s">
        <v>3473</v>
      </c>
      <c r="WPK1887" t="s">
        <v>3473</v>
      </c>
      <c r="WPL1887" t="s">
        <v>3473</v>
      </c>
      <c r="WPM1887" t="s">
        <v>3473</v>
      </c>
      <c r="WPN1887" t="s">
        <v>3473</v>
      </c>
      <c r="WPO1887" t="s">
        <v>3473</v>
      </c>
      <c r="WPP1887" t="s">
        <v>3473</v>
      </c>
      <c r="WPQ1887" t="s">
        <v>3473</v>
      </c>
      <c r="WPR1887" t="s">
        <v>3473</v>
      </c>
      <c r="WPS1887" t="s">
        <v>3473</v>
      </c>
      <c r="WPT1887" t="s">
        <v>3473</v>
      </c>
      <c r="WPU1887" t="s">
        <v>3473</v>
      </c>
      <c r="WPV1887" t="s">
        <v>3473</v>
      </c>
      <c r="WPW1887" t="s">
        <v>3473</v>
      </c>
      <c r="WPX1887" t="s">
        <v>3473</v>
      </c>
      <c r="WPY1887" t="s">
        <v>3473</v>
      </c>
      <c r="WPZ1887" t="s">
        <v>3473</v>
      </c>
      <c r="WQA1887" t="s">
        <v>3473</v>
      </c>
      <c r="WQB1887" t="s">
        <v>3473</v>
      </c>
      <c r="WQC1887" t="s">
        <v>3473</v>
      </c>
      <c r="WQD1887" t="s">
        <v>3473</v>
      </c>
      <c r="WQE1887" t="s">
        <v>3473</v>
      </c>
      <c r="WQF1887" t="s">
        <v>3473</v>
      </c>
      <c r="WQG1887" t="s">
        <v>3473</v>
      </c>
      <c r="WQH1887" t="s">
        <v>3473</v>
      </c>
      <c r="WQI1887" t="s">
        <v>3473</v>
      </c>
      <c r="WQJ1887" t="s">
        <v>3473</v>
      </c>
      <c r="WQK1887" t="s">
        <v>3473</v>
      </c>
      <c r="WQL1887" t="s">
        <v>3473</v>
      </c>
      <c r="WQM1887" t="s">
        <v>3473</v>
      </c>
      <c r="WQN1887" t="s">
        <v>3473</v>
      </c>
      <c r="WQO1887" t="s">
        <v>3473</v>
      </c>
      <c r="WQP1887" t="s">
        <v>3473</v>
      </c>
      <c r="WQQ1887" t="s">
        <v>3473</v>
      </c>
      <c r="WQR1887" t="s">
        <v>3473</v>
      </c>
      <c r="WQS1887" t="s">
        <v>3473</v>
      </c>
      <c r="WQT1887" t="s">
        <v>3473</v>
      </c>
      <c r="WQU1887" t="s">
        <v>3473</v>
      </c>
      <c r="WQV1887" t="s">
        <v>3473</v>
      </c>
      <c r="WQW1887" t="s">
        <v>3473</v>
      </c>
      <c r="WQX1887" t="s">
        <v>3473</v>
      </c>
      <c r="WQY1887" t="s">
        <v>3473</v>
      </c>
      <c r="WQZ1887" t="s">
        <v>3473</v>
      </c>
      <c r="WRA1887" t="s">
        <v>3473</v>
      </c>
      <c r="WRB1887" t="s">
        <v>3473</v>
      </c>
      <c r="WRC1887" t="s">
        <v>3473</v>
      </c>
      <c r="WRD1887" t="s">
        <v>3473</v>
      </c>
      <c r="WRE1887" t="s">
        <v>3473</v>
      </c>
      <c r="WRF1887" t="s">
        <v>3473</v>
      </c>
      <c r="WRG1887" t="s">
        <v>3473</v>
      </c>
      <c r="WRH1887" t="s">
        <v>3473</v>
      </c>
      <c r="WRI1887" t="s">
        <v>3473</v>
      </c>
      <c r="WRJ1887" t="s">
        <v>3473</v>
      </c>
      <c r="WRK1887" t="s">
        <v>3473</v>
      </c>
      <c r="WRL1887" t="s">
        <v>3473</v>
      </c>
      <c r="WRM1887" t="s">
        <v>3473</v>
      </c>
      <c r="WRN1887" t="s">
        <v>3473</v>
      </c>
      <c r="WRO1887" t="s">
        <v>3473</v>
      </c>
      <c r="WRP1887" t="s">
        <v>3473</v>
      </c>
      <c r="WRQ1887" t="s">
        <v>3473</v>
      </c>
      <c r="WRR1887" t="s">
        <v>3473</v>
      </c>
      <c r="WRS1887" t="s">
        <v>3473</v>
      </c>
      <c r="WRT1887" t="s">
        <v>3473</v>
      </c>
      <c r="WRU1887" t="s">
        <v>3473</v>
      </c>
      <c r="WRV1887" t="s">
        <v>3473</v>
      </c>
      <c r="WRW1887" t="s">
        <v>3473</v>
      </c>
      <c r="WRX1887" t="s">
        <v>3473</v>
      </c>
      <c r="WRY1887" t="s">
        <v>3473</v>
      </c>
      <c r="WRZ1887" t="s">
        <v>3473</v>
      </c>
      <c r="WSA1887" t="s">
        <v>3473</v>
      </c>
      <c r="WSB1887" t="s">
        <v>3473</v>
      </c>
      <c r="WSC1887" t="s">
        <v>3473</v>
      </c>
      <c r="WSD1887" t="s">
        <v>3473</v>
      </c>
      <c r="WSE1887" t="s">
        <v>3473</v>
      </c>
      <c r="WSF1887" t="s">
        <v>3473</v>
      </c>
      <c r="WSG1887" t="s">
        <v>3473</v>
      </c>
      <c r="WSH1887" t="s">
        <v>3473</v>
      </c>
      <c r="WSI1887" t="s">
        <v>3473</v>
      </c>
      <c r="WSJ1887" t="s">
        <v>3473</v>
      </c>
      <c r="WSK1887" t="s">
        <v>3473</v>
      </c>
      <c r="WSL1887" t="s">
        <v>3473</v>
      </c>
      <c r="WSM1887" t="s">
        <v>3473</v>
      </c>
      <c r="WSN1887" t="s">
        <v>3473</v>
      </c>
      <c r="WSO1887" t="s">
        <v>3473</v>
      </c>
      <c r="WSP1887" t="s">
        <v>3473</v>
      </c>
      <c r="WSQ1887" t="s">
        <v>3473</v>
      </c>
      <c r="WSR1887" t="s">
        <v>3473</v>
      </c>
      <c r="WSS1887" t="s">
        <v>3473</v>
      </c>
      <c r="WST1887" t="s">
        <v>3473</v>
      </c>
      <c r="WSU1887" t="s">
        <v>3473</v>
      </c>
      <c r="WSV1887" t="s">
        <v>3473</v>
      </c>
      <c r="WSW1887" t="s">
        <v>3473</v>
      </c>
      <c r="WSX1887" t="s">
        <v>3473</v>
      </c>
      <c r="WSY1887" t="s">
        <v>3473</v>
      </c>
      <c r="WSZ1887" t="s">
        <v>3473</v>
      </c>
      <c r="WTA1887" t="s">
        <v>3473</v>
      </c>
      <c r="WTB1887" t="s">
        <v>3473</v>
      </c>
      <c r="WTC1887" t="s">
        <v>3473</v>
      </c>
      <c r="WTD1887" t="s">
        <v>3473</v>
      </c>
      <c r="WTE1887" t="s">
        <v>3473</v>
      </c>
      <c r="WTF1887" t="s">
        <v>3473</v>
      </c>
      <c r="WTG1887" t="s">
        <v>3473</v>
      </c>
      <c r="WTH1887" t="s">
        <v>3473</v>
      </c>
      <c r="WTI1887" t="s">
        <v>3473</v>
      </c>
      <c r="WTJ1887" t="s">
        <v>3473</v>
      </c>
      <c r="WTK1887" t="s">
        <v>3473</v>
      </c>
      <c r="WTL1887" t="s">
        <v>3473</v>
      </c>
      <c r="WTM1887" t="s">
        <v>3473</v>
      </c>
      <c r="WTN1887" t="s">
        <v>3473</v>
      </c>
      <c r="WTO1887" t="s">
        <v>3473</v>
      </c>
      <c r="WTP1887" t="s">
        <v>3473</v>
      </c>
      <c r="WTQ1887" t="s">
        <v>3473</v>
      </c>
      <c r="WTR1887" t="s">
        <v>3473</v>
      </c>
      <c r="WTS1887" t="s">
        <v>3473</v>
      </c>
      <c r="WTT1887" t="s">
        <v>3473</v>
      </c>
      <c r="WTU1887" t="s">
        <v>3473</v>
      </c>
      <c r="WTV1887" t="s">
        <v>3473</v>
      </c>
      <c r="WTW1887" t="s">
        <v>3473</v>
      </c>
      <c r="WTX1887" t="s">
        <v>3473</v>
      </c>
      <c r="WTY1887" t="s">
        <v>3473</v>
      </c>
      <c r="WTZ1887" t="s">
        <v>3473</v>
      </c>
      <c r="WUA1887" t="s">
        <v>3473</v>
      </c>
      <c r="WUB1887" t="s">
        <v>3473</v>
      </c>
      <c r="WUC1887" t="s">
        <v>3473</v>
      </c>
      <c r="WUD1887" t="s">
        <v>3473</v>
      </c>
      <c r="WUE1887" t="s">
        <v>3473</v>
      </c>
      <c r="WUF1887" t="s">
        <v>3473</v>
      </c>
      <c r="WUG1887" t="s">
        <v>3473</v>
      </c>
      <c r="WUH1887" t="s">
        <v>3473</v>
      </c>
      <c r="WUI1887" t="s">
        <v>3473</v>
      </c>
      <c r="WUJ1887" t="s">
        <v>3473</v>
      </c>
      <c r="WUK1887" t="s">
        <v>3473</v>
      </c>
      <c r="WUL1887" t="s">
        <v>3473</v>
      </c>
      <c r="WUM1887" t="s">
        <v>3473</v>
      </c>
      <c r="WUN1887" t="s">
        <v>3473</v>
      </c>
      <c r="WUO1887" t="s">
        <v>3473</v>
      </c>
      <c r="WUP1887" t="s">
        <v>3473</v>
      </c>
      <c r="WUQ1887" t="s">
        <v>3473</v>
      </c>
      <c r="WUR1887" t="s">
        <v>3473</v>
      </c>
      <c r="WUS1887" t="s">
        <v>3473</v>
      </c>
      <c r="WUT1887" t="s">
        <v>3473</v>
      </c>
      <c r="WUU1887" t="s">
        <v>3473</v>
      </c>
      <c r="WUV1887" t="s">
        <v>3473</v>
      </c>
      <c r="WUW1887" t="s">
        <v>3473</v>
      </c>
      <c r="WUX1887" t="s">
        <v>3473</v>
      </c>
      <c r="WUY1887" t="s">
        <v>3473</v>
      </c>
      <c r="WUZ1887" t="s">
        <v>3473</v>
      </c>
      <c r="WVA1887" t="s">
        <v>3473</v>
      </c>
      <c r="WVB1887" t="s">
        <v>3473</v>
      </c>
      <c r="WVC1887" t="s">
        <v>3473</v>
      </c>
      <c r="WVD1887" t="s">
        <v>3473</v>
      </c>
      <c r="WVE1887" t="s">
        <v>3473</v>
      </c>
      <c r="WVF1887" t="s">
        <v>3473</v>
      </c>
      <c r="WVG1887" t="s">
        <v>3473</v>
      </c>
      <c r="WVH1887" t="s">
        <v>3473</v>
      </c>
      <c r="WVI1887" t="s">
        <v>3473</v>
      </c>
      <c r="WVJ1887" t="s">
        <v>3473</v>
      </c>
      <c r="WVK1887" t="s">
        <v>3473</v>
      </c>
      <c r="WVL1887" t="s">
        <v>3473</v>
      </c>
      <c r="WVM1887" t="s">
        <v>3473</v>
      </c>
      <c r="WVN1887" t="s">
        <v>3473</v>
      </c>
      <c r="WVO1887" t="s">
        <v>3473</v>
      </c>
      <c r="WVP1887" t="s">
        <v>3473</v>
      </c>
      <c r="WVQ1887" t="s">
        <v>3473</v>
      </c>
      <c r="WVR1887" t="s">
        <v>3473</v>
      </c>
      <c r="WVS1887" t="s">
        <v>3473</v>
      </c>
      <c r="WVT1887" t="s">
        <v>3473</v>
      </c>
      <c r="WVU1887" t="s">
        <v>3473</v>
      </c>
      <c r="WVV1887" t="s">
        <v>3473</v>
      </c>
      <c r="WVW1887" t="s">
        <v>3473</v>
      </c>
      <c r="WVX1887" t="s">
        <v>3473</v>
      </c>
      <c r="WVY1887" t="s">
        <v>3473</v>
      </c>
      <c r="WVZ1887" t="s">
        <v>3473</v>
      </c>
      <c r="WWA1887" t="s">
        <v>3473</v>
      </c>
      <c r="WWB1887" t="s">
        <v>3473</v>
      </c>
      <c r="WWC1887" t="s">
        <v>3473</v>
      </c>
      <c r="WWD1887" t="s">
        <v>3473</v>
      </c>
      <c r="WWE1887" t="s">
        <v>3473</v>
      </c>
      <c r="WWF1887" t="s">
        <v>3473</v>
      </c>
      <c r="WWG1887" t="s">
        <v>3473</v>
      </c>
      <c r="WWH1887" t="s">
        <v>3473</v>
      </c>
      <c r="WWI1887" t="s">
        <v>3473</v>
      </c>
      <c r="WWJ1887" t="s">
        <v>3473</v>
      </c>
      <c r="WWK1887" t="s">
        <v>3473</v>
      </c>
      <c r="WWL1887" t="s">
        <v>3473</v>
      </c>
      <c r="WWM1887" t="s">
        <v>3473</v>
      </c>
      <c r="WWN1887" t="s">
        <v>3473</v>
      </c>
      <c r="WWO1887" t="s">
        <v>3473</v>
      </c>
      <c r="WWP1887" t="s">
        <v>3473</v>
      </c>
      <c r="WWQ1887" t="s">
        <v>3473</v>
      </c>
      <c r="WWR1887" t="s">
        <v>3473</v>
      </c>
      <c r="WWS1887" t="s">
        <v>3473</v>
      </c>
      <c r="WWT1887" t="s">
        <v>3473</v>
      </c>
      <c r="WWU1887" t="s">
        <v>3473</v>
      </c>
      <c r="WWV1887" t="s">
        <v>3473</v>
      </c>
      <c r="WWW1887" t="s">
        <v>3473</v>
      </c>
      <c r="WWX1887" t="s">
        <v>3473</v>
      </c>
      <c r="WWY1887" t="s">
        <v>3473</v>
      </c>
      <c r="WWZ1887" t="s">
        <v>3473</v>
      </c>
      <c r="WXA1887" t="s">
        <v>3473</v>
      </c>
      <c r="WXB1887" t="s">
        <v>3473</v>
      </c>
      <c r="WXC1887" t="s">
        <v>3473</v>
      </c>
      <c r="WXD1887" t="s">
        <v>3473</v>
      </c>
      <c r="WXE1887" t="s">
        <v>3473</v>
      </c>
      <c r="WXF1887" t="s">
        <v>3473</v>
      </c>
      <c r="WXG1887" t="s">
        <v>3473</v>
      </c>
      <c r="WXH1887" t="s">
        <v>3473</v>
      </c>
      <c r="WXI1887" t="s">
        <v>3473</v>
      </c>
      <c r="WXJ1887" t="s">
        <v>3473</v>
      </c>
      <c r="WXK1887" t="s">
        <v>3473</v>
      </c>
      <c r="WXL1887" t="s">
        <v>3473</v>
      </c>
      <c r="WXM1887" t="s">
        <v>3473</v>
      </c>
      <c r="WXN1887" t="s">
        <v>3473</v>
      </c>
      <c r="WXO1887" t="s">
        <v>3473</v>
      </c>
      <c r="WXP1887" t="s">
        <v>3473</v>
      </c>
      <c r="WXQ1887" t="s">
        <v>3473</v>
      </c>
      <c r="WXR1887" t="s">
        <v>3473</v>
      </c>
      <c r="WXS1887" t="s">
        <v>3473</v>
      </c>
      <c r="WXT1887" t="s">
        <v>3473</v>
      </c>
      <c r="WXU1887" t="s">
        <v>3473</v>
      </c>
      <c r="WXV1887" t="s">
        <v>3473</v>
      </c>
      <c r="WXW1887" t="s">
        <v>3473</v>
      </c>
      <c r="WXX1887" t="s">
        <v>3473</v>
      </c>
      <c r="WXY1887" t="s">
        <v>3473</v>
      </c>
      <c r="WXZ1887" t="s">
        <v>3473</v>
      </c>
      <c r="WYA1887" t="s">
        <v>3473</v>
      </c>
      <c r="WYB1887" t="s">
        <v>3473</v>
      </c>
      <c r="WYC1887" t="s">
        <v>3473</v>
      </c>
      <c r="WYD1887" t="s">
        <v>3473</v>
      </c>
      <c r="WYE1887" t="s">
        <v>3473</v>
      </c>
      <c r="WYF1887" t="s">
        <v>3473</v>
      </c>
      <c r="WYG1887" t="s">
        <v>3473</v>
      </c>
      <c r="WYH1887" t="s">
        <v>3473</v>
      </c>
      <c r="WYI1887" t="s">
        <v>3473</v>
      </c>
      <c r="WYJ1887" t="s">
        <v>3473</v>
      </c>
      <c r="WYK1887" t="s">
        <v>3473</v>
      </c>
      <c r="WYL1887" t="s">
        <v>3473</v>
      </c>
      <c r="WYM1887" t="s">
        <v>3473</v>
      </c>
      <c r="WYN1887" t="s">
        <v>3473</v>
      </c>
      <c r="WYO1887" t="s">
        <v>3473</v>
      </c>
      <c r="WYP1887" t="s">
        <v>3473</v>
      </c>
      <c r="WYQ1887" t="s">
        <v>3473</v>
      </c>
      <c r="WYR1887" t="s">
        <v>3473</v>
      </c>
      <c r="WYS1887" t="s">
        <v>3473</v>
      </c>
      <c r="WYT1887" t="s">
        <v>3473</v>
      </c>
      <c r="WYU1887" t="s">
        <v>3473</v>
      </c>
      <c r="WYV1887" t="s">
        <v>3473</v>
      </c>
      <c r="WYW1887" t="s">
        <v>3473</v>
      </c>
      <c r="WYX1887" t="s">
        <v>3473</v>
      </c>
      <c r="WYY1887" t="s">
        <v>3473</v>
      </c>
      <c r="WYZ1887" t="s">
        <v>3473</v>
      </c>
      <c r="WZA1887" t="s">
        <v>3473</v>
      </c>
      <c r="WZB1887" t="s">
        <v>3473</v>
      </c>
      <c r="WZC1887" t="s">
        <v>3473</v>
      </c>
      <c r="WZD1887" t="s">
        <v>3473</v>
      </c>
      <c r="WZE1887" t="s">
        <v>3473</v>
      </c>
      <c r="WZF1887" t="s">
        <v>3473</v>
      </c>
      <c r="WZG1887" t="s">
        <v>3473</v>
      </c>
      <c r="WZH1887" t="s">
        <v>3473</v>
      </c>
      <c r="WZI1887" t="s">
        <v>3473</v>
      </c>
      <c r="WZJ1887" t="s">
        <v>3473</v>
      </c>
      <c r="WZK1887" t="s">
        <v>3473</v>
      </c>
      <c r="WZL1887" t="s">
        <v>3473</v>
      </c>
      <c r="WZM1887" t="s">
        <v>3473</v>
      </c>
      <c r="WZN1887" t="s">
        <v>3473</v>
      </c>
      <c r="WZO1887" t="s">
        <v>3473</v>
      </c>
      <c r="WZP1887" t="s">
        <v>3473</v>
      </c>
      <c r="WZQ1887" t="s">
        <v>3473</v>
      </c>
      <c r="WZR1887" t="s">
        <v>3473</v>
      </c>
      <c r="WZS1887" t="s">
        <v>3473</v>
      </c>
      <c r="WZT1887" t="s">
        <v>3473</v>
      </c>
      <c r="WZU1887" t="s">
        <v>3473</v>
      </c>
      <c r="WZV1887" t="s">
        <v>3473</v>
      </c>
      <c r="WZW1887" t="s">
        <v>3473</v>
      </c>
      <c r="WZX1887" t="s">
        <v>3473</v>
      </c>
      <c r="WZY1887" t="s">
        <v>3473</v>
      </c>
      <c r="WZZ1887" t="s">
        <v>3473</v>
      </c>
      <c r="XAA1887" t="s">
        <v>3473</v>
      </c>
      <c r="XAB1887" t="s">
        <v>3473</v>
      </c>
      <c r="XAC1887" t="s">
        <v>3473</v>
      </c>
      <c r="XAD1887" t="s">
        <v>3473</v>
      </c>
      <c r="XAE1887" t="s">
        <v>3473</v>
      </c>
      <c r="XAF1887" t="s">
        <v>3473</v>
      </c>
      <c r="XAG1887" t="s">
        <v>3473</v>
      </c>
      <c r="XAH1887" t="s">
        <v>3473</v>
      </c>
      <c r="XAI1887" t="s">
        <v>3473</v>
      </c>
      <c r="XAJ1887" t="s">
        <v>3473</v>
      </c>
      <c r="XAK1887" t="s">
        <v>3473</v>
      </c>
      <c r="XAL1887" t="s">
        <v>3473</v>
      </c>
      <c r="XAM1887" t="s">
        <v>3473</v>
      </c>
      <c r="XAN1887" t="s">
        <v>3473</v>
      </c>
      <c r="XAO1887" t="s">
        <v>3473</v>
      </c>
      <c r="XAP1887" t="s">
        <v>3473</v>
      </c>
      <c r="XAQ1887" t="s">
        <v>3473</v>
      </c>
      <c r="XAR1887" t="s">
        <v>3473</v>
      </c>
      <c r="XAS1887" t="s">
        <v>3473</v>
      </c>
      <c r="XAT1887" t="s">
        <v>3473</v>
      </c>
      <c r="XAU1887" t="s">
        <v>3473</v>
      </c>
      <c r="XAV1887" t="s">
        <v>3473</v>
      </c>
      <c r="XAW1887" t="s">
        <v>3473</v>
      </c>
      <c r="XAX1887" t="s">
        <v>3473</v>
      </c>
      <c r="XAY1887" t="s">
        <v>3473</v>
      </c>
      <c r="XAZ1887" t="s">
        <v>3473</v>
      </c>
      <c r="XBA1887" t="s">
        <v>3473</v>
      </c>
      <c r="XBB1887" t="s">
        <v>3473</v>
      </c>
      <c r="XBC1887" t="s">
        <v>3473</v>
      </c>
      <c r="XBD1887" t="s">
        <v>3473</v>
      </c>
      <c r="XBE1887" t="s">
        <v>3473</v>
      </c>
      <c r="XBF1887" t="s">
        <v>3473</v>
      </c>
      <c r="XBG1887" t="s">
        <v>3473</v>
      </c>
      <c r="XBH1887" t="s">
        <v>3473</v>
      </c>
      <c r="XBI1887" t="s">
        <v>3473</v>
      </c>
      <c r="XBJ1887" t="s">
        <v>3473</v>
      </c>
      <c r="XBK1887" t="s">
        <v>3473</v>
      </c>
      <c r="XBL1887" t="s">
        <v>3473</v>
      </c>
      <c r="XBM1887" t="s">
        <v>3473</v>
      </c>
      <c r="XBN1887" t="s">
        <v>3473</v>
      </c>
      <c r="XBO1887" t="s">
        <v>3473</v>
      </c>
      <c r="XBP1887" t="s">
        <v>3473</v>
      </c>
      <c r="XBQ1887" t="s">
        <v>3473</v>
      </c>
      <c r="XBR1887" t="s">
        <v>3473</v>
      </c>
      <c r="XBS1887" t="s">
        <v>3473</v>
      </c>
      <c r="XBT1887" t="s">
        <v>3473</v>
      </c>
      <c r="XBU1887" t="s">
        <v>3473</v>
      </c>
      <c r="XBV1887" t="s">
        <v>3473</v>
      </c>
      <c r="XBW1887" t="s">
        <v>3473</v>
      </c>
      <c r="XBX1887" t="s">
        <v>3473</v>
      </c>
      <c r="XBY1887" t="s">
        <v>3473</v>
      </c>
      <c r="XBZ1887" t="s">
        <v>3473</v>
      </c>
      <c r="XCA1887" t="s">
        <v>3473</v>
      </c>
      <c r="XCB1887" t="s">
        <v>3473</v>
      </c>
      <c r="XCC1887" t="s">
        <v>3473</v>
      </c>
      <c r="XCD1887" t="s">
        <v>3473</v>
      </c>
      <c r="XCE1887" t="s">
        <v>3473</v>
      </c>
      <c r="XCF1887" t="s">
        <v>3473</v>
      </c>
      <c r="XCG1887" t="s">
        <v>3473</v>
      </c>
      <c r="XCH1887" t="s">
        <v>3473</v>
      </c>
      <c r="XCI1887" t="s">
        <v>3473</v>
      </c>
      <c r="XCJ1887" t="s">
        <v>3473</v>
      </c>
      <c r="XCK1887" t="s">
        <v>3473</v>
      </c>
      <c r="XCL1887" t="s">
        <v>3473</v>
      </c>
      <c r="XCM1887" t="s">
        <v>3473</v>
      </c>
      <c r="XCN1887" t="s">
        <v>3473</v>
      </c>
      <c r="XCO1887" t="s">
        <v>3473</v>
      </c>
      <c r="XCP1887" t="s">
        <v>3473</v>
      </c>
      <c r="XCQ1887" t="s">
        <v>3473</v>
      </c>
      <c r="XCR1887" t="s">
        <v>3473</v>
      </c>
      <c r="XCS1887" t="s">
        <v>3473</v>
      </c>
      <c r="XCT1887" t="s">
        <v>3473</v>
      </c>
      <c r="XCU1887" t="s">
        <v>3473</v>
      </c>
      <c r="XCV1887" t="s">
        <v>3473</v>
      </c>
      <c r="XCW1887" t="s">
        <v>3473</v>
      </c>
      <c r="XCX1887" t="s">
        <v>3473</v>
      </c>
      <c r="XCY1887" t="s">
        <v>3473</v>
      </c>
      <c r="XCZ1887" t="s">
        <v>3473</v>
      </c>
      <c r="XDA1887" t="s">
        <v>3473</v>
      </c>
      <c r="XDB1887" t="s">
        <v>3473</v>
      </c>
      <c r="XDC1887" t="s">
        <v>3473</v>
      </c>
      <c r="XDD1887" t="s">
        <v>3473</v>
      </c>
      <c r="XDE1887" t="s">
        <v>3473</v>
      </c>
      <c r="XDF1887" t="s">
        <v>3473</v>
      </c>
      <c r="XDG1887" t="s">
        <v>3473</v>
      </c>
      <c r="XDH1887" t="s">
        <v>3473</v>
      </c>
      <c r="XDI1887" t="s">
        <v>3473</v>
      </c>
      <c r="XDJ1887" t="s">
        <v>3473</v>
      </c>
      <c r="XDK1887" t="s">
        <v>3473</v>
      </c>
      <c r="XDL1887" t="s">
        <v>3473</v>
      </c>
      <c r="XDM1887" t="s">
        <v>3473</v>
      </c>
      <c r="XDN1887" t="s">
        <v>3473</v>
      </c>
      <c r="XDO1887" t="s">
        <v>3473</v>
      </c>
      <c r="XDP1887" t="s">
        <v>3473</v>
      </c>
      <c r="XDQ1887" t="s">
        <v>3473</v>
      </c>
      <c r="XDR1887" t="s">
        <v>3473</v>
      </c>
      <c r="XDS1887" t="s">
        <v>3473</v>
      </c>
      <c r="XDT1887" t="s">
        <v>3473</v>
      </c>
      <c r="XDU1887" t="s">
        <v>3473</v>
      </c>
      <c r="XDV1887" t="s">
        <v>3473</v>
      </c>
      <c r="XDW1887" t="s">
        <v>3473</v>
      </c>
      <c r="XDX1887" t="s">
        <v>3473</v>
      </c>
      <c r="XDY1887" t="s">
        <v>3473</v>
      </c>
      <c r="XDZ1887" t="s">
        <v>3473</v>
      </c>
      <c r="XEA1887" t="s">
        <v>3473</v>
      </c>
      <c r="XEB1887" t="s">
        <v>3473</v>
      </c>
      <c r="XEC1887" t="s">
        <v>3473</v>
      </c>
      <c r="XED1887" t="s">
        <v>3473</v>
      </c>
      <c r="XEE1887" t="s">
        <v>3473</v>
      </c>
      <c r="XEF1887" t="s">
        <v>3473</v>
      </c>
      <c r="XEG1887" t="s">
        <v>3473</v>
      </c>
      <c r="XEH1887" t="s">
        <v>3473</v>
      </c>
      <c r="XEI1887" t="s">
        <v>3473</v>
      </c>
      <c r="XEJ1887" t="s">
        <v>3473</v>
      </c>
      <c r="XEK1887" t="s">
        <v>3473</v>
      </c>
      <c r="XEL1887" t="s">
        <v>3473</v>
      </c>
      <c r="XEM1887" t="s">
        <v>3473</v>
      </c>
      <c r="XEN1887" t="s">
        <v>3473</v>
      </c>
      <c r="XEO1887" t="s">
        <v>3473</v>
      </c>
      <c r="XEP1887" t="s">
        <v>3473</v>
      </c>
      <c r="XEQ1887" t="s">
        <v>3473</v>
      </c>
      <c r="XER1887" t="s">
        <v>3473</v>
      </c>
      <c r="XES1887" t="s">
        <v>3473</v>
      </c>
      <c r="XET1887" t="s">
        <v>3473</v>
      </c>
      <c r="XEU1887" t="s">
        <v>3473</v>
      </c>
      <c r="XEV1887" t="s">
        <v>3473</v>
      </c>
      <c r="XEW1887" t="s">
        <v>3473</v>
      </c>
      <c r="XEX1887" t="s">
        <v>3473</v>
      </c>
      <c r="XEY1887" t="s">
        <v>3473</v>
      </c>
      <c r="XEZ1887" t="s">
        <v>3473</v>
      </c>
      <c r="XFA1887" t="s">
        <v>3473</v>
      </c>
      <c r="XFB1887" t="s">
        <v>3473</v>
      </c>
      <c r="XFC1887" t="s">
        <v>3473</v>
      </c>
      <c r="XFD1887" t="s">
        <v>3473</v>
      </c>
    </row>
    <row r="1888" spans="1:16384" customFormat="1" ht="45" x14ac:dyDescent="0.25">
      <c r="A1888">
        <v>3474</v>
      </c>
      <c r="B1888" s="3" t="s">
        <v>3473</v>
      </c>
      <c r="C1888" s="3" t="s">
        <v>7584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1469016131</v>
      </c>
      <c r="J1888">
        <v>1466424131</v>
      </c>
      <c r="K1888" t="b">
        <v>0</v>
      </c>
      <c r="L1888">
        <v>39</v>
      </c>
      <c r="M1888" t="b">
        <v>1</v>
      </c>
      <c r="N1888" t="s">
        <v>8269</v>
      </c>
      <c r="O1888" s="12">
        <f t="shared" si="116"/>
        <v>1</v>
      </c>
      <c r="P1888" s="9">
        <f t="shared" si="117"/>
        <v>52</v>
      </c>
      <c r="Q1888" s="14" t="s">
        <v>8323</v>
      </c>
      <c r="R1888" t="s">
        <v>8326</v>
      </c>
      <c r="S1888" s="18">
        <f t="shared" si="118"/>
        <v>42541.501516203702</v>
      </c>
      <c r="T1888" s="18">
        <f t="shared" si="119"/>
        <v>42571.501516203702</v>
      </c>
    </row>
    <row r="1889" spans="1:20" ht="45" x14ac:dyDescent="0.25">
      <c r="A1889">
        <v>3618</v>
      </c>
      <c r="B1889" s="3" t="s">
        <v>3616</v>
      </c>
      <c r="C1889" s="3" t="s">
        <v>7728</v>
      </c>
      <c r="D1889" s="6">
        <v>2000</v>
      </c>
      <c r="E1889" s="8">
        <v>2020</v>
      </c>
      <c r="F1889" t="s">
        <v>8218</v>
      </c>
      <c r="G1889" t="s">
        <v>8224</v>
      </c>
      <c r="H1889" t="s">
        <v>8246</v>
      </c>
      <c r="I1889">
        <v>1433343850</v>
      </c>
      <c r="J1889">
        <v>1430751850</v>
      </c>
      <c r="K1889" t="b">
        <v>0</v>
      </c>
      <c r="L1889">
        <v>56</v>
      </c>
      <c r="M1889" t="b">
        <v>1</v>
      </c>
      <c r="N1889" t="s">
        <v>8269</v>
      </c>
      <c r="O1889" s="12">
        <f t="shared" si="116"/>
        <v>1</v>
      </c>
      <c r="P1889" s="9">
        <f t="shared" si="117"/>
        <v>36</v>
      </c>
      <c r="Q1889" s="14" t="s">
        <v>8323</v>
      </c>
      <c r="R1889" t="s">
        <v>8326</v>
      </c>
      <c r="S1889" s="18">
        <f t="shared" si="118"/>
        <v>42128.627893518518</v>
      </c>
      <c r="T1889" s="18">
        <f t="shared" si="119"/>
        <v>42158.627893518518</v>
      </c>
    </row>
    <row r="1890" spans="1:20" ht="45" x14ac:dyDescent="0.25">
      <c r="A1890">
        <v>1651</v>
      </c>
      <c r="B1890" s="3" t="s">
        <v>1652</v>
      </c>
      <c r="C1890" s="3" t="s">
        <v>5761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 s="10">
        <f t="shared" si="116"/>
        <v>1</v>
      </c>
      <c r="P1890" s="9">
        <f t="shared" si="117"/>
        <v>101</v>
      </c>
      <c r="Q1890" s="14" t="s">
        <v>8327</v>
      </c>
      <c r="R1890" t="s">
        <v>8338</v>
      </c>
      <c r="S1890" s="18">
        <f t="shared" si="118"/>
        <v>40625.900694444441</v>
      </c>
      <c r="T1890" s="18">
        <f t="shared" si="119"/>
        <v>40659.290972222225</v>
      </c>
    </row>
    <row r="1891" spans="1:20" ht="45" x14ac:dyDescent="0.25">
      <c r="A1891">
        <v>2119</v>
      </c>
      <c r="B1891" s="3" t="s">
        <v>2120</v>
      </c>
      <c r="C1891" s="3" t="s">
        <v>6229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 s="10">
        <f t="shared" si="116"/>
        <v>1</v>
      </c>
      <c r="P1891" s="9">
        <f t="shared" si="117"/>
        <v>92</v>
      </c>
      <c r="Q1891" s="14" t="s">
        <v>8327</v>
      </c>
      <c r="R1891" t="s">
        <v>8328</v>
      </c>
      <c r="S1891" s="18">
        <f t="shared" si="118"/>
        <v>41107.130150462966</v>
      </c>
      <c r="T1891" s="18">
        <f t="shared" si="119"/>
        <v>41137.130150462966</v>
      </c>
    </row>
    <row r="1892" spans="1:20" ht="45" x14ac:dyDescent="0.25">
      <c r="A1892">
        <v>3520</v>
      </c>
      <c r="B1892" s="3" t="s">
        <v>3519</v>
      </c>
      <c r="C1892" s="3" t="s">
        <v>7630</v>
      </c>
      <c r="D1892" s="6">
        <v>2000</v>
      </c>
      <c r="E1892" s="8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 s="12">
        <f t="shared" si="116"/>
        <v>1</v>
      </c>
      <c r="P1892" s="9">
        <f t="shared" si="117"/>
        <v>96</v>
      </c>
      <c r="Q1892" s="14" t="s">
        <v>8323</v>
      </c>
      <c r="R1892" t="s">
        <v>8326</v>
      </c>
      <c r="S1892" s="18">
        <f t="shared" si="118"/>
        <v>42227.824212962965</v>
      </c>
      <c r="T1892" s="18">
        <f t="shared" si="119"/>
        <v>42253.57430555555</v>
      </c>
    </row>
    <row r="1893" spans="1:20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2">
        <f t="shared" si="116"/>
        <v>1</v>
      </c>
      <c r="P1893" s="9">
        <f t="shared" si="117"/>
        <v>56</v>
      </c>
      <c r="Q1893" s="14" t="s">
        <v>8323</v>
      </c>
      <c r="R1893" t="s">
        <v>8326</v>
      </c>
      <c r="S1893" s="18">
        <f t="shared" si="118"/>
        <v>42592.066921296297</v>
      </c>
      <c r="T1893" s="18">
        <f t="shared" si="119"/>
        <v>42617.066921296297</v>
      </c>
    </row>
    <row r="1894" spans="1:20" ht="45" x14ac:dyDescent="0.25">
      <c r="A1894">
        <v>3727</v>
      </c>
      <c r="B1894" s="3" t="s">
        <v>3724</v>
      </c>
      <c r="C1894" s="3" t="s">
        <v>7837</v>
      </c>
      <c r="D1894" s="6">
        <v>2000</v>
      </c>
      <c r="E1894" s="8">
        <v>2015</v>
      </c>
      <c r="F1894" t="s">
        <v>8218</v>
      </c>
      <c r="G1894" t="s">
        <v>8223</v>
      </c>
      <c r="H1894" t="s">
        <v>8245</v>
      </c>
      <c r="I1894">
        <v>1476939300</v>
      </c>
      <c r="J1894">
        <v>1474273294</v>
      </c>
      <c r="K1894" t="b">
        <v>0</v>
      </c>
      <c r="L1894">
        <v>33</v>
      </c>
      <c r="M1894" t="b">
        <v>1</v>
      </c>
      <c r="N1894" t="s">
        <v>8269</v>
      </c>
      <c r="O1894" s="12">
        <f t="shared" si="116"/>
        <v>1</v>
      </c>
      <c r="P1894" s="9">
        <f t="shared" si="117"/>
        <v>61</v>
      </c>
      <c r="Q1894" s="14" t="s">
        <v>8323</v>
      </c>
      <c r="R1894" t="s">
        <v>8326</v>
      </c>
      <c r="S1894" s="18">
        <f t="shared" si="118"/>
        <v>42632.348310185189</v>
      </c>
      <c r="T1894" s="18">
        <f t="shared" si="119"/>
        <v>42663.204861111109</v>
      </c>
    </row>
    <row r="1895" spans="1:20" ht="30" x14ac:dyDescent="0.25">
      <c r="A1895">
        <v>1671</v>
      </c>
      <c r="B1895" s="3" t="s">
        <v>1672</v>
      </c>
      <c r="C1895" s="3" t="s">
        <v>5781</v>
      </c>
      <c r="D1895" s="6">
        <v>2000</v>
      </c>
      <c r="E1895" s="8">
        <v>2013.47</v>
      </c>
      <c r="F1895" t="s">
        <v>8218</v>
      </c>
      <c r="G1895" t="s">
        <v>8223</v>
      </c>
      <c r="H1895" t="s">
        <v>8245</v>
      </c>
      <c r="I1895">
        <v>1470056614</v>
      </c>
      <c r="J1895">
        <v>1467464614</v>
      </c>
      <c r="K1895" t="b">
        <v>0</v>
      </c>
      <c r="L1895">
        <v>77</v>
      </c>
      <c r="M1895" t="b">
        <v>1</v>
      </c>
      <c r="N1895" t="s">
        <v>8290</v>
      </c>
      <c r="O1895" s="10">
        <f t="shared" si="116"/>
        <v>1</v>
      </c>
      <c r="P1895" s="9">
        <f t="shared" si="117"/>
        <v>26</v>
      </c>
      <c r="Q1895" s="14" t="s">
        <v>8327</v>
      </c>
      <c r="R1895" t="s">
        <v>8338</v>
      </c>
      <c r="S1895" s="18">
        <f t="shared" si="118"/>
        <v>42553.54414351852</v>
      </c>
      <c r="T1895" s="18">
        <f t="shared" si="119"/>
        <v>42583.54414351852</v>
      </c>
    </row>
    <row r="1896" spans="1:20" ht="45" x14ac:dyDescent="0.25">
      <c r="A1896">
        <v>1634</v>
      </c>
      <c r="B1896" s="3" t="s">
        <v>1635</v>
      </c>
      <c r="C1896" s="3" t="s">
        <v>5744</v>
      </c>
      <c r="D1896" s="6">
        <v>2000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1306994340</v>
      </c>
      <c r="J1896">
        <v>1303706001</v>
      </c>
      <c r="K1896" t="b">
        <v>0</v>
      </c>
      <c r="L1896">
        <v>32</v>
      </c>
      <c r="M1896" t="b">
        <v>1</v>
      </c>
      <c r="N1896" t="s">
        <v>8274</v>
      </c>
      <c r="O1896" s="10">
        <f t="shared" si="116"/>
        <v>1</v>
      </c>
      <c r="P1896" s="9">
        <f t="shared" si="117"/>
        <v>63</v>
      </c>
      <c r="Q1896" s="14" t="s">
        <v>8327</v>
      </c>
      <c r="R1896" t="s">
        <v>8331</v>
      </c>
      <c r="S1896" s="18">
        <f t="shared" si="118"/>
        <v>40658.189826388887</v>
      </c>
      <c r="T1896" s="18">
        <f t="shared" si="119"/>
        <v>40696.249305555553</v>
      </c>
    </row>
    <row r="1897" spans="1:20" ht="60" x14ac:dyDescent="0.25">
      <c r="A1897">
        <v>3653</v>
      </c>
      <c r="B1897" s="3" t="s">
        <v>3650</v>
      </c>
      <c r="C1897" s="3" t="s">
        <v>7763</v>
      </c>
      <c r="D1897" s="6">
        <v>2000</v>
      </c>
      <c r="E1897" s="8">
        <v>2010</v>
      </c>
      <c r="F1897" t="s">
        <v>8218</v>
      </c>
      <c r="G1897" t="s">
        <v>8224</v>
      </c>
      <c r="H1897" t="s">
        <v>8246</v>
      </c>
      <c r="I1897">
        <v>1438764207</v>
      </c>
      <c r="J1897">
        <v>1436172207</v>
      </c>
      <c r="K1897" t="b">
        <v>0</v>
      </c>
      <c r="L1897">
        <v>33</v>
      </c>
      <c r="M1897" t="b">
        <v>1</v>
      </c>
      <c r="N1897" t="s">
        <v>8269</v>
      </c>
      <c r="O1897" s="12">
        <f t="shared" si="116"/>
        <v>1</v>
      </c>
      <c r="P1897" s="9">
        <f t="shared" si="117"/>
        <v>61</v>
      </c>
      <c r="Q1897" s="14" t="s">
        <v>8323</v>
      </c>
      <c r="R1897" t="s">
        <v>8326</v>
      </c>
      <c r="S1897" s="18">
        <f t="shared" si="118"/>
        <v>42191.363506944443</v>
      </c>
      <c r="T1897" s="18">
        <f t="shared" si="119"/>
        <v>42221.363506944443</v>
      </c>
    </row>
    <row r="1898" spans="1:20" ht="30" x14ac:dyDescent="0.25">
      <c r="A1898">
        <v>2110</v>
      </c>
      <c r="B1898" s="3" t="s">
        <v>2111</v>
      </c>
      <c r="C1898" s="3" t="s">
        <v>6220</v>
      </c>
      <c r="D1898" s="6">
        <v>2000</v>
      </c>
      <c r="E1898" s="8">
        <v>2007</v>
      </c>
      <c r="F1898" t="s">
        <v>8218</v>
      </c>
      <c r="G1898" t="s">
        <v>8223</v>
      </c>
      <c r="H1898" t="s">
        <v>8245</v>
      </c>
      <c r="I1898">
        <v>1401253140</v>
      </c>
      <c r="J1898">
        <v>1398873969</v>
      </c>
      <c r="K1898" t="b">
        <v>0</v>
      </c>
      <c r="L1898">
        <v>38</v>
      </c>
      <c r="M1898" t="b">
        <v>1</v>
      </c>
      <c r="N1898" t="s">
        <v>8277</v>
      </c>
      <c r="O1898" s="10">
        <f t="shared" si="116"/>
        <v>1</v>
      </c>
      <c r="P1898" s="9">
        <f t="shared" si="117"/>
        <v>53</v>
      </c>
      <c r="Q1898" s="14" t="s">
        <v>8327</v>
      </c>
      <c r="R1898" t="s">
        <v>8328</v>
      </c>
      <c r="S1898" s="18">
        <f t="shared" si="118"/>
        <v>41759.670937499999</v>
      </c>
      <c r="T1898" s="18">
        <f t="shared" si="119"/>
        <v>41787.207638888889</v>
      </c>
    </row>
    <row r="1899" spans="1:20" ht="45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0">
        <f t="shared" si="116"/>
        <v>1</v>
      </c>
      <c r="P1899" s="9">
        <f t="shared" si="117"/>
        <v>46</v>
      </c>
      <c r="Q1899" s="14" t="s">
        <v>8311</v>
      </c>
      <c r="R1899" t="s">
        <v>8333</v>
      </c>
      <c r="S1899" s="18">
        <f t="shared" si="118"/>
        <v>41831.846828703703</v>
      </c>
      <c r="T1899" s="18">
        <f t="shared" si="119"/>
        <v>41861.846828703703</v>
      </c>
    </row>
    <row r="1900" spans="1:20" ht="45" x14ac:dyDescent="0.25">
      <c r="A1900">
        <v>2429</v>
      </c>
      <c r="B1900" s="3" t="s">
        <v>2430</v>
      </c>
      <c r="C1900" s="3" t="s">
        <v>6539</v>
      </c>
      <c r="D1900" s="6">
        <v>140000</v>
      </c>
      <c r="E1900" s="8">
        <v>2005</v>
      </c>
      <c r="F1900" t="s">
        <v>8220</v>
      </c>
      <c r="G1900" t="s">
        <v>8233</v>
      </c>
      <c r="H1900" t="s">
        <v>8253</v>
      </c>
      <c r="I1900">
        <v>1486313040</v>
      </c>
      <c r="J1900">
        <v>1483131966</v>
      </c>
      <c r="K1900" t="b">
        <v>0</v>
      </c>
      <c r="L1900">
        <v>4</v>
      </c>
      <c r="M1900" t="b">
        <v>0</v>
      </c>
      <c r="N1900" t="s">
        <v>8282</v>
      </c>
      <c r="O1900" s="10">
        <f t="shared" si="116"/>
        <v>0</v>
      </c>
      <c r="P1900" s="9">
        <f t="shared" si="117"/>
        <v>501</v>
      </c>
      <c r="Q1900" s="14" t="s">
        <v>8319</v>
      </c>
      <c r="R1900" t="s">
        <v>8345</v>
      </c>
      <c r="S1900" s="18">
        <f t="shared" si="118"/>
        <v>42734.879236111112</v>
      </c>
      <c r="T1900" s="18">
        <f t="shared" si="119"/>
        <v>42771.697222222225</v>
      </c>
    </row>
    <row r="1901" spans="1:20" ht="45" x14ac:dyDescent="0.25">
      <c r="A1901">
        <v>3373</v>
      </c>
      <c r="B1901" s="3" t="s">
        <v>3372</v>
      </c>
      <c r="C1901" s="3" t="s">
        <v>7483</v>
      </c>
      <c r="D1901" s="6">
        <v>2000</v>
      </c>
      <c r="E1901" s="8">
        <v>2005</v>
      </c>
      <c r="F1901" t="s">
        <v>8218</v>
      </c>
      <c r="G1901" t="s">
        <v>8224</v>
      </c>
      <c r="H1901" t="s">
        <v>8246</v>
      </c>
      <c r="I1901">
        <v>1437235200</v>
      </c>
      <c r="J1901">
        <v>1435177840</v>
      </c>
      <c r="K1901" t="b">
        <v>0</v>
      </c>
      <c r="L1901">
        <v>30</v>
      </c>
      <c r="M1901" t="b">
        <v>1</v>
      </c>
      <c r="N1901" t="s">
        <v>8269</v>
      </c>
      <c r="O1901" s="12">
        <f t="shared" si="116"/>
        <v>1</v>
      </c>
      <c r="P1901" s="9">
        <f t="shared" si="117"/>
        <v>67</v>
      </c>
      <c r="Q1901" s="14" t="s">
        <v>8323</v>
      </c>
      <c r="R1901" t="s">
        <v>8326</v>
      </c>
      <c r="S1901" s="18">
        <f t="shared" si="118"/>
        <v>42179.854629629626</v>
      </c>
      <c r="T1901" s="18">
        <f t="shared" si="119"/>
        <v>42203.666666666672</v>
      </c>
    </row>
    <row r="1902" spans="1:20" ht="45" x14ac:dyDescent="0.25">
      <c r="A1902">
        <v>3775</v>
      </c>
      <c r="B1902" s="3" t="s">
        <v>3772</v>
      </c>
      <c r="C1902" s="3" t="s">
        <v>7885</v>
      </c>
      <c r="D1902" s="6">
        <v>2000</v>
      </c>
      <c r="E1902" s="8">
        <v>2005</v>
      </c>
      <c r="F1902" t="s">
        <v>8218</v>
      </c>
      <c r="G1902" t="s">
        <v>8223</v>
      </c>
      <c r="H1902" t="s">
        <v>8245</v>
      </c>
      <c r="I1902">
        <v>1428552000</v>
      </c>
      <c r="J1902">
        <v>1426199843</v>
      </c>
      <c r="K1902" t="b">
        <v>0</v>
      </c>
      <c r="L1902">
        <v>14</v>
      </c>
      <c r="M1902" t="b">
        <v>1</v>
      </c>
      <c r="N1902" t="s">
        <v>8303</v>
      </c>
      <c r="O1902" s="12">
        <f t="shared" si="116"/>
        <v>1</v>
      </c>
      <c r="P1902" s="9">
        <f t="shared" si="117"/>
        <v>143</v>
      </c>
      <c r="Q1902" s="14" t="s">
        <v>8323</v>
      </c>
      <c r="R1902" t="s">
        <v>8335</v>
      </c>
      <c r="S1902" s="18">
        <f t="shared" si="118"/>
        <v>42075.942627314813</v>
      </c>
      <c r="T1902" s="18">
        <f t="shared" si="119"/>
        <v>42103.166666666672</v>
      </c>
    </row>
    <row r="1903" spans="1:20" ht="45" x14ac:dyDescent="0.25">
      <c r="A1903">
        <v>20</v>
      </c>
      <c r="B1903" s="3" t="s">
        <v>22</v>
      </c>
      <c r="C1903" s="3" t="s">
        <v>4131</v>
      </c>
      <c r="D1903" s="6">
        <v>2000</v>
      </c>
      <c r="E1903" s="8">
        <v>2004</v>
      </c>
      <c r="F1903" t="s">
        <v>8218</v>
      </c>
      <c r="G1903" t="s">
        <v>8223</v>
      </c>
      <c r="H1903" t="s">
        <v>8245</v>
      </c>
      <c r="I1903">
        <v>1442167912</v>
      </c>
      <c r="J1903">
        <v>1436983912</v>
      </c>
      <c r="K1903" t="b">
        <v>0</v>
      </c>
      <c r="L1903">
        <v>25</v>
      </c>
      <c r="M1903" t="b">
        <v>1</v>
      </c>
      <c r="N1903" t="s">
        <v>8263</v>
      </c>
      <c r="O1903" s="10">
        <f t="shared" si="116"/>
        <v>1</v>
      </c>
      <c r="P1903" s="9">
        <f t="shared" si="117"/>
        <v>80</v>
      </c>
      <c r="Q1903" s="14" t="s">
        <v>8321</v>
      </c>
      <c r="R1903" t="s">
        <v>8332</v>
      </c>
      <c r="S1903" s="18">
        <f t="shared" si="118"/>
        <v>42200.758240740746</v>
      </c>
      <c r="T1903" s="18">
        <f t="shared" si="119"/>
        <v>42260.758240740746</v>
      </c>
    </row>
    <row r="1904" spans="1:20" ht="45" x14ac:dyDescent="0.25">
      <c r="A1904">
        <v>533</v>
      </c>
      <c r="B1904" s="3" t="s">
        <v>534</v>
      </c>
      <c r="C1904" s="3" t="s">
        <v>4643</v>
      </c>
      <c r="D1904" s="6">
        <v>2000</v>
      </c>
      <c r="E1904" s="8">
        <v>2004</v>
      </c>
      <c r="F1904" t="s">
        <v>8218</v>
      </c>
      <c r="G1904" t="s">
        <v>8224</v>
      </c>
      <c r="H1904" t="s">
        <v>8246</v>
      </c>
      <c r="I1904">
        <v>1463394365</v>
      </c>
      <c r="J1904">
        <v>1461320765</v>
      </c>
      <c r="K1904" t="b">
        <v>0</v>
      </c>
      <c r="L1904">
        <v>17</v>
      </c>
      <c r="M1904" t="b">
        <v>1</v>
      </c>
      <c r="N1904" t="s">
        <v>8269</v>
      </c>
      <c r="O1904" s="12">
        <f t="shared" si="116"/>
        <v>1</v>
      </c>
      <c r="P1904" s="9">
        <f t="shared" si="117"/>
        <v>118</v>
      </c>
      <c r="Q1904" s="14" t="s">
        <v>8323</v>
      </c>
      <c r="R1904" t="s">
        <v>8326</v>
      </c>
      <c r="S1904" s="18">
        <f t="shared" si="118"/>
        <v>42482.43478009259</v>
      </c>
      <c r="T1904" s="18">
        <f t="shared" si="119"/>
        <v>42506.43478009259</v>
      </c>
    </row>
    <row r="1905" spans="1:20" ht="45" x14ac:dyDescent="0.25">
      <c r="A1905">
        <v>3159</v>
      </c>
      <c r="B1905" s="3" t="s">
        <v>3159</v>
      </c>
      <c r="C1905" s="3" t="s">
        <v>7269</v>
      </c>
      <c r="D1905" s="6">
        <v>1500</v>
      </c>
      <c r="E1905" s="8">
        <v>2002.22</v>
      </c>
      <c r="F1905" t="s">
        <v>8218</v>
      </c>
      <c r="G1905" t="s">
        <v>8223</v>
      </c>
      <c r="H1905" t="s">
        <v>8245</v>
      </c>
      <c r="I1905">
        <v>1326927600</v>
      </c>
      <c r="J1905">
        <v>1323221761</v>
      </c>
      <c r="K1905" t="b">
        <v>1</v>
      </c>
      <c r="L1905">
        <v>52</v>
      </c>
      <c r="M1905" t="b">
        <v>1</v>
      </c>
      <c r="N1905" t="s">
        <v>8269</v>
      </c>
      <c r="O1905" s="12">
        <f t="shared" si="116"/>
        <v>1</v>
      </c>
      <c r="P1905" s="9">
        <f t="shared" si="117"/>
        <v>39</v>
      </c>
      <c r="Q1905" s="14" t="s">
        <v>8323</v>
      </c>
      <c r="R1905" t="s">
        <v>8326</v>
      </c>
      <c r="S1905" s="18">
        <f t="shared" si="118"/>
        <v>40884.066678240742</v>
      </c>
      <c r="T1905" s="18">
        <f t="shared" si="119"/>
        <v>40926.958333333336</v>
      </c>
    </row>
    <row r="1906" spans="1:20" ht="60" x14ac:dyDescent="0.25">
      <c r="A1906">
        <v>883</v>
      </c>
      <c r="B1906" s="3" t="s">
        <v>884</v>
      </c>
      <c r="C1906" s="3" t="s">
        <v>4993</v>
      </c>
      <c r="D1906" s="6">
        <v>5000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 s="10">
        <f t="shared" si="116"/>
        <v>0</v>
      </c>
      <c r="P1906" s="9">
        <f t="shared" si="117"/>
        <v>83</v>
      </c>
      <c r="Q1906" s="14" t="s">
        <v>8327</v>
      </c>
      <c r="R1906" t="s">
        <v>8328</v>
      </c>
      <c r="S1906" s="18">
        <f t="shared" si="118"/>
        <v>42371.935590277775</v>
      </c>
      <c r="T1906" s="18">
        <f t="shared" si="119"/>
        <v>42431.935590277775</v>
      </c>
    </row>
    <row r="1907" spans="1:20" ht="45" x14ac:dyDescent="0.25">
      <c r="A1907">
        <v>3216</v>
      </c>
      <c r="B1907" s="3" t="s">
        <v>3216</v>
      </c>
      <c r="C1907" s="3" t="s">
        <v>7326</v>
      </c>
      <c r="D1907" s="6">
        <v>2000</v>
      </c>
      <c r="E1907" s="8">
        <v>2001</v>
      </c>
      <c r="F1907" t="s">
        <v>8218</v>
      </c>
      <c r="G1907" t="s">
        <v>8224</v>
      </c>
      <c r="H1907" t="s">
        <v>8246</v>
      </c>
      <c r="I1907">
        <v>1436625000</v>
      </c>
      <c r="J1907">
        <v>1433934371</v>
      </c>
      <c r="K1907" t="b">
        <v>1</v>
      </c>
      <c r="L1907">
        <v>35</v>
      </c>
      <c r="M1907" t="b">
        <v>1</v>
      </c>
      <c r="N1907" t="s">
        <v>8269</v>
      </c>
      <c r="O1907" s="12">
        <f t="shared" si="116"/>
        <v>1</v>
      </c>
      <c r="P1907" s="9">
        <f t="shared" si="117"/>
        <v>57</v>
      </c>
      <c r="Q1907" s="14" t="s">
        <v>8323</v>
      </c>
      <c r="R1907" t="s">
        <v>8326</v>
      </c>
      <c r="S1907" s="18">
        <f t="shared" si="118"/>
        <v>42165.462627314817</v>
      </c>
      <c r="T1907" s="18">
        <f t="shared" si="119"/>
        <v>42196.604166666672</v>
      </c>
    </row>
    <row r="1908" spans="1:20" ht="30" x14ac:dyDescent="0.25">
      <c r="A1908">
        <v>1603</v>
      </c>
      <c r="B1908" s="3" t="s">
        <v>1604</v>
      </c>
      <c r="C1908" s="3" t="s">
        <v>5713</v>
      </c>
      <c r="D1908" s="6">
        <v>2000</v>
      </c>
      <c r="E1908" s="8">
        <v>2000.66</v>
      </c>
      <c r="F1908" t="s">
        <v>8218</v>
      </c>
      <c r="G1908" t="s">
        <v>8223</v>
      </c>
      <c r="H1908" t="s">
        <v>8245</v>
      </c>
      <c r="I1908">
        <v>1327723459</v>
      </c>
      <c r="J1908">
        <v>1322539459</v>
      </c>
      <c r="K1908" t="b">
        <v>0</v>
      </c>
      <c r="L1908">
        <v>30</v>
      </c>
      <c r="M1908" t="b">
        <v>1</v>
      </c>
      <c r="N1908" t="s">
        <v>8274</v>
      </c>
      <c r="O1908" s="10">
        <f t="shared" si="116"/>
        <v>1</v>
      </c>
      <c r="P1908" s="9">
        <f t="shared" si="117"/>
        <v>67</v>
      </c>
      <c r="Q1908" s="14" t="s">
        <v>8327</v>
      </c>
      <c r="R1908" t="s">
        <v>8331</v>
      </c>
      <c r="S1908" s="18">
        <f t="shared" si="118"/>
        <v>40876.169664351852</v>
      </c>
      <c r="T1908" s="18">
        <f t="shared" si="119"/>
        <v>40936.169664351852</v>
      </c>
    </row>
    <row r="1909" spans="1:20" ht="45" x14ac:dyDescent="0.25">
      <c r="A1909">
        <v>41</v>
      </c>
      <c r="B1909" s="3" t="s">
        <v>43</v>
      </c>
      <c r="C1909" s="3" t="s">
        <v>4152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1412516354</v>
      </c>
      <c r="J1909">
        <v>1409924354</v>
      </c>
      <c r="K1909" t="b">
        <v>0</v>
      </c>
      <c r="L1909">
        <v>19</v>
      </c>
      <c r="M1909" t="b">
        <v>1</v>
      </c>
      <c r="N1909" t="s">
        <v>8263</v>
      </c>
      <c r="O1909" s="10">
        <f t="shared" si="116"/>
        <v>1</v>
      </c>
      <c r="P1909" s="9">
        <f t="shared" si="117"/>
        <v>105</v>
      </c>
      <c r="Q1909" s="14" t="s">
        <v>8321</v>
      </c>
      <c r="R1909" t="s">
        <v>8332</v>
      </c>
      <c r="S1909" s="18">
        <f t="shared" si="118"/>
        <v>41887.568912037037</v>
      </c>
      <c r="T1909" s="18">
        <f t="shared" si="119"/>
        <v>41917.568912037037</v>
      </c>
    </row>
    <row r="1910" spans="1:20" ht="60" x14ac:dyDescent="0.25">
      <c r="A1910">
        <v>44</v>
      </c>
      <c r="B1910" s="3" t="s">
        <v>46</v>
      </c>
      <c r="C1910" s="3" t="s">
        <v>4155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1412648537</v>
      </c>
      <c r="J1910">
        <v>1408760537</v>
      </c>
      <c r="K1910" t="b">
        <v>0</v>
      </c>
      <c r="L1910">
        <v>15</v>
      </c>
      <c r="M1910" t="b">
        <v>1</v>
      </c>
      <c r="N1910" t="s">
        <v>8263</v>
      </c>
      <c r="O1910" s="10">
        <f t="shared" si="116"/>
        <v>1</v>
      </c>
      <c r="P1910" s="9">
        <f t="shared" si="117"/>
        <v>133</v>
      </c>
      <c r="Q1910" s="14" t="s">
        <v>8321</v>
      </c>
      <c r="R1910" t="s">
        <v>8332</v>
      </c>
      <c r="S1910" s="18">
        <f t="shared" si="118"/>
        <v>41874.098807870374</v>
      </c>
      <c r="T1910" s="18">
        <f t="shared" si="119"/>
        <v>41919.098807870374</v>
      </c>
    </row>
    <row r="1911" spans="1:20" ht="45" x14ac:dyDescent="0.25">
      <c r="A1911">
        <v>1619</v>
      </c>
      <c r="B1911" s="3" t="s">
        <v>1620</v>
      </c>
      <c r="C1911" s="3" t="s">
        <v>5729</v>
      </c>
      <c r="D1911" s="6">
        <v>1500</v>
      </c>
      <c r="E1911" s="8">
        <v>2000</v>
      </c>
      <c r="F1911" t="s">
        <v>8218</v>
      </c>
      <c r="G1911" t="s">
        <v>8223</v>
      </c>
      <c r="H1911" t="s">
        <v>8245</v>
      </c>
      <c r="I1911">
        <v>1410755286</v>
      </c>
      <c r="J1911">
        <v>1408940886</v>
      </c>
      <c r="K1911" t="b">
        <v>0</v>
      </c>
      <c r="L1911">
        <v>23</v>
      </c>
      <c r="M1911" t="b">
        <v>1</v>
      </c>
      <c r="N1911" t="s">
        <v>8274</v>
      </c>
      <c r="O1911" s="10">
        <f t="shared" si="116"/>
        <v>1</v>
      </c>
      <c r="P1911" s="9">
        <f t="shared" si="117"/>
        <v>87</v>
      </c>
      <c r="Q1911" s="14" t="s">
        <v>8327</v>
      </c>
      <c r="R1911" t="s">
        <v>8331</v>
      </c>
      <c r="S1911" s="18">
        <f t="shared" si="118"/>
        <v>41876.18618055556</v>
      </c>
      <c r="T1911" s="18">
        <f t="shared" si="119"/>
        <v>41897.18618055556</v>
      </c>
    </row>
    <row r="1912" spans="1:20" ht="45" x14ac:dyDescent="0.25">
      <c r="A1912">
        <v>2207</v>
      </c>
      <c r="B1912" s="3" t="s">
        <v>2208</v>
      </c>
      <c r="C1912" s="3" t="s">
        <v>6317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 s="10">
        <f t="shared" si="116"/>
        <v>1</v>
      </c>
      <c r="P1912" s="9">
        <f t="shared" si="117"/>
        <v>286</v>
      </c>
      <c r="Q1912" s="14" t="s">
        <v>8327</v>
      </c>
      <c r="R1912" t="s">
        <v>8329</v>
      </c>
      <c r="S1912" s="18">
        <f t="shared" si="118"/>
        <v>41564.194131944445</v>
      </c>
      <c r="T1912" s="18">
        <f t="shared" si="119"/>
        <v>41594.235798611109</v>
      </c>
    </row>
    <row r="1913" spans="1:20" ht="45" x14ac:dyDescent="0.25">
      <c r="A1913">
        <v>2473</v>
      </c>
      <c r="B1913" s="3" t="s">
        <v>2474</v>
      </c>
      <c r="C1913" s="3" t="s">
        <v>6583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 s="10">
        <f t="shared" si="116"/>
        <v>1</v>
      </c>
      <c r="P1913" s="9">
        <f t="shared" si="117"/>
        <v>43</v>
      </c>
      <c r="Q1913" s="14" t="s">
        <v>8327</v>
      </c>
      <c r="R1913" t="s">
        <v>8328</v>
      </c>
      <c r="S1913" s="18">
        <f t="shared" si="118"/>
        <v>41193.748483796298</v>
      </c>
      <c r="T1913" s="18">
        <f t="shared" si="119"/>
        <v>41223.790150462963</v>
      </c>
    </row>
    <row r="1914" spans="1:20" ht="45" x14ac:dyDescent="0.25">
      <c r="A1914">
        <v>2480</v>
      </c>
      <c r="B1914" s="3" t="s">
        <v>2480</v>
      </c>
      <c r="C1914" s="3" t="s">
        <v>6590</v>
      </c>
      <c r="D1914" s="6">
        <v>2000</v>
      </c>
      <c r="E1914" s="8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 s="10">
        <f t="shared" si="116"/>
        <v>1</v>
      </c>
      <c r="P1914" s="9">
        <f t="shared" si="117"/>
        <v>250</v>
      </c>
      <c r="Q1914" s="14" t="s">
        <v>8327</v>
      </c>
      <c r="R1914" t="s">
        <v>8328</v>
      </c>
      <c r="S1914" s="18">
        <f t="shared" si="118"/>
        <v>42227.936157407406</v>
      </c>
      <c r="T1914" s="18">
        <f t="shared" si="119"/>
        <v>42287.936157407406</v>
      </c>
    </row>
    <row r="1915" spans="1:20" ht="30" x14ac:dyDescent="0.25">
      <c r="A1915">
        <v>2937</v>
      </c>
      <c r="B1915" s="3" t="s">
        <v>2937</v>
      </c>
      <c r="C1915" s="3" t="s">
        <v>7047</v>
      </c>
      <c r="D1915" s="6">
        <v>1500</v>
      </c>
      <c r="E1915" s="8">
        <v>2000</v>
      </c>
      <c r="F1915" t="s">
        <v>8218</v>
      </c>
      <c r="G1915" t="s">
        <v>8224</v>
      </c>
      <c r="H1915" t="s">
        <v>8246</v>
      </c>
      <c r="I1915">
        <v>1405249113</v>
      </c>
      <c r="J1915">
        <v>1402657113</v>
      </c>
      <c r="K1915" t="b">
        <v>0</v>
      </c>
      <c r="L1915">
        <v>55</v>
      </c>
      <c r="M1915" t="b">
        <v>1</v>
      </c>
      <c r="N1915" t="s">
        <v>8303</v>
      </c>
      <c r="O1915" s="12">
        <f t="shared" si="116"/>
        <v>1</v>
      </c>
      <c r="P1915" s="9">
        <f t="shared" si="117"/>
        <v>36</v>
      </c>
      <c r="Q1915" s="14" t="s">
        <v>8323</v>
      </c>
      <c r="R1915" t="s">
        <v>8335</v>
      </c>
      <c r="S1915" s="18">
        <f t="shared" si="118"/>
        <v>41803.457326388889</v>
      </c>
      <c r="T1915" s="18">
        <f t="shared" si="119"/>
        <v>41833.457326388889</v>
      </c>
    </row>
    <row r="1916" spans="1:20" ht="60" x14ac:dyDescent="0.25">
      <c r="A1916">
        <v>3385</v>
      </c>
      <c r="B1916" s="3" t="s">
        <v>3384</v>
      </c>
      <c r="C1916" s="3" t="s">
        <v>7495</v>
      </c>
      <c r="D1916" s="6">
        <v>2000</v>
      </c>
      <c r="E1916" s="8">
        <v>2000</v>
      </c>
      <c r="F1916" t="s">
        <v>8218</v>
      </c>
      <c r="G1916" t="s">
        <v>8223</v>
      </c>
      <c r="H1916" t="s">
        <v>8245</v>
      </c>
      <c r="I1916">
        <v>1418244552</v>
      </c>
      <c r="J1916">
        <v>1415652552</v>
      </c>
      <c r="K1916" t="b">
        <v>0</v>
      </c>
      <c r="L1916">
        <v>15</v>
      </c>
      <c r="M1916" t="b">
        <v>1</v>
      </c>
      <c r="N1916" t="s">
        <v>8269</v>
      </c>
      <c r="O1916" s="12">
        <f t="shared" si="116"/>
        <v>1</v>
      </c>
      <c r="P1916" s="9">
        <f t="shared" si="117"/>
        <v>133</v>
      </c>
      <c r="Q1916" s="14" t="s">
        <v>8323</v>
      </c>
      <c r="R1916" t="s">
        <v>8326</v>
      </c>
      <c r="S1916" s="18">
        <f t="shared" si="118"/>
        <v>41953.8675</v>
      </c>
      <c r="T1916" s="18">
        <f t="shared" si="119"/>
        <v>41983.8675</v>
      </c>
    </row>
    <row r="1917" spans="1:20" ht="45" x14ac:dyDescent="0.25">
      <c r="A1917">
        <v>3403</v>
      </c>
      <c r="B1917" s="3" t="s">
        <v>3402</v>
      </c>
      <c r="C1917" s="3" t="s">
        <v>7513</v>
      </c>
      <c r="D1917" s="6">
        <v>2000</v>
      </c>
      <c r="E1917" s="8">
        <v>2000</v>
      </c>
      <c r="F1917" t="s">
        <v>8218</v>
      </c>
      <c r="G1917" t="s">
        <v>8224</v>
      </c>
      <c r="H1917" t="s">
        <v>8246</v>
      </c>
      <c r="I1917">
        <v>1435230324</v>
      </c>
      <c r="J1917">
        <v>1432638324</v>
      </c>
      <c r="K1917" t="b">
        <v>0</v>
      </c>
      <c r="L1917">
        <v>17</v>
      </c>
      <c r="M1917" t="b">
        <v>1</v>
      </c>
      <c r="N1917" t="s">
        <v>8269</v>
      </c>
      <c r="O1917" s="12">
        <f t="shared" si="116"/>
        <v>1</v>
      </c>
      <c r="P1917" s="9">
        <f t="shared" si="117"/>
        <v>118</v>
      </c>
      <c r="Q1917" s="14" t="s">
        <v>8323</v>
      </c>
      <c r="R1917" t="s">
        <v>8326</v>
      </c>
      <c r="S1917" s="18">
        <f t="shared" si="118"/>
        <v>42150.462083333332</v>
      </c>
      <c r="T1917" s="18">
        <f t="shared" si="119"/>
        <v>42180.462083333332</v>
      </c>
    </row>
    <row r="1918" spans="1:20" ht="45" x14ac:dyDescent="0.25">
      <c r="A1918">
        <v>3431</v>
      </c>
      <c r="B1918" s="3" t="s">
        <v>3430</v>
      </c>
      <c r="C1918" s="3" t="s">
        <v>7541</v>
      </c>
      <c r="D1918" s="6">
        <v>2000</v>
      </c>
      <c r="E1918" s="8">
        <v>2000</v>
      </c>
      <c r="F1918" t="s">
        <v>8218</v>
      </c>
      <c r="G1918" t="s">
        <v>8223</v>
      </c>
      <c r="H1918" t="s">
        <v>8245</v>
      </c>
      <c r="I1918">
        <v>1408383153</v>
      </c>
      <c r="J1918">
        <v>1405791153</v>
      </c>
      <c r="K1918" t="b">
        <v>0</v>
      </c>
      <c r="L1918">
        <v>21</v>
      </c>
      <c r="M1918" t="b">
        <v>1</v>
      </c>
      <c r="N1918" t="s">
        <v>8269</v>
      </c>
      <c r="O1918" s="12">
        <f t="shared" si="116"/>
        <v>1</v>
      </c>
      <c r="P1918" s="9">
        <f t="shared" si="117"/>
        <v>95</v>
      </c>
      <c r="Q1918" s="14" t="s">
        <v>8323</v>
      </c>
      <c r="R1918" t="s">
        <v>8326</v>
      </c>
      <c r="S1918" s="18">
        <f t="shared" si="118"/>
        <v>41839.730937500004</v>
      </c>
      <c r="T1918" s="18">
        <f t="shared" si="119"/>
        <v>41869.730937500004</v>
      </c>
    </row>
    <row r="1919" spans="1:20" ht="45" x14ac:dyDescent="0.25">
      <c r="A1919">
        <v>3445</v>
      </c>
      <c r="B1919" s="3" t="s">
        <v>3444</v>
      </c>
      <c r="C1919" s="3" t="s">
        <v>7555</v>
      </c>
      <c r="D1919" s="6">
        <v>2000</v>
      </c>
      <c r="E1919" s="8">
        <v>2000</v>
      </c>
      <c r="F1919" t="s">
        <v>8218</v>
      </c>
      <c r="G1919" t="s">
        <v>8224</v>
      </c>
      <c r="H1919" t="s">
        <v>8246</v>
      </c>
      <c r="I1919">
        <v>1445604236</v>
      </c>
      <c r="J1919">
        <v>1443185036</v>
      </c>
      <c r="K1919" t="b">
        <v>0</v>
      </c>
      <c r="L1919">
        <v>31</v>
      </c>
      <c r="M1919" t="b">
        <v>1</v>
      </c>
      <c r="N1919" t="s">
        <v>8269</v>
      </c>
      <c r="O1919" s="12">
        <f t="shared" si="116"/>
        <v>1</v>
      </c>
      <c r="P1919" s="9">
        <f t="shared" si="117"/>
        <v>65</v>
      </c>
      <c r="Q1919" s="14" t="s">
        <v>8323</v>
      </c>
      <c r="R1919" t="s">
        <v>8326</v>
      </c>
      <c r="S1919" s="18">
        <f t="shared" si="118"/>
        <v>42272.530509259261</v>
      </c>
      <c r="T1919" s="18">
        <f t="shared" si="119"/>
        <v>42300.530509259261</v>
      </c>
    </row>
    <row r="1920" spans="1:20" ht="45" x14ac:dyDescent="0.25">
      <c r="A1920">
        <v>3627</v>
      </c>
      <c r="B1920" s="3" t="s">
        <v>3625</v>
      </c>
      <c r="C1920" s="3" t="s">
        <v>7737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1463803140</v>
      </c>
      <c r="J1920">
        <v>1459446487</v>
      </c>
      <c r="K1920" t="b">
        <v>0</v>
      </c>
      <c r="L1920">
        <v>29</v>
      </c>
      <c r="M1920" t="b">
        <v>1</v>
      </c>
      <c r="N1920" t="s">
        <v>8269</v>
      </c>
      <c r="O1920" s="12">
        <f t="shared" si="116"/>
        <v>1</v>
      </c>
      <c r="P1920" s="9">
        <f t="shared" si="117"/>
        <v>69</v>
      </c>
      <c r="Q1920" s="14" t="s">
        <v>8323</v>
      </c>
      <c r="R1920" t="s">
        <v>8326</v>
      </c>
      <c r="S1920" s="18">
        <f t="shared" si="118"/>
        <v>42460.741747685184</v>
      </c>
      <c r="T1920" s="18">
        <f t="shared" si="119"/>
        <v>42511.165972222225</v>
      </c>
    </row>
    <row r="1921" spans="1:20" ht="45" x14ac:dyDescent="0.25">
      <c r="A1921">
        <v>3770</v>
      </c>
      <c r="B1921" s="3" t="s">
        <v>3767</v>
      </c>
      <c r="C1921" s="3" t="s">
        <v>7880</v>
      </c>
      <c r="D1921" s="6">
        <v>2000</v>
      </c>
      <c r="E1921" s="8">
        <v>2000</v>
      </c>
      <c r="F1921" t="s">
        <v>8218</v>
      </c>
      <c r="G1921" t="s">
        <v>8224</v>
      </c>
      <c r="H1921" t="s">
        <v>8246</v>
      </c>
      <c r="I1921">
        <v>1434234010</v>
      </c>
      <c r="J1921">
        <v>1431642010</v>
      </c>
      <c r="K1921" t="b">
        <v>0</v>
      </c>
      <c r="L1921">
        <v>20</v>
      </c>
      <c r="M1921" t="b">
        <v>1</v>
      </c>
      <c r="N1921" t="s">
        <v>8303</v>
      </c>
      <c r="O1921" s="12">
        <f t="shared" si="116"/>
        <v>1</v>
      </c>
      <c r="P1921" s="9">
        <f t="shared" si="117"/>
        <v>100</v>
      </c>
      <c r="Q1921" s="14" t="s">
        <v>8323</v>
      </c>
      <c r="R1921" t="s">
        <v>8335</v>
      </c>
      <c r="S1921" s="18">
        <f t="shared" si="118"/>
        <v>42138.930671296301</v>
      </c>
      <c r="T1921" s="18">
        <f t="shared" si="119"/>
        <v>42168.930671296301</v>
      </c>
    </row>
    <row r="1922" spans="1:20" ht="45" x14ac:dyDescent="0.25">
      <c r="A1922">
        <v>2204</v>
      </c>
      <c r="B1922" s="3" t="s">
        <v>2205</v>
      </c>
      <c r="C1922" s="3" t="s">
        <v>6314</v>
      </c>
      <c r="D1922" s="6">
        <v>1500</v>
      </c>
      <c r="E1922" s="8">
        <v>1993</v>
      </c>
      <c r="F1922" t="s">
        <v>8218</v>
      </c>
      <c r="G1922" t="s">
        <v>8223</v>
      </c>
      <c r="H1922" t="s">
        <v>8245</v>
      </c>
      <c r="I1922">
        <v>1362814119</v>
      </c>
      <c r="J1922">
        <v>1360222119</v>
      </c>
      <c r="K1922" t="b">
        <v>0</v>
      </c>
      <c r="L1922">
        <v>73</v>
      </c>
      <c r="M1922" t="b">
        <v>1</v>
      </c>
      <c r="N1922" t="s">
        <v>8278</v>
      </c>
      <c r="O1922" s="10">
        <f t="shared" si="116"/>
        <v>1</v>
      </c>
      <c r="P1922" s="9">
        <f t="shared" si="117"/>
        <v>27</v>
      </c>
      <c r="Q1922" s="14" t="s">
        <v>8327</v>
      </c>
      <c r="R1922" t="s">
        <v>8329</v>
      </c>
      <c r="S1922" s="18">
        <f t="shared" si="118"/>
        <v>41312.311562499999</v>
      </c>
      <c r="T1922" s="18">
        <f t="shared" si="119"/>
        <v>41342.311562499999</v>
      </c>
    </row>
    <row r="1923" spans="1:20" ht="45" x14ac:dyDescent="0.25">
      <c r="A1923">
        <v>1784</v>
      </c>
      <c r="B1923" s="3" t="s">
        <v>1785</v>
      </c>
      <c r="C1923" s="3" t="s">
        <v>5894</v>
      </c>
      <c r="D1923" s="6">
        <v>5000</v>
      </c>
      <c r="E1923" s="8">
        <v>1988</v>
      </c>
      <c r="F1923" t="s">
        <v>8220</v>
      </c>
      <c r="G1923" t="s">
        <v>8223</v>
      </c>
      <c r="H1923" t="s">
        <v>8245</v>
      </c>
      <c r="I1923">
        <v>1422674700</v>
      </c>
      <c r="J1923">
        <v>1419954240</v>
      </c>
      <c r="K1923" t="b">
        <v>1</v>
      </c>
      <c r="L1923">
        <v>33</v>
      </c>
      <c r="M1923" t="b">
        <v>0</v>
      </c>
      <c r="N1923" t="s">
        <v>8283</v>
      </c>
      <c r="O1923" s="10">
        <f t="shared" si="116"/>
        <v>0</v>
      </c>
      <c r="P1923" s="9">
        <f t="shared" si="117"/>
        <v>60</v>
      </c>
      <c r="Q1923" s="14" t="s">
        <v>8313</v>
      </c>
      <c r="R1923" t="s">
        <v>8314</v>
      </c>
      <c r="S1923" s="18">
        <f t="shared" si="118"/>
        <v>42003.655555555553</v>
      </c>
      <c r="T1923" s="18">
        <f t="shared" si="119"/>
        <v>42035.142361111109</v>
      </c>
    </row>
    <row r="1924" spans="1:20" ht="45" x14ac:dyDescent="0.25">
      <c r="A1924">
        <v>913</v>
      </c>
      <c r="B1924" s="3" t="s">
        <v>914</v>
      </c>
      <c r="C1924" s="3" t="s">
        <v>5023</v>
      </c>
      <c r="D1924" s="6">
        <v>30000</v>
      </c>
      <c r="E1924" s="8">
        <v>1982</v>
      </c>
      <c r="F1924" t="s">
        <v>8220</v>
      </c>
      <c r="G1924" t="s">
        <v>8223</v>
      </c>
      <c r="H1924" t="s">
        <v>8245</v>
      </c>
      <c r="I1924">
        <v>1336188019</v>
      </c>
      <c r="J1924">
        <v>1333596019</v>
      </c>
      <c r="K1924" t="b">
        <v>0</v>
      </c>
      <c r="L1924">
        <v>24</v>
      </c>
      <c r="M1924" t="b">
        <v>0</v>
      </c>
      <c r="N1924" t="s">
        <v>8276</v>
      </c>
      <c r="O1924" s="10">
        <f t="shared" ref="O1924:O1987" si="120">ROUND(E1924/D1924,0)</f>
        <v>0</v>
      </c>
      <c r="P1924" s="9">
        <f t="shared" ref="P1924:P1987" si="121">IFERROR(ROUND(E1924/L1924,0),0)</f>
        <v>83</v>
      </c>
      <c r="Q1924" s="14" t="s">
        <v>8327</v>
      </c>
      <c r="R1924" t="s">
        <v>8350</v>
      </c>
      <c r="S1924" s="18">
        <f t="shared" ref="S1924:S1987" si="122">(((J1924/60)/60)/24)+DATE(1970,1,1)</f>
        <v>41004.139108796298</v>
      </c>
      <c r="T1924" s="18">
        <f t="shared" ref="T1924:T1987" si="123">(((I1924/60)/60)/24)+DATE(1970,1,1)</f>
        <v>41034.139108796298</v>
      </c>
    </row>
    <row r="1925" spans="1:20" ht="45" x14ac:dyDescent="0.25">
      <c r="A1925">
        <v>2622</v>
      </c>
      <c r="B1925" s="3" t="s">
        <v>2622</v>
      </c>
      <c r="C1925" s="3" t="s">
        <v>6732</v>
      </c>
      <c r="D1925" s="6">
        <v>1500</v>
      </c>
      <c r="E1925" s="8">
        <v>1967.76</v>
      </c>
      <c r="F1925" t="s">
        <v>8218</v>
      </c>
      <c r="G1925" t="s">
        <v>8236</v>
      </c>
      <c r="H1925" t="s">
        <v>8248</v>
      </c>
      <c r="I1925">
        <v>1483120216</v>
      </c>
      <c r="J1925">
        <v>1479232216</v>
      </c>
      <c r="K1925" t="b">
        <v>0</v>
      </c>
      <c r="L1925">
        <v>74</v>
      </c>
      <c r="M1925" t="b">
        <v>1</v>
      </c>
      <c r="N1925" t="s">
        <v>8299</v>
      </c>
      <c r="O1925" s="10">
        <f t="shared" si="120"/>
        <v>1</v>
      </c>
      <c r="P1925" s="9">
        <f t="shared" si="121"/>
        <v>27</v>
      </c>
      <c r="Q1925" s="14" t="s">
        <v>8308</v>
      </c>
      <c r="R1925" t="s">
        <v>8315</v>
      </c>
      <c r="S1925" s="18">
        <f t="shared" si="122"/>
        <v>42689.74324074074</v>
      </c>
      <c r="T1925" s="18">
        <f t="shared" si="123"/>
        <v>42734.74324074074</v>
      </c>
    </row>
    <row r="1926" spans="1:20" ht="45" x14ac:dyDescent="0.25">
      <c r="A1926">
        <v>1714</v>
      </c>
      <c r="B1926" s="3" t="s">
        <v>1715</v>
      </c>
      <c r="C1926" s="3" t="s">
        <v>5824</v>
      </c>
      <c r="D1926" s="6">
        <v>25000</v>
      </c>
      <c r="E1926" s="8">
        <v>1967</v>
      </c>
      <c r="F1926" t="s">
        <v>8220</v>
      </c>
      <c r="G1926" t="s">
        <v>8223</v>
      </c>
      <c r="H1926" t="s">
        <v>8245</v>
      </c>
      <c r="I1926">
        <v>1430517761</v>
      </c>
      <c r="J1926">
        <v>1427925761</v>
      </c>
      <c r="K1926" t="b">
        <v>0</v>
      </c>
      <c r="L1926">
        <v>17</v>
      </c>
      <c r="M1926" t="b">
        <v>0</v>
      </c>
      <c r="N1926" t="s">
        <v>8291</v>
      </c>
      <c r="O1926" s="10">
        <f t="shared" si="120"/>
        <v>0</v>
      </c>
      <c r="P1926" s="9">
        <f t="shared" si="121"/>
        <v>116</v>
      </c>
      <c r="Q1926" s="14" t="s">
        <v>8327</v>
      </c>
      <c r="R1926" t="s">
        <v>8330</v>
      </c>
      <c r="S1926" s="18">
        <f t="shared" si="122"/>
        <v>42095.918530092589</v>
      </c>
      <c r="T1926" s="18">
        <f t="shared" si="123"/>
        <v>42125.918530092589</v>
      </c>
    </row>
    <row r="1927" spans="1:20" ht="45" x14ac:dyDescent="0.25">
      <c r="A1927">
        <v>3383</v>
      </c>
      <c r="B1927" s="3" t="s">
        <v>3382</v>
      </c>
      <c r="C1927" s="3" t="s">
        <v>7493</v>
      </c>
      <c r="D1927" s="6">
        <v>1750</v>
      </c>
      <c r="E1927" s="8">
        <v>1955</v>
      </c>
      <c r="F1927" t="s">
        <v>8218</v>
      </c>
      <c r="G1927" t="s">
        <v>8223</v>
      </c>
      <c r="H1927" t="s">
        <v>8245</v>
      </c>
      <c r="I1927">
        <v>1466707620</v>
      </c>
      <c r="J1927">
        <v>1464979620</v>
      </c>
      <c r="K1927" t="b">
        <v>0</v>
      </c>
      <c r="L1927">
        <v>30</v>
      </c>
      <c r="M1927" t="b">
        <v>1</v>
      </c>
      <c r="N1927" t="s">
        <v>8269</v>
      </c>
      <c r="O1927" s="12">
        <f t="shared" si="120"/>
        <v>1</v>
      </c>
      <c r="P1927" s="9">
        <f t="shared" si="121"/>
        <v>65</v>
      </c>
      <c r="Q1927" s="14" t="s">
        <v>8323</v>
      </c>
      <c r="R1927" t="s">
        <v>8326</v>
      </c>
      <c r="S1927" s="18">
        <f t="shared" si="122"/>
        <v>42524.782638888893</v>
      </c>
      <c r="T1927" s="18">
        <f t="shared" si="123"/>
        <v>42544.782638888893</v>
      </c>
    </row>
    <row r="1928" spans="1:20" x14ac:dyDescent="0.25">
      <c r="A1928">
        <v>3271</v>
      </c>
      <c r="B1928" s="3" t="s">
        <v>3271</v>
      </c>
      <c r="C1928" s="3" t="s">
        <v>7381</v>
      </c>
      <c r="D1928" s="6">
        <v>1500</v>
      </c>
      <c r="E1928" s="8">
        <v>1950</v>
      </c>
      <c r="F1928" t="s">
        <v>8218</v>
      </c>
      <c r="G1928" t="s">
        <v>8224</v>
      </c>
      <c r="H1928" t="s">
        <v>8246</v>
      </c>
      <c r="I1928">
        <v>1414927775</v>
      </c>
      <c r="J1928">
        <v>1412332175</v>
      </c>
      <c r="K1928" t="b">
        <v>1</v>
      </c>
      <c r="L1928">
        <v>51</v>
      </c>
      <c r="M1928" t="b">
        <v>1</v>
      </c>
      <c r="N1928" t="s">
        <v>8269</v>
      </c>
      <c r="O1928" s="12">
        <f t="shared" si="120"/>
        <v>1</v>
      </c>
      <c r="P1928" s="9">
        <f t="shared" si="121"/>
        <v>38</v>
      </c>
      <c r="Q1928" s="14" t="s">
        <v>8323</v>
      </c>
      <c r="R1928" t="s">
        <v>8326</v>
      </c>
      <c r="S1928" s="18">
        <f t="shared" si="122"/>
        <v>41915.437210648146</v>
      </c>
      <c r="T1928" s="18">
        <f t="shared" si="123"/>
        <v>41945.478877314818</v>
      </c>
    </row>
    <row r="1929" spans="1:20" ht="45" x14ac:dyDescent="0.25">
      <c r="A1929">
        <v>830</v>
      </c>
      <c r="B1929" s="3" t="s">
        <v>831</v>
      </c>
      <c r="C1929" s="3" t="s">
        <v>4940</v>
      </c>
      <c r="D1929" s="6">
        <v>1800</v>
      </c>
      <c r="E1929" s="8">
        <v>1941</v>
      </c>
      <c r="F1929" t="s">
        <v>8218</v>
      </c>
      <c r="G1929" t="s">
        <v>8223</v>
      </c>
      <c r="H1929" t="s">
        <v>8245</v>
      </c>
      <c r="I1929">
        <v>1363952225</v>
      </c>
      <c r="J1929">
        <v>1361363825</v>
      </c>
      <c r="K1929" t="b">
        <v>0</v>
      </c>
      <c r="L1929">
        <v>32</v>
      </c>
      <c r="M1929" t="b">
        <v>1</v>
      </c>
      <c r="N1929" t="s">
        <v>8274</v>
      </c>
      <c r="O1929" s="10">
        <f t="shared" si="120"/>
        <v>1</v>
      </c>
      <c r="P1929" s="9">
        <f t="shared" si="121"/>
        <v>61</v>
      </c>
      <c r="Q1929" s="14" t="s">
        <v>8327</v>
      </c>
      <c r="R1929" t="s">
        <v>8331</v>
      </c>
      <c r="S1929" s="18">
        <f t="shared" si="122"/>
        <v>41325.525752314818</v>
      </c>
      <c r="T1929" s="18">
        <f t="shared" si="123"/>
        <v>41355.484085648146</v>
      </c>
    </row>
    <row r="1930" spans="1:20" ht="45" x14ac:dyDescent="0.25">
      <c r="A1930">
        <v>26</v>
      </c>
      <c r="B1930" s="3" t="s">
        <v>28</v>
      </c>
      <c r="C1930" s="3" t="s">
        <v>4137</v>
      </c>
      <c r="D1930" s="6">
        <v>1250</v>
      </c>
      <c r="E1930" s="8">
        <v>1940</v>
      </c>
      <c r="F1930" t="s">
        <v>8218</v>
      </c>
      <c r="G1930" t="s">
        <v>8223</v>
      </c>
      <c r="H1930" t="s">
        <v>8245</v>
      </c>
      <c r="I1930">
        <v>1408278144</v>
      </c>
      <c r="J1930">
        <v>1404822144</v>
      </c>
      <c r="K1930" t="b">
        <v>0</v>
      </c>
      <c r="L1930">
        <v>19</v>
      </c>
      <c r="M1930" t="b">
        <v>1</v>
      </c>
      <c r="N1930" t="s">
        <v>8263</v>
      </c>
      <c r="O1930" s="10">
        <f t="shared" si="120"/>
        <v>2</v>
      </c>
      <c r="P1930" s="9">
        <f t="shared" si="121"/>
        <v>102</v>
      </c>
      <c r="Q1930" s="14" t="s">
        <v>8321</v>
      </c>
      <c r="R1930" t="s">
        <v>8332</v>
      </c>
      <c r="S1930" s="18">
        <f t="shared" si="122"/>
        <v>41828.515555555554</v>
      </c>
      <c r="T1930" s="18">
        <f t="shared" si="123"/>
        <v>41868.515555555554</v>
      </c>
    </row>
    <row r="1931" spans="1:20" ht="45" x14ac:dyDescent="0.25">
      <c r="A1931">
        <v>1226</v>
      </c>
      <c r="B1931" s="3" t="s">
        <v>1227</v>
      </c>
      <c r="C1931" s="3" t="s">
        <v>5336</v>
      </c>
      <c r="D1931" s="6">
        <v>50000</v>
      </c>
      <c r="E1931" s="8">
        <v>1937</v>
      </c>
      <c r="F1931" t="s">
        <v>8219</v>
      </c>
      <c r="G1931" t="s">
        <v>8223</v>
      </c>
      <c r="H1931" t="s">
        <v>8245</v>
      </c>
      <c r="I1931">
        <v>1398042000</v>
      </c>
      <c r="J1931">
        <v>1395089981</v>
      </c>
      <c r="K1931" t="b">
        <v>0</v>
      </c>
      <c r="L1931">
        <v>40</v>
      </c>
      <c r="M1931" t="b">
        <v>0</v>
      </c>
      <c r="N1931" t="s">
        <v>8284</v>
      </c>
      <c r="O1931" s="10">
        <f t="shared" si="120"/>
        <v>0</v>
      </c>
      <c r="P1931" s="9">
        <f t="shared" si="121"/>
        <v>48</v>
      </c>
      <c r="Q1931" s="14" t="s">
        <v>8327</v>
      </c>
      <c r="R1931" t="s">
        <v>8354</v>
      </c>
      <c r="S1931" s="18">
        <f t="shared" si="122"/>
        <v>41715.874780092592</v>
      </c>
      <c r="T1931" s="18">
        <f t="shared" si="123"/>
        <v>41750.041666666664</v>
      </c>
    </row>
    <row r="1932" spans="1:20" ht="45" x14ac:dyDescent="0.25">
      <c r="A1932">
        <v>1672</v>
      </c>
      <c r="B1932" s="3" t="s">
        <v>1673</v>
      </c>
      <c r="C1932" s="3" t="s">
        <v>5782</v>
      </c>
      <c r="D1932" s="6">
        <v>1700</v>
      </c>
      <c r="E1932" s="8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 s="10">
        <f t="shared" si="120"/>
        <v>1</v>
      </c>
      <c r="P1932" s="9">
        <f t="shared" si="121"/>
        <v>39</v>
      </c>
      <c r="Q1932" s="14" t="s">
        <v>8327</v>
      </c>
      <c r="R1932" t="s">
        <v>8338</v>
      </c>
      <c r="S1932" s="18">
        <f t="shared" si="122"/>
        <v>41034.656597222223</v>
      </c>
      <c r="T1932" s="18">
        <f t="shared" si="123"/>
        <v>41064.656597222223</v>
      </c>
    </row>
    <row r="1933" spans="1:20" ht="60" x14ac:dyDescent="0.25">
      <c r="A1933">
        <v>3042</v>
      </c>
      <c r="B1933" s="3" t="s">
        <v>3042</v>
      </c>
      <c r="C1933" s="3" t="s">
        <v>7152</v>
      </c>
      <c r="D1933" s="6">
        <v>1500</v>
      </c>
      <c r="E1933" s="8">
        <v>1920</v>
      </c>
      <c r="F1933" t="s">
        <v>8218</v>
      </c>
      <c r="G1933" t="s">
        <v>8224</v>
      </c>
      <c r="H1933" t="s">
        <v>8246</v>
      </c>
      <c r="I1933">
        <v>1444149047</v>
      </c>
      <c r="J1933">
        <v>1441557047</v>
      </c>
      <c r="K1933" t="b">
        <v>0</v>
      </c>
      <c r="L1933">
        <v>37</v>
      </c>
      <c r="M1933" t="b">
        <v>1</v>
      </c>
      <c r="N1933" t="s">
        <v>8301</v>
      </c>
      <c r="O1933" s="12">
        <f t="shared" si="120"/>
        <v>1</v>
      </c>
      <c r="P1933" s="9">
        <f t="shared" si="121"/>
        <v>52</v>
      </c>
      <c r="Q1933" s="14" t="s">
        <v>8323</v>
      </c>
      <c r="R1933" t="s">
        <v>8324</v>
      </c>
      <c r="S1933" s="18">
        <f t="shared" si="122"/>
        <v>42253.688043981485</v>
      </c>
      <c r="T1933" s="18">
        <f t="shared" si="123"/>
        <v>42283.688043981485</v>
      </c>
    </row>
    <row r="1934" spans="1:20" ht="45" x14ac:dyDescent="0.25">
      <c r="A1934">
        <v>3479</v>
      </c>
      <c r="B1934" s="3" t="s">
        <v>3478</v>
      </c>
      <c r="C1934" s="3" t="s">
        <v>7589</v>
      </c>
      <c r="D1934" s="6">
        <v>1500</v>
      </c>
      <c r="E1934" s="8">
        <v>1918</v>
      </c>
      <c r="F1934" t="s">
        <v>8218</v>
      </c>
      <c r="G1934" t="s">
        <v>8224</v>
      </c>
      <c r="H1934" t="s">
        <v>8246</v>
      </c>
      <c r="I1934">
        <v>1403382680</v>
      </c>
      <c r="J1934">
        <v>1400790680</v>
      </c>
      <c r="K1934" t="b">
        <v>0</v>
      </c>
      <c r="L1934">
        <v>56</v>
      </c>
      <c r="M1934" t="b">
        <v>1</v>
      </c>
      <c r="N1934" t="s">
        <v>8269</v>
      </c>
      <c r="O1934" s="12">
        <f t="shared" si="120"/>
        <v>1</v>
      </c>
      <c r="P1934" s="9">
        <f t="shared" si="121"/>
        <v>34</v>
      </c>
      <c r="Q1934" s="14" t="s">
        <v>8323</v>
      </c>
      <c r="R1934" t="s">
        <v>8326</v>
      </c>
      <c r="S1934" s="18">
        <f t="shared" si="122"/>
        <v>41781.855092592588</v>
      </c>
      <c r="T1934" s="18">
        <f t="shared" si="123"/>
        <v>41811.855092592588</v>
      </c>
    </row>
    <row r="1935" spans="1:20" ht="45" x14ac:dyDescent="0.25">
      <c r="A1935">
        <v>2495</v>
      </c>
      <c r="B1935" s="3" t="s">
        <v>2495</v>
      </c>
      <c r="C1935" s="3" t="s">
        <v>6605</v>
      </c>
      <c r="D1935" s="6">
        <v>1500</v>
      </c>
      <c r="E1935" s="8">
        <v>1913.05</v>
      </c>
      <c r="F1935" t="s">
        <v>8218</v>
      </c>
      <c r="G1935" t="s">
        <v>8223</v>
      </c>
      <c r="H1935" t="s">
        <v>8245</v>
      </c>
      <c r="I1935">
        <v>1339022575</v>
      </c>
      <c r="J1935">
        <v>1336430575</v>
      </c>
      <c r="K1935" t="b">
        <v>0</v>
      </c>
      <c r="L1935">
        <v>42</v>
      </c>
      <c r="M1935" t="b">
        <v>1</v>
      </c>
      <c r="N1935" t="s">
        <v>8277</v>
      </c>
      <c r="O1935" s="10">
        <f t="shared" si="120"/>
        <v>1</v>
      </c>
      <c r="P1935" s="9">
        <f t="shared" si="121"/>
        <v>46</v>
      </c>
      <c r="Q1935" s="14" t="s">
        <v>8327</v>
      </c>
      <c r="R1935" t="s">
        <v>8328</v>
      </c>
      <c r="S1935" s="18">
        <f t="shared" si="122"/>
        <v>41036.946469907409</v>
      </c>
      <c r="T1935" s="18">
        <f t="shared" si="123"/>
        <v>41066.946469907409</v>
      </c>
    </row>
    <row r="1936" spans="1:20" ht="60" x14ac:dyDescent="0.25">
      <c r="A1936">
        <v>499</v>
      </c>
      <c r="B1936" s="3" t="s">
        <v>500</v>
      </c>
      <c r="C1936" s="3" t="s">
        <v>4609</v>
      </c>
      <c r="D1936" s="6">
        <v>20000</v>
      </c>
      <c r="E1936" s="8">
        <v>1910</v>
      </c>
      <c r="F1936" t="s">
        <v>8220</v>
      </c>
      <c r="G1936" t="s">
        <v>8223</v>
      </c>
      <c r="H1936" t="s">
        <v>8245</v>
      </c>
      <c r="I1936">
        <v>1255381140</v>
      </c>
      <c r="J1936">
        <v>1250630968</v>
      </c>
      <c r="K1936" t="b">
        <v>0</v>
      </c>
      <c r="L1936">
        <v>26</v>
      </c>
      <c r="M1936" t="b">
        <v>0</v>
      </c>
      <c r="N1936" t="s">
        <v>8268</v>
      </c>
      <c r="O1936" s="10">
        <f t="shared" si="120"/>
        <v>0</v>
      </c>
      <c r="P1936" s="9">
        <f t="shared" si="121"/>
        <v>73</v>
      </c>
      <c r="Q1936" s="14" t="s">
        <v>8321</v>
      </c>
      <c r="R1936" t="s">
        <v>8339</v>
      </c>
      <c r="S1936" s="18">
        <f t="shared" si="122"/>
        <v>40043.895462962959</v>
      </c>
      <c r="T1936" s="18">
        <f t="shared" si="123"/>
        <v>40098.874305555553</v>
      </c>
    </row>
    <row r="1937" spans="1:20" ht="60" x14ac:dyDescent="0.25">
      <c r="A1937">
        <v>2883</v>
      </c>
      <c r="B1937" s="3" t="s">
        <v>2883</v>
      </c>
      <c r="C1937" s="3" t="s">
        <v>6993</v>
      </c>
      <c r="D1937" s="6">
        <v>10000</v>
      </c>
      <c r="E1937" s="8">
        <v>1908</v>
      </c>
      <c r="F1937" t="s">
        <v>8220</v>
      </c>
      <c r="G1937" t="s">
        <v>8223</v>
      </c>
      <c r="H1937" t="s">
        <v>8245</v>
      </c>
      <c r="I1937">
        <v>1454734740</v>
      </c>
      <c r="J1937">
        <v>1451684437</v>
      </c>
      <c r="K1937" t="b">
        <v>0</v>
      </c>
      <c r="L1937">
        <v>5</v>
      </c>
      <c r="M1937" t="b">
        <v>0</v>
      </c>
      <c r="N1937" t="s">
        <v>8269</v>
      </c>
      <c r="O1937" s="12">
        <f t="shared" si="120"/>
        <v>0</v>
      </c>
      <c r="P1937" s="9">
        <f t="shared" si="121"/>
        <v>382</v>
      </c>
      <c r="Q1937" s="14" t="s">
        <v>8323</v>
      </c>
      <c r="R1937" t="s">
        <v>8326</v>
      </c>
      <c r="S1937" s="18">
        <f t="shared" si="122"/>
        <v>42370.90320601852</v>
      </c>
      <c r="T1937" s="18">
        <f t="shared" si="123"/>
        <v>42406.207638888889</v>
      </c>
    </row>
    <row r="1938" spans="1:20" ht="60" x14ac:dyDescent="0.25">
      <c r="A1938">
        <v>2675</v>
      </c>
      <c r="B1938" s="3" t="s">
        <v>2675</v>
      </c>
      <c r="C1938" s="3" t="s">
        <v>6785</v>
      </c>
      <c r="D1938" s="6">
        <v>25000</v>
      </c>
      <c r="E1938" s="8">
        <v>1897</v>
      </c>
      <c r="F1938" t="s">
        <v>8220</v>
      </c>
      <c r="G1938" t="s">
        <v>8223</v>
      </c>
      <c r="H1938" t="s">
        <v>8245</v>
      </c>
      <c r="I1938">
        <v>1415655289</v>
      </c>
      <c r="J1938">
        <v>1413059689</v>
      </c>
      <c r="K1938" t="b">
        <v>1</v>
      </c>
      <c r="L1938">
        <v>29</v>
      </c>
      <c r="M1938" t="b">
        <v>0</v>
      </c>
      <c r="N1938" t="s">
        <v>8300</v>
      </c>
      <c r="O1938" s="10">
        <f t="shared" si="120"/>
        <v>0</v>
      </c>
      <c r="P1938" s="9">
        <f t="shared" si="121"/>
        <v>65</v>
      </c>
      <c r="Q1938" s="14" t="s">
        <v>8308</v>
      </c>
      <c r="R1938" t="s">
        <v>8340</v>
      </c>
      <c r="S1938" s="18">
        <f t="shared" si="122"/>
        <v>41923.857511574075</v>
      </c>
      <c r="T1938" s="18">
        <f t="shared" si="123"/>
        <v>41953.899178240739</v>
      </c>
    </row>
    <row r="1939" spans="1:20" ht="45" x14ac:dyDescent="0.25">
      <c r="A1939">
        <v>985</v>
      </c>
      <c r="B1939" s="3" t="s">
        <v>986</v>
      </c>
      <c r="C1939" s="3" t="s">
        <v>5095</v>
      </c>
      <c r="D1939" s="6">
        <v>30000</v>
      </c>
      <c r="E1939" s="8">
        <v>1888</v>
      </c>
      <c r="F1939" t="s">
        <v>8220</v>
      </c>
      <c r="G1939" t="s">
        <v>8235</v>
      </c>
      <c r="H1939" t="s">
        <v>8248</v>
      </c>
      <c r="I1939">
        <v>1451602800</v>
      </c>
      <c r="J1939">
        <v>1449011610</v>
      </c>
      <c r="K1939" t="b">
        <v>0</v>
      </c>
      <c r="L1939">
        <v>23</v>
      </c>
      <c r="M1939" t="b">
        <v>0</v>
      </c>
      <c r="N1939" t="s">
        <v>8271</v>
      </c>
      <c r="O1939" s="10">
        <f t="shared" si="120"/>
        <v>0</v>
      </c>
      <c r="P1939" s="9">
        <f t="shared" si="121"/>
        <v>82</v>
      </c>
      <c r="Q1939" s="14" t="s">
        <v>8308</v>
      </c>
      <c r="R1939" t="s">
        <v>8310</v>
      </c>
      <c r="S1939" s="18">
        <f t="shared" si="122"/>
        <v>42339.967708333337</v>
      </c>
      <c r="T1939" s="18">
        <f t="shared" si="123"/>
        <v>42369.958333333328</v>
      </c>
    </row>
    <row r="1940" spans="1:20" ht="45" x14ac:dyDescent="0.25">
      <c r="A1940">
        <v>2619</v>
      </c>
      <c r="B1940" s="3" t="s">
        <v>2619</v>
      </c>
      <c r="C1940" s="3" t="s">
        <v>6729</v>
      </c>
      <c r="D1940" s="6">
        <v>1000</v>
      </c>
      <c r="E1940" s="8">
        <v>1884</v>
      </c>
      <c r="F1940" t="s">
        <v>8218</v>
      </c>
      <c r="G1940" t="s">
        <v>8223</v>
      </c>
      <c r="H1940" t="s">
        <v>8245</v>
      </c>
      <c r="I1940">
        <v>1445598000</v>
      </c>
      <c r="J1940">
        <v>1443302004</v>
      </c>
      <c r="K1940" t="b">
        <v>1</v>
      </c>
      <c r="L1940">
        <v>53</v>
      </c>
      <c r="M1940" t="b">
        <v>1</v>
      </c>
      <c r="N1940" t="s">
        <v>8299</v>
      </c>
      <c r="O1940" s="10">
        <f t="shared" si="120"/>
        <v>2</v>
      </c>
      <c r="P1940" s="9">
        <f t="shared" si="121"/>
        <v>36</v>
      </c>
      <c r="Q1940" s="14" t="s">
        <v>8308</v>
      </c>
      <c r="R1940" t="s">
        <v>8315</v>
      </c>
      <c r="S1940" s="18">
        <f t="shared" si="122"/>
        <v>42273.884305555555</v>
      </c>
      <c r="T1940" s="18">
        <f t="shared" si="123"/>
        <v>42300.458333333328</v>
      </c>
    </row>
    <row r="1941" spans="1:20" ht="45" x14ac:dyDescent="0.25">
      <c r="A1941">
        <v>2314</v>
      </c>
      <c r="B1941" s="3" t="s">
        <v>2315</v>
      </c>
      <c r="C1941" s="3" t="s">
        <v>6424</v>
      </c>
      <c r="D1941" s="6">
        <v>1200</v>
      </c>
      <c r="E1941" s="8">
        <v>1883.64</v>
      </c>
      <c r="F1941" t="s">
        <v>8218</v>
      </c>
      <c r="G1941" t="s">
        <v>8223</v>
      </c>
      <c r="H1941" t="s">
        <v>8245</v>
      </c>
      <c r="I1941">
        <v>1339074857</v>
      </c>
      <c r="J1941">
        <v>1336482857</v>
      </c>
      <c r="K1941" t="b">
        <v>1</v>
      </c>
      <c r="L1941">
        <v>50</v>
      </c>
      <c r="M1941" t="b">
        <v>1</v>
      </c>
      <c r="N1941" t="s">
        <v>8277</v>
      </c>
      <c r="O1941" s="10">
        <f t="shared" si="120"/>
        <v>2</v>
      </c>
      <c r="P1941" s="9">
        <f t="shared" si="121"/>
        <v>38</v>
      </c>
      <c r="Q1941" s="14" t="s">
        <v>8327</v>
      </c>
      <c r="R1941" t="s">
        <v>8328</v>
      </c>
      <c r="S1941" s="18">
        <f t="shared" si="122"/>
        <v>41037.551585648151</v>
      </c>
      <c r="T1941" s="18">
        <f t="shared" si="123"/>
        <v>41067.551585648151</v>
      </c>
    </row>
    <row r="1942" spans="1:20" ht="60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0">
        <f t="shared" si="120"/>
        <v>1</v>
      </c>
      <c r="P1942" s="9">
        <f t="shared" si="121"/>
        <v>23</v>
      </c>
      <c r="Q1942" s="14" t="s">
        <v>8311</v>
      </c>
      <c r="R1942" t="s">
        <v>8312</v>
      </c>
      <c r="S1942" s="18">
        <f t="shared" si="122"/>
        <v>41250.827118055553</v>
      </c>
      <c r="T1942" s="18">
        <f t="shared" si="123"/>
        <v>41271.827118055553</v>
      </c>
    </row>
    <row r="1943" spans="1:20" ht="60" x14ac:dyDescent="0.25">
      <c r="A1943">
        <v>1773</v>
      </c>
      <c r="B1943" s="3" t="s">
        <v>1774</v>
      </c>
      <c r="C1943" s="3" t="s">
        <v>5883</v>
      </c>
      <c r="D1943" s="6">
        <v>30000</v>
      </c>
      <c r="E1943" s="8">
        <v>1877</v>
      </c>
      <c r="F1943" t="s">
        <v>8220</v>
      </c>
      <c r="G1943" t="s">
        <v>8223</v>
      </c>
      <c r="H1943" t="s">
        <v>8245</v>
      </c>
      <c r="I1943">
        <v>1421691298</v>
      </c>
      <c r="J1943">
        <v>1417803298</v>
      </c>
      <c r="K1943" t="b">
        <v>1</v>
      </c>
      <c r="L1943">
        <v>19</v>
      </c>
      <c r="M1943" t="b">
        <v>0</v>
      </c>
      <c r="N1943" t="s">
        <v>8283</v>
      </c>
      <c r="O1943" s="10">
        <f t="shared" si="120"/>
        <v>0</v>
      </c>
      <c r="P1943" s="9">
        <f t="shared" si="121"/>
        <v>99</v>
      </c>
      <c r="Q1943" s="14" t="s">
        <v>8313</v>
      </c>
      <c r="R1943" t="s">
        <v>8314</v>
      </c>
      <c r="S1943" s="18">
        <f t="shared" si="122"/>
        <v>41978.760393518518</v>
      </c>
      <c r="T1943" s="18">
        <f t="shared" si="123"/>
        <v>42023.760393518518</v>
      </c>
    </row>
    <row r="1944" spans="1:20" ht="45" x14ac:dyDescent="0.25">
      <c r="A1944">
        <v>438</v>
      </c>
      <c r="B1944" s="3" t="s">
        <v>439</v>
      </c>
      <c r="C1944" s="3" t="s">
        <v>4548</v>
      </c>
      <c r="D1944" s="6">
        <v>20000</v>
      </c>
      <c r="E1944" s="8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 s="10">
        <f t="shared" si="120"/>
        <v>0</v>
      </c>
      <c r="P1944" s="9">
        <f t="shared" si="121"/>
        <v>171</v>
      </c>
      <c r="Q1944" s="14" t="s">
        <v>8321</v>
      </c>
      <c r="R1944" t="s">
        <v>8339</v>
      </c>
      <c r="S1944" s="18">
        <f t="shared" si="122"/>
        <v>42296.261087962965</v>
      </c>
      <c r="T1944" s="18">
        <f t="shared" si="123"/>
        <v>42326.302754629629</v>
      </c>
    </row>
    <row r="1945" spans="1:20" ht="45" x14ac:dyDescent="0.25">
      <c r="A1945">
        <v>1289</v>
      </c>
      <c r="B1945" s="3" t="s">
        <v>1290</v>
      </c>
      <c r="C1945" s="3" t="s">
        <v>5399</v>
      </c>
      <c r="D1945" s="6">
        <v>1500</v>
      </c>
      <c r="E1945" s="8">
        <v>1876</v>
      </c>
      <c r="F1945" t="s">
        <v>8218</v>
      </c>
      <c r="G1945" t="s">
        <v>8223</v>
      </c>
      <c r="H1945" t="s">
        <v>8245</v>
      </c>
      <c r="I1945">
        <v>1483499645</v>
      </c>
      <c r="J1945">
        <v>1480907645</v>
      </c>
      <c r="K1945" t="b">
        <v>0</v>
      </c>
      <c r="L1945">
        <v>52</v>
      </c>
      <c r="M1945" t="b">
        <v>1</v>
      </c>
      <c r="N1945" t="s">
        <v>8269</v>
      </c>
      <c r="O1945" s="12">
        <f t="shared" si="120"/>
        <v>1</v>
      </c>
      <c r="P1945" s="9">
        <f t="shared" si="121"/>
        <v>36</v>
      </c>
      <c r="Q1945" s="14" t="s">
        <v>8323</v>
      </c>
      <c r="R1945" t="s">
        <v>8326</v>
      </c>
      <c r="S1945" s="18">
        <f t="shared" si="122"/>
        <v>42709.134780092587</v>
      </c>
      <c r="T1945" s="18">
        <f t="shared" si="123"/>
        <v>42739.134780092587</v>
      </c>
    </row>
    <row r="1946" spans="1:20" ht="60" x14ac:dyDescent="0.25">
      <c r="A1946">
        <v>2636</v>
      </c>
      <c r="B1946" s="3" t="s">
        <v>2636</v>
      </c>
      <c r="C1946" s="3" t="s">
        <v>6746</v>
      </c>
      <c r="D1946" s="6">
        <v>1000</v>
      </c>
      <c r="E1946" s="8">
        <v>1873</v>
      </c>
      <c r="F1946" t="s">
        <v>8218</v>
      </c>
      <c r="G1946" t="s">
        <v>8223</v>
      </c>
      <c r="H1946" t="s">
        <v>8245</v>
      </c>
      <c r="I1946">
        <v>1476579600</v>
      </c>
      <c r="J1946">
        <v>1474641914</v>
      </c>
      <c r="K1946" t="b">
        <v>0</v>
      </c>
      <c r="L1946">
        <v>50</v>
      </c>
      <c r="M1946" t="b">
        <v>1</v>
      </c>
      <c r="N1946" t="s">
        <v>8299</v>
      </c>
      <c r="O1946" s="10">
        <f t="shared" si="120"/>
        <v>2</v>
      </c>
      <c r="P1946" s="9">
        <f t="shared" si="121"/>
        <v>37</v>
      </c>
      <c r="Q1946" s="14" t="s">
        <v>8308</v>
      </c>
      <c r="R1946" t="s">
        <v>8315</v>
      </c>
      <c r="S1946" s="18">
        <f t="shared" si="122"/>
        <v>42636.614745370374</v>
      </c>
      <c r="T1946" s="18">
        <f t="shared" si="123"/>
        <v>42659.041666666672</v>
      </c>
    </row>
    <row r="1947" spans="1:20" ht="45" x14ac:dyDescent="0.25">
      <c r="A1947">
        <v>2835</v>
      </c>
      <c r="B1947" s="3" t="s">
        <v>2835</v>
      </c>
      <c r="C1947" s="3" t="s">
        <v>6945</v>
      </c>
      <c r="D1947" s="6">
        <v>1000</v>
      </c>
      <c r="E1947" s="8">
        <v>1870.99</v>
      </c>
      <c r="F1947" t="s">
        <v>8218</v>
      </c>
      <c r="G1947" t="s">
        <v>8224</v>
      </c>
      <c r="H1947" t="s">
        <v>8246</v>
      </c>
      <c r="I1947">
        <v>1449273600</v>
      </c>
      <c r="J1947">
        <v>1446742417</v>
      </c>
      <c r="K1947" t="b">
        <v>0</v>
      </c>
      <c r="L1947">
        <v>93</v>
      </c>
      <c r="M1947" t="b">
        <v>1</v>
      </c>
      <c r="N1947" t="s">
        <v>8269</v>
      </c>
      <c r="O1947" s="12">
        <f t="shared" si="120"/>
        <v>2</v>
      </c>
      <c r="P1947" s="9">
        <f t="shared" si="121"/>
        <v>20</v>
      </c>
      <c r="Q1947" s="14" t="s">
        <v>8323</v>
      </c>
      <c r="R1947" t="s">
        <v>8326</v>
      </c>
      <c r="S1947" s="18">
        <f t="shared" si="122"/>
        <v>42313.703900462962</v>
      </c>
      <c r="T1947" s="18">
        <f t="shared" si="123"/>
        <v>42343</v>
      </c>
    </row>
    <row r="1948" spans="1:20" ht="60" x14ac:dyDescent="0.25">
      <c r="A1948">
        <v>1292</v>
      </c>
      <c r="B1948" s="3" t="s">
        <v>1293</v>
      </c>
      <c r="C1948" s="3" t="s">
        <v>5402</v>
      </c>
      <c r="D1948" s="6">
        <v>1700</v>
      </c>
      <c r="E1948" s="8">
        <v>1870</v>
      </c>
      <c r="F1948" t="s">
        <v>8218</v>
      </c>
      <c r="G1948" t="s">
        <v>8224</v>
      </c>
      <c r="H1948" t="s">
        <v>8246</v>
      </c>
      <c r="I1948">
        <v>1444172340</v>
      </c>
      <c r="J1948">
        <v>1441822828</v>
      </c>
      <c r="K1948" t="b">
        <v>0</v>
      </c>
      <c r="L1948">
        <v>52</v>
      </c>
      <c r="M1948" t="b">
        <v>1</v>
      </c>
      <c r="N1948" t="s">
        <v>8269</v>
      </c>
      <c r="O1948" s="12">
        <f t="shared" si="120"/>
        <v>1</v>
      </c>
      <c r="P1948" s="9">
        <f t="shared" si="121"/>
        <v>36</v>
      </c>
      <c r="Q1948" s="14" t="s">
        <v>8323</v>
      </c>
      <c r="R1948" t="s">
        <v>8326</v>
      </c>
      <c r="S1948" s="18">
        <f t="shared" si="122"/>
        <v>42256.764212962968</v>
      </c>
      <c r="T1948" s="18">
        <f t="shared" si="123"/>
        <v>42283.957638888889</v>
      </c>
    </row>
    <row r="1949" spans="1:20" ht="30" x14ac:dyDescent="0.25">
      <c r="A1949">
        <v>128</v>
      </c>
      <c r="B1949" s="3" t="s">
        <v>130</v>
      </c>
      <c r="C1949" s="3" t="s">
        <v>4239</v>
      </c>
      <c r="D1949" s="6">
        <v>100000</v>
      </c>
      <c r="E1949" s="8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 s="10">
        <f t="shared" si="120"/>
        <v>0</v>
      </c>
      <c r="P1949" s="9">
        <f t="shared" si="121"/>
        <v>311</v>
      </c>
      <c r="Q1949" s="14" t="s">
        <v>8321</v>
      </c>
      <c r="R1949" t="s">
        <v>8337</v>
      </c>
      <c r="S1949" s="18">
        <f t="shared" si="122"/>
        <v>42628.22792824074</v>
      </c>
      <c r="T1949" s="18">
        <f t="shared" si="123"/>
        <v>42663.22792824074</v>
      </c>
    </row>
    <row r="1950" spans="1:20" ht="45" x14ac:dyDescent="0.25">
      <c r="A1950">
        <v>3030</v>
      </c>
      <c r="B1950" s="3" t="s">
        <v>3030</v>
      </c>
      <c r="C1950" s="3" t="s">
        <v>7140</v>
      </c>
      <c r="D1950" s="6">
        <v>1750</v>
      </c>
      <c r="E1950" s="8">
        <v>1867</v>
      </c>
      <c r="F1950" t="s">
        <v>8218</v>
      </c>
      <c r="G1950" t="s">
        <v>8223</v>
      </c>
      <c r="H1950" t="s">
        <v>8245</v>
      </c>
      <c r="I1950">
        <v>1442426171</v>
      </c>
      <c r="J1950">
        <v>1439834171</v>
      </c>
      <c r="K1950" t="b">
        <v>0</v>
      </c>
      <c r="L1950">
        <v>41</v>
      </c>
      <c r="M1950" t="b">
        <v>1</v>
      </c>
      <c r="N1950" t="s">
        <v>8301</v>
      </c>
      <c r="O1950" s="12">
        <f t="shared" si="120"/>
        <v>1</v>
      </c>
      <c r="P1950" s="9">
        <f t="shared" si="121"/>
        <v>46</v>
      </c>
      <c r="Q1950" s="14" t="s">
        <v>8323</v>
      </c>
      <c r="R1950" t="s">
        <v>8324</v>
      </c>
      <c r="S1950" s="18">
        <f t="shared" si="122"/>
        <v>42233.747349537036</v>
      </c>
      <c r="T1950" s="18">
        <f t="shared" si="123"/>
        <v>42263.747349537036</v>
      </c>
    </row>
    <row r="1951" spans="1:20" ht="60" x14ac:dyDescent="0.25">
      <c r="A1951">
        <v>665</v>
      </c>
      <c r="B1951" s="3" t="s">
        <v>666</v>
      </c>
      <c r="C1951" s="3" t="s">
        <v>4775</v>
      </c>
      <c r="D1951" s="6">
        <v>10000</v>
      </c>
      <c r="E1951" s="8">
        <v>1864</v>
      </c>
      <c r="F1951" t="s">
        <v>8220</v>
      </c>
      <c r="G1951" t="s">
        <v>8223</v>
      </c>
      <c r="H1951" t="s">
        <v>8245</v>
      </c>
      <c r="I1951">
        <v>1484327061</v>
      </c>
      <c r="J1951">
        <v>1479143061</v>
      </c>
      <c r="K1951" t="b">
        <v>0</v>
      </c>
      <c r="L1951">
        <v>12</v>
      </c>
      <c r="M1951" t="b">
        <v>0</v>
      </c>
      <c r="N1951" t="s">
        <v>8271</v>
      </c>
      <c r="O1951" s="10">
        <f t="shared" si="120"/>
        <v>0</v>
      </c>
      <c r="P1951" s="9">
        <f t="shared" si="121"/>
        <v>155</v>
      </c>
      <c r="Q1951" s="14" t="s">
        <v>8308</v>
      </c>
      <c r="R1951" t="s">
        <v>8310</v>
      </c>
      <c r="S1951" s="18">
        <f t="shared" si="122"/>
        <v>42688.711354166662</v>
      </c>
      <c r="T1951" s="18">
        <f t="shared" si="123"/>
        <v>42748.711354166662</v>
      </c>
    </row>
    <row r="1952" spans="1:20" ht="45" x14ac:dyDescent="0.25">
      <c r="A1952">
        <v>3728</v>
      </c>
      <c r="B1952" s="3" t="s">
        <v>3725</v>
      </c>
      <c r="C1952" s="3" t="s">
        <v>7838</v>
      </c>
      <c r="D1952" s="6">
        <v>20000</v>
      </c>
      <c r="E1952" s="8">
        <v>1862</v>
      </c>
      <c r="F1952" t="s">
        <v>8220</v>
      </c>
      <c r="G1952" t="s">
        <v>8223</v>
      </c>
      <c r="H1952" t="s">
        <v>8245</v>
      </c>
      <c r="I1952">
        <v>1439957176</v>
      </c>
      <c r="J1952">
        <v>1437365176</v>
      </c>
      <c r="K1952" t="b">
        <v>0</v>
      </c>
      <c r="L1952">
        <v>31</v>
      </c>
      <c r="M1952" t="b">
        <v>0</v>
      </c>
      <c r="N1952" t="s">
        <v>8269</v>
      </c>
      <c r="O1952" s="12">
        <f t="shared" si="120"/>
        <v>0</v>
      </c>
      <c r="P1952" s="9">
        <f t="shared" si="121"/>
        <v>60</v>
      </c>
      <c r="Q1952" s="14" t="s">
        <v>8323</v>
      </c>
      <c r="R1952" t="s">
        <v>8326</v>
      </c>
      <c r="S1952" s="18">
        <f t="shared" si="122"/>
        <v>42205.171018518522</v>
      </c>
      <c r="T1952" s="18">
        <f t="shared" si="123"/>
        <v>42235.171018518522</v>
      </c>
    </row>
    <row r="1953" spans="1:20" ht="45" x14ac:dyDescent="0.25">
      <c r="A1953">
        <v>789</v>
      </c>
      <c r="B1953" s="3" t="s">
        <v>790</v>
      </c>
      <c r="C1953" s="3" t="s">
        <v>4899</v>
      </c>
      <c r="D1953" s="6">
        <v>1700</v>
      </c>
      <c r="E1953" s="8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 s="10">
        <f t="shared" si="120"/>
        <v>1</v>
      </c>
      <c r="P1953" s="9">
        <f t="shared" si="121"/>
        <v>133</v>
      </c>
      <c r="Q1953" s="14" t="s">
        <v>8327</v>
      </c>
      <c r="R1953" t="s">
        <v>8331</v>
      </c>
      <c r="S1953" s="18">
        <f t="shared" si="122"/>
        <v>41277.186111111114</v>
      </c>
      <c r="T1953" s="18">
        <f t="shared" si="123"/>
        <v>41295.332638888889</v>
      </c>
    </row>
    <row r="1954" spans="1:20" ht="45" x14ac:dyDescent="0.25">
      <c r="A1954">
        <v>3707</v>
      </c>
      <c r="B1954" s="3" t="s">
        <v>3704</v>
      </c>
      <c r="C1954" s="3" t="s">
        <v>7817</v>
      </c>
      <c r="D1954" s="6">
        <v>1000</v>
      </c>
      <c r="E1954" s="8">
        <v>1860</v>
      </c>
      <c r="F1954" t="s">
        <v>8218</v>
      </c>
      <c r="G1954" t="s">
        <v>8223</v>
      </c>
      <c r="H1954" t="s">
        <v>8245</v>
      </c>
      <c r="I1954">
        <v>1469165160</v>
      </c>
      <c r="J1954">
        <v>1467335378</v>
      </c>
      <c r="K1954" t="b">
        <v>0</v>
      </c>
      <c r="L1954">
        <v>23</v>
      </c>
      <c r="M1954" t="b">
        <v>1</v>
      </c>
      <c r="N1954" t="s">
        <v>8269</v>
      </c>
      <c r="O1954" s="12">
        <f t="shared" si="120"/>
        <v>2</v>
      </c>
      <c r="P1954" s="9">
        <f t="shared" si="121"/>
        <v>81</v>
      </c>
      <c r="Q1954" s="14" t="s">
        <v>8323</v>
      </c>
      <c r="R1954" t="s">
        <v>8326</v>
      </c>
      <c r="S1954" s="18">
        <f t="shared" si="122"/>
        <v>42552.048356481479</v>
      </c>
      <c r="T1954" s="18">
        <f t="shared" si="123"/>
        <v>42573.226388888885</v>
      </c>
    </row>
    <row r="1955" spans="1:20" ht="45" x14ac:dyDescent="0.25">
      <c r="A1955">
        <v>3443</v>
      </c>
      <c r="B1955" s="3" t="s">
        <v>3442</v>
      </c>
      <c r="C1955" s="3" t="s">
        <v>7553</v>
      </c>
      <c r="D1955" s="6">
        <v>1000</v>
      </c>
      <c r="E1955" s="8">
        <v>1855</v>
      </c>
      <c r="F1955" t="s">
        <v>8218</v>
      </c>
      <c r="G1955" t="s">
        <v>8223</v>
      </c>
      <c r="H1955" t="s">
        <v>8245</v>
      </c>
      <c r="I1955">
        <v>1410266146</v>
      </c>
      <c r="J1955">
        <v>1407674146</v>
      </c>
      <c r="K1955" t="b">
        <v>0</v>
      </c>
      <c r="L1955">
        <v>45</v>
      </c>
      <c r="M1955" t="b">
        <v>1</v>
      </c>
      <c r="N1955" t="s">
        <v>8269</v>
      </c>
      <c r="O1955" s="12">
        <f t="shared" si="120"/>
        <v>2</v>
      </c>
      <c r="P1955" s="9">
        <f t="shared" si="121"/>
        <v>41</v>
      </c>
      <c r="Q1955" s="14" t="s">
        <v>8323</v>
      </c>
      <c r="R1955" t="s">
        <v>8326</v>
      </c>
      <c r="S1955" s="18">
        <f t="shared" si="122"/>
        <v>41861.524837962963</v>
      </c>
      <c r="T1955" s="18">
        <f t="shared" si="123"/>
        <v>41891.524837962963</v>
      </c>
    </row>
    <row r="1956" spans="1:20" ht="60" x14ac:dyDescent="0.25">
      <c r="A1956">
        <v>1837</v>
      </c>
      <c r="B1956" s="3" t="s">
        <v>1838</v>
      </c>
      <c r="C1956" s="3" t="s">
        <v>5947</v>
      </c>
      <c r="D1956" s="6">
        <v>600</v>
      </c>
      <c r="E1956" s="8">
        <v>1841</v>
      </c>
      <c r="F1956" t="s">
        <v>8218</v>
      </c>
      <c r="G1956" t="s">
        <v>8223</v>
      </c>
      <c r="H1956" t="s">
        <v>8245</v>
      </c>
      <c r="I1956">
        <v>1332029335</v>
      </c>
      <c r="J1956">
        <v>1326848935</v>
      </c>
      <c r="K1956" t="b">
        <v>0</v>
      </c>
      <c r="L1956">
        <v>30</v>
      </c>
      <c r="M1956" t="b">
        <v>1</v>
      </c>
      <c r="N1956" t="s">
        <v>8274</v>
      </c>
      <c r="O1956" s="10">
        <f t="shared" si="120"/>
        <v>3</v>
      </c>
      <c r="P1956" s="9">
        <f t="shared" si="121"/>
        <v>61</v>
      </c>
      <c r="Q1956" s="14" t="s">
        <v>8327</v>
      </c>
      <c r="R1956" t="s">
        <v>8331</v>
      </c>
      <c r="S1956" s="18">
        <f t="shared" si="122"/>
        <v>40926.047858796301</v>
      </c>
      <c r="T1956" s="18">
        <f t="shared" si="123"/>
        <v>40986.006192129629</v>
      </c>
    </row>
    <row r="1957" spans="1:20" ht="60" x14ac:dyDescent="0.25">
      <c r="A1957">
        <v>2008</v>
      </c>
      <c r="B1957" s="3" t="s">
        <v>2009</v>
      </c>
      <c r="C1957" s="3" t="s">
        <v>6118</v>
      </c>
      <c r="D1957" s="6">
        <v>1570.79</v>
      </c>
      <c r="E1957" s="8">
        <v>1839</v>
      </c>
      <c r="F1957" t="s">
        <v>8218</v>
      </c>
      <c r="G1957" t="s">
        <v>8223</v>
      </c>
      <c r="H1957" t="s">
        <v>8245</v>
      </c>
      <c r="I1957">
        <v>1316442622</v>
      </c>
      <c r="J1957">
        <v>1312641022</v>
      </c>
      <c r="K1957" t="b">
        <v>1</v>
      </c>
      <c r="L1957">
        <v>41</v>
      </c>
      <c r="M1957" t="b">
        <v>1</v>
      </c>
      <c r="N1957" t="s">
        <v>8293</v>
      </c>
      <c r="O1957" s="10">
        <f t="shared" si="120"/>
        <v>1</v>
      </c>
      <c r="P1957" s="9">
        <f t="shared" si="121"/>
        <v>45</v>
      </c>
      <c r="Q1957" s="14" t="s">
        <v>8308</v>
      </c>
      <c r="R1957" t="s">
        <v>8309</v>
      </c>
      <c r="S1957" s="18">
        <f t="shared" si="122"/>
        <v>40761.604421296295</v>
      </c>
      <c r="T1957" s="18">
        <f t="shared" si="123"/>
        <v>40805.604421296295</v>
      </c>
    </row>
    <row r="1958" spans="1:20" ht="30" x14ac:dyDescent="0.25">
      <c r="A1958">
        <v>3710</v>
      </c>
      <c r="B1958" s="3" t="s">
        <v>3707</v>
      </c>
      <c r="C1958" s="3" t="s">
        <v>7820</v>
      </c>
      <c r="D1958" s="6">
        <v>1300</v>
      </c>
      <c r="E1958" s="8">
        <v>1835</v>
      </c>
      <c r="F1958" t="s">
        <v>8218</v>
      </c>
      <c r="G1958" t="s">
        <v>8223</v>
      </c>
      <c r="H1958" t="s">
        <v>8245</v>
      </c>
      <c r="I1958">
        <v>1428068988</v>
      </c>
      <c r="J1958">
        <v>1425908988</v>
      </c>
      <c r="K1958" t="b">
        <v>0</v>
      </c>
      <c r="L1958">
        <v>27</v>
      </c>
      <c r="M1958" t="b">
        <v>1</v>
      </c>
      <c r="N1958" t="s">
        <v>8269</v>
      </c>
      <c r="O1958" s="12">
        <f t="shared" si="120"/>
        <v>1</v>
      </c>
      <c r="P1958" s="9">
        <f t="shared" si="121"/>
        <v>68</v>
      </c>
      <c r="Q1958" s="14" t="s">
        <v>8323</v>
      </c>
      <c r="R1958" t="s">
        <v>8326</v>
      </c>
      <c r="S1958" s="18">
        <f t="shared" si="122"/>
        <v>42072.576249999998</v>
      </c>
      <c r="T1958" s="18">
        <f t="shared" si="123"/>
        <v>42097.576249999998</v>
      </c>
    </row>
    <row r="1959" spans="1:20" ht="45" x14ac:dyDescent="0.25">
      <c r="A1959">
        <v>3571</v>
      </c>
      <c r="B1959" s="3" t="s">
        <v>3570</v>
      </c>
      <c r="C1959" s="3" t="s">
        <v>7681</v>
      </c>
      <c r="D1959" s="6">
        <v>1500</v>
      </c>
      <c r="E1959" s="8">
        <v>1831</v>
      </c>
      <c r="F1959" t="s">
        <v>8218</v>
      </c>
      <c r="G1959" t="s">
        <v>8224</v>
      </c>
      <c r="H1959" t="s">
        <v>8246</v>
      </c>
      <c r="I1959">
        <v>1414701413</v>
      </c>
      <c r="J1959">
        <v>1412109413</v>
      </c>
      <c r="K1959" t="b">
        <v>0</v>
      </c>
      <c r="L1959">
        <v>25</v>
      </c>
      <c r="M1959" t="b">
        <v>1</v>
      </c>
      <c r="N1959" t="s">
        <v>8269</v>
      </c>
      <c r="O1959" s="12">
        <f t="shared" si="120"/>
        <v>1</v>
      </c>
      <c r="P1959" s="9">
        <f t="shared" si="121"/>
        <v>73</v>
      </c>
      <c r="Q1959" s="14" t="s">
        <v>8323</v>
      </c>
      <c r="R1959" t="s">
        <v>8326</v>
      </c>
      <c r="S1959" s="18">
        <f t="shared" si="122"/>
        <v>41912.858946759261</v>
      </c>
      <c r="T1959" s="18">
        <f t="shared" si="123"/>
        <v>41942.858946759261</v>
      </c>
    </row>
    <row r="1960" spans="1:20" ht="45" x14ac:dyDescent="0.25">
      <c r="A1960">
        <v>481</v>
      </c>
      <c r="B1960" s="3" t="s">
        <v>482</v>
      </c>
      <c r="C1960" s="3" t="s">
        <v>4591</v>
      </c>
      <c r="D1960" s="6">
        <v>30000</v>
      </c>
      <c r="E1960" s="8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 s="10">
        <f t="shared" si="120"/>
        <v>0</v>
      </c>
      <c r="P1960" s="9">
        <f t="shared" si="121"/>
        <v>87</v>
      </c>
      <c r="Q1960" s="14" t="s">
        <v>8321</v>
      </c>
      <c r="R1960" t="s">
        <v>8339</v>
      </c>
      <c r="S1960" s="18">
        <f t="shared" si="122"/>
        <v>41162.672326388885</v>
      </c>
      <c r="T1960" s="18">
        <f t="shared" si="123"/>
        <v>41192.672326388885</v>
      </c>
    </row>
    <row r="1961" spans="1:20" ht="60" x14ac:dyDescent="0.25">
      <c r="A1961">
        <v>3270</v>
      </c>
      <c r="B1961" s="3" t="s">
        <v>3270</v>
      </c>
      <c r="C1961" s="3" t="s">
        <v>7380</v>
      </c>
      <c r="D1961" s="6">
        <v>1800</v>
      </c>
      <c r="E1961" s="8">
        <v>1830</v>
      </c>
      <c r="F1961" t="s">
        <v>8218</v>
      </c>
      <c r="G1961" t="s">
        <v>8224</v>
      </c>
      <c r="H1961" t="s">
        <v>8246</v>
      </c>
      <c r="I1961">
        <v>1436705265</v>
      </c>
      <c r="J1961">
        <v>1434113265</v>
      </c>
      <c r="K1961" t="b">
        <v>1</v>
      </c>
      <c r="L1961">
        <v>30</v>
      </c>
      <c r="M1961" t="b">
        <v>1</v>
      </c>
      <c r="N1961" t="s">
        <v>8269</v>
      </c>
      <c r="O1961" s="12">
        <f t="shared" si="120"/>
        <v>1</v>
      </c>
      <c r="P1961" s="9">
        <f t="shared" si="121"/>
        <v>61</v>
      </c>
      <c r="Q1961" s="14" t="s">
        <v>8323</v>
      </c>
      <c r="R1961" t="s">
        <v>8326</v>
      </c>
      <c r="S1961" s="18">
        <f t="shared" si="122"/>
        <v>42167.533159722225</v>
      </c>
      <c r="T1961" s="18">
        <f t="shared" si="123"/>
        <v>42197.533159722225</v>
      </c>
    </row>
    <row r="1962" spans="1:20" ht="45" x14ac:dyDescent="0.25">
      <c r="A1962">
        <v>3100</v>
      </c>
      <c r="B1962" s="3" t="s">
        <v>3100</v>
      </c>
      <c r="C1962" s="3" t="s">
        <v>7210</v>
      </c>
      <c r="D1962" s="6">
        <v>12000</v>
      </c>
      <c r="E1962" s="8">
        <v>1827</v>
      </c>
      <c r="F1962" t="s">
        <v>8220</v>
      </c>
      <c r="G1962" t="s">
        <v>8223</v>
      </c>
      <c r="H1962" t="s">
        <v>8245</v>
      </c>
      <c r="I1962">
        <v>1413816975</v>
      </c>
      <c r="J1962">
        <v>1411224975</v>
      </c>
      <c r="K1962" t="b">
        <v>0</v>
      </c>
      <c r="L1962">
        <v>13</v>
      </c>
      <c r="M1962" t="b">
        <v>0</v>
      </c>
      <c r="N1962" t="s">
        <v>8301</v>
      </c>
      <c r="O1962" s="12">
        <f t="shared" si="120"/>
        <v>0</v>
      </c>
      <c r="P1962" s="9">
        <f t="shared" si="121"/>
        <v>141</v>
      </c>
      <c r="Q1962" s="14" t="s">
        <v>8323</v>
      </c>
      <c r="R1962" t="s">
        <v>8324</v>
      </c>
      <c r="S1962" s="18">
        <f t="shared" si="122"/>
        <v>41902.622395833336</v>
      </c>
      <c r="T1962" s="18">
        <f t="shared" si="123"/>
        <v>41932.622395833336</v>
      </c>
    </row>
    <row r="1963" spans="1:20" ht="45" x14ac:dyDescent="0.25">
      <c r="A1963">
        <v>3810</v>
      </c>
      <c r="B1963" s="3" t="s">
        <v>3807</v>
      </c>
      <c r="C1963" s="3" t="s">
        <v>7920</v>
      </c>
      <c r="D1963" s="6">
        <v>1500</v>
      </c>
      <c r="E1963" s="8">
        <v>1826</v>
      </c>
      <c r="F1963" t="s">
        <v>8218</v>
      </c>
      <c r="G1963" t="s">
        <v>8223</v>
      </c>
      <c r="H1963" t="s">
        <v>8245</v>
      </c>
      <c r="I1963">
        <v>1426965758</v>
      </c>
      <c r="J1963">
        <v>1424377358</v>
      </c>
      <c r="K1963" t="b">
        <v>0</v>
      </c>
      <c r="L1963">
        <v>26</v>
      </c>
      <c r="M1963" t="b">
        <v>1</v>
      </c>
      <c r="N1963" t="s">
        <v>8269</v>
      </c>
      <c r="O1963" s="12">
        <f t="shared" si="120"/>
        <v>1</v>
      </c>
      <c r="P1963" s="9">
        <f t="shared" si="121"/>
        <v>70</v>
      </c>
      <c r="Q1963" s="14" t="s">
        <v>8323</v>
      </c>
      <c r="R1963" t="s">
        <v>8326</v>
      </c>
      <c r="S1963" s="18">
        <f t="shared" si="122"/>
        <v>42054.849050925928</v>
      </c>
      <c r="T1963" s="18">
        <f t="shared" si="123"/>
        <v>42084.807384259257</v>
      </c>
    </row>
    <row r="1964" spans="1:20" ht="30" x14ac:dyDescent="0.25">
      <c r="A1964">
        <v>2595</v>
      </c>
      <c r="B1964" s="3" t="s">
        <v>2595</v>
      </c>
      <c r="C1964" s="3" t="s">
        <v>6705</v>
      </c>
      <c r="D1964" s="6">
        <v>15000</v>
      </c>
      <c r="E1964" s="8">
        <v>1825</v>
      </c>
      <c r="F1964" t="s">
        <v>8220</v>
      </c>
      <c r="G1964" t="s">
        <v>8223</v>
      </c>
      <c r="H1964" t="s">
        <v>8245</v>
      </c>
      <c r="I1964">
        <v>1487915500</v>
      </c>
      <c r="J1964">
        <v>1485323500</v>
      </c>
      <c r="K1964" t="b">
        <v>0</v>
      </c>
      <c r="L1964">
        <v>19</v>
      </c>
      <c r="M1964" t="b">
        <v>0</v>
      </c>
      <c r="N1964" t="s">
        <v>8282</v>
      </c>
      <c r="O1964" s="10">
        <f t="shared" si="120"/>
        <v>0</v>
      </c>
      <c r="P1964" s="9">
        <f t="shared" si="121"/>
        <v>96</v>
      </c>
      <c r="Q1964" s="14" t="s">
        <v>8319</v>
      </c>
      <c r="R1964" t="s">
        <v>8345</v>
      </c>
      <c r="S1964" s="18">
        <f t="shared" si="122"/>
        <v>42760.244212962964</v>
      </c>
      <c r="T1964" s="18">
        <f t="shared" si="123"/>
        <v>42790.244212962964</v>
      </c>
    </row>
    <row r="1965" spans="1:20" ht="45" x14ac:dyDescent="0.25">
      <c r="A1965">
        <v>1080</v>
      </c>
      <c r="B1965" s="3" t="s">
        <v>1081</v>
      </c>
      <c r="C1965" s="3" t="s">
        <v>5190</v>
      </c>
      <c r="D1965" s="6">
        <v>20000</v>
      </c>
      <c r="E1965" s="8">
        <v>1821</v>
      </c>
      <c r="F1965" t="s">
        <v>8220</v>
      </c>
      <c r="G1965" t="s">
        <v>8223</v>
      </c>
      <c r="H1965" t="s">
        <v>8245</v>
      </c>
      <c r="I1965">
        <v>1399778333</v>
      </c>
      <c r="J1965">
        <v>1397186333</v>
      </c>
      <c r="K1965" t="b">
        <v>0</v>
      </c>
      <c r="L1965">
        <v>98</v>
      </c>
      <c r="M1965" t="b">
        <v>0</v>
      </c>
      <c r="N1965" t="s">
        <v>8280</v>
      </c>
      <c r="O1965" s="10">
        <f t="shared" si="120"/>
        <v>0</v>
      </c>
      <c r="P1965" s="9">
        <f t="shared" si="121"/>
        <v>19</v>
      </c>
      <c r="Q1965" s="14" t="s">
        <v>8316</v>
      </c>
      <c r="R1965" t="s">
        <v>8334</v>
      </c>
      <c r="S1965" s="18">
        <f t="shared" si="122"/>
        <v>41740.138113425928</v>
      </c>
      <c r="T1965" s="18">
        <f t="shared" si="123"/>
        <v>41770.138113425928</v>
      </c>
    </row>
    <row r="1966" spans="1:20" ht="45" x14ac:dyDescent="0.25">
      <c r="A1966">
        <v>3706</v>
      </c>
      <c r="B1966" s="3" t="s">
        <v>3703</v>
      </c>
      <c r="C1966" s="3" t="s">
        <v>7816</v>
      </c>
      <c r="D1966" s="6">
        <v>1500</v>
      </c>
      <c r="E1966" s="8">
        <v>1820</v>
      </c>
      <c r="F1966" t="s">
        <v>8218</v>
      </c>
      <c r="G1966" t="s">
        <v>8223</v>
      </c>
      <c r="H1966" t="s">
        <v>8245</v>
      </c>
      <c r="I1966">
        <v>1410558949</v>
      </c>
      <c r="J1966">
        <v>1409262949</v>
      </c>
      <c r="K1966" t="b">
        <v>0</v>
      </c>
      <c r="L1966">
        <v>13</v>
      </c>
      <c r="M1966" t="b">
        <v>1</v>
      </c>
      <c r="N1966" t="s">
        <v>8269</v>
      </c>
      <c r="O1966" s="12">
        <f t="shared" si="120"/>
        <v>1</v>
      </c>
      <c r="P1966" s="9">
        <f t="shared" si="121"/>
        <v>140</v>
      </c>
      <c r="Q1966" s="14" t="s">
        <v>8323</v>
      </c>
      <c r="R1966" t="s">
        <v>8326</v>
      </c>
      <c r="S1966" s="18">
        <f t="shared" si="122"/>
        <v>41879.913761574076</v>
      </c>
      <c r="T1966" s="18">
        <f t="shared" si="123"/>
        <v>41894.913761574076</v>
      </c>
    </row>
    <row r="1967" spans="1:20" x14ac:dyDescent="0.25">
      <c r="A1967">
        <v>1473</v>
      </c>
      <c r="B1967" s="3" t="s">
        <v>1474</v>
      </c>
      <c r="C1967" s="3" t="s">
        <v>5583</v>
      </c>
      <c r="D1967" s="6">
        <v>1500</v>
      </c>
      <c r="E1967" s="8">
        <v>1807.74</v>
      </c>
      <c r="F1967" t="s">
        <v>8218</v>
      </c>
      <c r="G1967" t="s">
        <v>8223</v>
      </c>
      <c r="H1967" t="s">
        <v>8245</v>
      </c>
      <c r="I1967">
        <v>1330644639</v>
      </c>
      <c r="J1967">
        <v>1328052639</v>
      </c>
      <c r="K1967" t="b">
        <v>1</v>
      </c>
      <c r="L1967">
        <v>47</v>
      </c>
      <c r="M1967" t="b">
        <v>1</v>
      </c>
      <c r="N1967" t="s">
        <v>8286</v>
      </c>
      <c r="O1967" s="10">
        <f t="shared" si="120"/>
        <v>1</v>
      </c>
      <c r="P1967" s="9">
        <f t="shared" si="121"/>
        <v>38</v>
      </c>
      <c r="Q1967" s="14" t="s">
        <v>8311</v>
      </c>
      <c r="R1967" t="s">
        <v>8312</v>
      </c>
      <c r="S1967" s="18">
        <f t="shared" si="122"/>
        <v>40939.979618055557</v>
      </c>
      <c r="T1967" s="18">
        <f t="shared" si="123"/>
        <v>40969.979618055557</v>
      </c>
    </row>
    <row r="1968" spans="1:20" ht="45" x14ac:dyDescent="0.25">
      <c r="A1968">
        <v>3275</v>
      </c>
      <c r="B1968" s="3" t="s">
        <v>3275</v>
      </c>
      <c r="C1968" s="3" t="s">
        <v>7385</v>
      </c>
      <c r="D1968" s="6">
        <v>1800</v>
      </c>
      <c r="E1968" s="8">
        <v>1805</v>
      </c>
      <c r="F1968" t="s">
        <v>8218</v>
      </c>
      <c r="G1968" t="s">
        <v>8223</v>
      </c>
      <c r="H1968" t="s">
        <v>8245</v>
      </c>
      <c r="I1968">
        <v>1423456200</v>
      </c>
      <c r="J1968">
        <v>1421183271</v>
      </c>
      <c r="K1968" t="b">
        <v>1</v>
      </c>
      <c r="L1968">
        <v>12</v>
      </c>
      <c r="M1968" t="b">
        <v>1</v>
      </c>
      <c r="N1968" t="s">
        <v>8269</v>
      </c>
      <c r="O1968" s="12">
        <f t="shared" si="120"/>
        <v>1</v>
      </c>
      <c r="P1968" s="9">
        <f t="shared" si="121"/>
        <v>150</v>
      </c>
      <c r="Q1968" s="14" t="s">
        <v>8323</v>
      </c>
      <c r="R1968" t="s">
        <v>8326</v>
      </c>
      <c r="S1968" s="18">
        <f t="shared" si="122"/>
        <v>42017.88045138889</v>
      </c>
      <c r="T1968" s="18">
        <f t="shared" si="123"/>
        <v>42044.1875</v>
      </c>
    </row>
    <row r="1969" spans="1:20" ht="30" x14ac:dyDescent="0.25">
      <c r="A1969">
        <v>1098</v>
      </c>
      <c r="B1969" s="3" t="s">
        <v>1099</v>
      </c>
      <c r="C1969" s="3" t="s">
        <v>5208</v>
      </c>
      <c r="D1969" s="6">
        <v>25000</v>
      </c>
      <c r="E1969" s="8">
        <v>1803</v>
      </c>
      <c r="F1969" t="s">
        <v>8220</v>
      </c>
      <c r="G1969" t="s">
        <v>8223</v>
      </c>
      <c r="H1969" t="s">
        <v>8245</v>
      </c>
      <c r="I1969">
        <v>1397413095</v>
      </c>
      <c r="J1969">
        <v>1394821095</v>
      </c>
      <c r="K1969" t="b">
        <v>0</v>
      </c>
      <c r="L1969">
        <v>22</v>
      </c>
      <c r="M1969" t="b">
        <v>0</v>
      </c>
      <c r="N1969" t="s">
        <v>8280</v>
      </c>
      <c r="O1969" s="10">
        <f t="shared" si="120"/>
        <v>0</v>
      </c>
      <c r="P1969" s="9">
        <f t="shared" si="121"/>
        <v>82</v>
      </c>
      <c r="Q1969" s="14" t="s">
        <v>8316</v>
      </c>
      <c r="R1969" t="s">
        <v>8334</v>
      </c>
      <c r="S1969" s="18">
        <f t="shared" si="122"/>
        <v>41712.762673611112</v>
      </c>
      <c r="T1969" s="18">
        <f t="shared" si="123"/>
        <v>41742.762673611112</v>
      </c>
    </row>
    <row r="1970" spans="1:20" ht="45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20"/>
        <v>1</v>
      </c>
      <c r="P1970" s="9">
        <f t="shared" si="121"/>
        <v>95</v>
      </c>
      <c r="Q1970" s="14" t="s">
        <v>8327</v>
      </c>
      <c r="R1970" t="s">
        <v>8331</v>
      </c>
      <c r="S1970" s="18">
        <f t="shared" si="122"/>
        <v>40941.652372685188</v>
      </c>
      <c r="T1970" s="18">
        <f t="shared" si="123"/>
        <v>40971.652372685188</v>
      </c>
    </row>
    <row r="1971" spans="1:20" ht="45" x14ac:dyDescent="0.25">
      <c r="A1971">
        <v>3196</v>
      </c>
      <c r="B1971" s="3" t="s">
        <v>3196</v>
      </c>
      <c r="C1971" s="3" t="s">
        <v>7306</v>
      </c>
      <c r="D1971" s="6">
        <v>3000000</v>
      </c>
      <c r="E1971" s="8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 s="12">
        <f t="shared" si="120"/>
        <v>0</v>
      </c>
      <c r="P1971" s="9">
        <f t="shared" si="121"/>
        <v>300</v>
      </c>
      <c r="Q1971" s="14" t="s">
        <v>8323</v>
      </c>
      <c r="R1971" t="s">
        <v>8335</v>
      </c>
      <c r="S1971" s="18">
        <f t="shared" si="122"/>
        <v>42157.598090277781</v>
      </c>
      <c r="T1971" s="18">
        <f t="shared" si="123"/>
        <v>42217.583333333328</v>
      </c>
    </row>
    <row r="1972" spans="1:20" ht="45" x14ac:dyDescent="0.25">
      <c r="A1972">
        <v>3690</v>
      </c>
      <c r="B1972" s="3" t="s">
        <v>3687</v>
      </c>
      <c r="C1972" s="3" t="s">
        <v>7800</v>
      </c>
      <c r="D1972" s="6">
        <v>1500</v>
      </c>
      <c r="E1972" s="8">
        <v>1800</v>
      </c>
      <c r="F1972" t="s">
        <v>8218</v>
      </c>
      <c r="G1972" t="s">
        <v>8223</v>
      </c>
      <c r="H1972" t="s">
        <v>8245</v>
      </c>
      <c r="I1972">
        <v>1417101683</v>
      </c>
      <c r="J1972">
        <v>1414506083</v>
      </c>
      <c r="K1972" t="b">
        <v>0</v>
      </c>
      <c r="L1972">
        <v>31</v>
      </c>
      <c r="M1972" t="b">
        <v>1</v>
      </c>
      <c r="N1972" t="s">
        <v>8269</v>
      </c>
      <c r="O1972" s="12">
        <f t="shared" si="120"/>
        <v>1</v>
      </c>
      <c r="P1972" s="9">
        <f t="shared" si="121"/>
        <v>58</v>
      </c>
      <c r="Q1972" s="14" t="s">
        <v>8323</v>
      </c>
      <c r="R1972" t="s">
        <v>8326</v>
      </c>
      <c r="S1972" s="18">
        <f t="shared" si="122"/>
        <v>41940.598182870373</v>
      </c>
      <c r="T1972" s="18">
        <f t="shared" si="123"/>
        <v>41970.639849537038</v>
      </c>
    </row>
    <row r="1973" spans="1:20" ht="60" x14ac:dyDescent="0.25">
      <c r="A1973">
        <v>3816</v>
      </c>
      <c r="B1973" s="3" t="s">
        <v>3813</v>
      </c>
      <c r="C1973" s="3" t="s">
        <v>7926</v>
      </c>
      <c r="D1973" s="6">
        <v>1500</v>
      </c>
      <c r="E1973" s="8">
        <v>1788.57</v>
      </c>
      <c r="F1973" t="s">
        <v>8218</v>
      </c>
      <c r="G1973" t="s">
        <v>8223</v>
      </c>
      <c r="H1973" t="s">
        <v>8245</v>
      </c>
      <c r="I1973">
        <v>1405614823</v>
      </c>
      <c r="J1973">
        <v>1403022823</v>
      </c>
      <c r="K1973" t="b">
        <v>0</v>
      </c>
      <c r="L1973">
        <v>37</v>
      </c>
      <c r="M1973" t="b">
        <v>1</v>
      </c>
      <c r="N1973" t="s">
        <v>8269</v>
      </c>
      <c r="O1973" s="12">
        <f t="shared" si="120"/>
        <v>1</v>
      </c>
      <c r="P1973" s="9">
        <f t="shared" si="121"/>
        <v>48</v>
      </c>
      <c r="Q1973" s="14" t="s">
        <v>8323</v>
      </c>
      <c r="R1973" t="s">
        <v>8326</v>
      </c>
      <c r="S1973" s="18">
        <f t="shared" si="122"/>
        <v>41807.690081018518</v>
      </c>
      <c r="T1973" s="18">
        <f t="shared" si="123"/>
        <v>41837.690081018518</v>
      </c>
    </row>
    <row r="1974" spans="1:20" ht="30" x14ac:dyDescent="0.25">
      <c r="A1974">
        <v>3854</v>
      </c>
      <c r="B1974" s="3" t="s">
        <v>3851</v>
      </c>
      <c r="C1974" s="3" t="s">
        <v>7963</v>
      </c>
      <c r="D1974" s="6">
        <v>11000</v>
      </c>
      <c r="E1974" s="8">
        <v>1788</v>
      </c>
      <c r="F1974" t="s">
        <v>8220</v>
      </c>
      <c r="G1974" t="s">
        <v>8223</v>
      </c>
      <c r="H1974" t="s">
        <v>8245</v>
      </c>
      <c r="I1974">
        <v>1431206058</v>
      </c>
      <c r="J1974">
        <v>1428614058</v>
      </c>
      <c r="K1974" t="b">
        <v>0</v>
      </c>
      <c r="L1974">
        <v>20</v>
      </c>
      <c r="M1974" t="b">
        <v>0</v>
      </c>
      <c r="N1974" t="s">
        <v>8269</v>
      </c>
      <c r="O1974" s="12">
        <f t="shared" si="120"/>
        <v>0</v>
      </c>
      <c r="P1974" s="9">
        <f t="shared" si="121"/>
        <v>89</v>
      </c>
      <c r="Q1974" s="14" t="s">
        <v>8323</v>
      </c>
      <c r="R1974" t="s">
        <v>8326</v>
      </c>
      <c r="S1974" s="18">
        <f t="shared" si="122"/>
        <v>42103.884930555556</v>
      </c>
      <c r="T1974" s="18">
        <f t="shared" si="123"/>
        <v>42133.884930555556</v>
      </c>
    </row>
    <row r="1975" spans="1:20" ht="60" x14ac:dyDescent="0.25">
      <c r="A1975">
        <v>156</v>
      </c>
      <c r="B1975" s="3" t="s">
        <v>158</v>
      </c>
      <c r="C1975" s="3" t="s">
        <v>4266</v>
      </c>
      <c r="D1975" s="6">
        <v>35000</v>
      </c>
      <c r="E1975" s="8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 s="10">
        <f t="shared" si="120"/>
        <v>0</v>
      </c>
      <c r="P1975" s="9">
        <f t="shared" si="121"/>
        <v>119</v>
      </c>
      <c r="Q1975" s="14" t="s">
        <v>8321</v>
      </c>
      <c r="R1975" t="s">
        <v>8337</v>
      </c>
      <c r="S1975" s="18">
        <f t="shared" si="122"/>
        <v>41794.124953703707</v>
      </c>
      <c r="T1975" s="18">
        <f t="shared" si="123"/>
        <v>41854.124953703707</v>
      </c>
    </row>
    <row r="1976" spans="1:20" ht="30" x14ac:dyDescent="0.25">
      <c r="A1976">
        <v>1263</v>
      </c>
      <c r="B1976" s="3" t="s">
        <v>1264</v>
      </c>
      <c r="C1976" s="3" t="s">
        <v>5373</v>
      </c>
      <c r="D1976" s="6">
        <v>1500</v>
      </c>
      <c r="E1976" s="8">
        <v>1785</v>
      </c>
      <c r="F1976" t="s">
        <v>8218</v>
      </c>
      <c r="G1976" t="s">
        <v>8223</v>
      </c>
      <c r="H1976" t="s">
        <v>8245</v>
      </c>
      <c r="I1976">
        <v>1396054800</v>
      </c>
      <c r="J1976">
        <v>1393034470</v>
      </c>
      <c r="K1976" t="b">
        <v>1</v>
      </c>
      <c r="L1976">
        <v>41</v>
      </c>
      <c r="M1976" t="b">
        <v>1</v>
      </c>
      <c r="N1976" t="s">
        <v>8274</v>
      </c>
      <c r="O1976" s="10">
        <f t="shared" si="120"/>
        <v>1</v>
      </c>
      <c r="P1976" s="9">
        <f t="shared" si="121"/>
        <v>44</v>
      </c>
      <c r="Q1976" s="14" t="s">
        <v>8327</v>
      </c>
      <c r="R1976" t="s">
        <v>8331</v>
      </c>
      <c r="S1976" s="18">
        <f t="shared" si="122"/>
        <v>41692.084143518521</v>
      </c>
      <c r="T1976" s="18">
        <f t="shared" si="123"/>
        <v>41727.041666666664</v>
      </c>
    </row>
    <row r="1977" spans="1:20" ht="45" x14ac:dyDescent="0.25">
      <c r="A1977">
        <v>3943</v>
      </c>
      <c r="B1977" s="3" t="s">
        <v>3940</v>
      </c>
      <c r="C1977" s="3" t="s">
        <v>8051</v>
      </c>
      <c r="D1977" s="6">
        <v>5000</v>
      </c>
      <c r="E1977" s="8">
        <v>1782</v>
      </c>
      <c r="F1977" t="s">
        <v>8220</v>
      </c>
      <c r="G1977" t="s">
        <v>8223</v>
      </c>
      <c r="H1977" t="s">
        <v>8245</v>
      </c>
      <c r="I1977">
        <v>1446483000</v>
      </c>
      <c r="J1977">
        <v>1443811268</v>
      </c>
      <c r="K1977" t="b">
        <v>0</v>
      </c>
      <c r="L1977">
        <v>13</v>
      </c>
      <c r="M1977" t="b">
        <v>0</v>
      </c>
      <c r="N1977" t="s">
        <v>8269</v>
      </c>
      <c r="O1977" s="12">
        <f t="shared" si="120"/>
        <v>0</v>
      </c>
      <c r="P1977" s="9">
        <f t="shared" si="121"/>
        <v>137</v>
      </c>
      <c r="Q1977" s="14" t="s">
        <v>8323</v>
      </c>
      <c r="R1977" t="s">
        <v>8326</v>
      </c>
      <c r="S1977" s="18">
        <f t="shared" si="122"/>
        <v>42279.778564814813</v>
      </c>
      <c r="T1977" s="18">
        <f t="shared" si="123"/>
        <v>42310.701388888891</v>
      </c>
    </row>
    <row r="1978" spans="1:20" ht="45" x14ac:dyDescent="0.25">
      <c r="A1978">
        <v>966</v>
      </c>
      <c r="B1978" s="3" t="s">
        <v>967</v>
      </c>
      <c r="C1978" s="3" t="s">
        <v>5076</v>
      </c>
      <c r="D1978" s="6">
        <v>12000</v>
      </c>
      <c r="E1978" s="8">
        <v>1776</v>
      </c>
      <c r="F1978" t="s">
        <v>8220</v>
      </c>
      <c r="G1978" t="s">
        <v>8223</v>
      </c>
      <c r="H1978" t="s">
        <v>8245</v>
      </c>
      <c r="I1978">
        <v>1475766932</v>
      </c>
      <c r="J1978">
        <v>1473174932</v>
      </c>
      <c r="K1978" t="b">
        <v>0</v>
      </c>
      <c r="L1978">
        <v>30</v>
      </c>
      <c r="M1978" t="b">
        <v>0</v>
      </c>
      <c r="N1978" t="s">
        <v>8271</v>
      </c>
      <c r="O1978" s="10">
        <f t="shared" si="120"/>
        <v>0</v>
      </c>
      <c r="P1978" s="9">
        <f t="shared" si="121"/>
        <v>59</v>
      </c>
      <c r="Q1978" s="14" t="s">
        <v>8308</v>
      </c>
      <c r="R1978" t="s">
        <v>8310</v>
      </c>
      <c r="S1978" s="18">
        <f t="shared" si="122"/>
        <v>42619.635787037041</v>
      </c>
      <c r="T1978" s="18">
        <f t="shared" si="123"/>
        <v>42649.635787037041</v>
      </c>
    </row>
    <row r="1979" spans="1:20" ht="45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0">
        <f t="shared" si="120"/>
        <v>1</v>
      </c>
      <c r="P1979" s="9">
        <f t="shared" si="121"/>
        <v>36</v>
      </c>
      <c r="Q1979" s="14" t="s">
        <v>8327</v>
      </c>
      <c r="R1979" t="s">
        <v>8338</v>
      </c>
      <c r="S1979" s="18">
        <f t="shared" si="122"/>
        <v>41662.854988425926</v>
      </c>
      <c r="T1979" s="18">
        <f t="shared" si="123"/>
        <v>41676.854988425926</v>
      </c>
    </row>
    <row r="1980" spans="1:20" ht="30" x14ac:dyDescent="0.25">
      <c r="A1980">
        <v>2603</v>
      </c>
      <c r="B1980" s="3" t="s">
        <v>2603</v>
      </c>
      <c r="C1980" s="3" t="s">
        <v>6713</v>
      </c>
      <c r="D1980" s="6">
        <v>1750</v>
      </c>
      <c r="E1980" s="8">
        <v>1776</v>
      </c>
      <c r="F1980" t="s">
        <v>8218</v>
      </c>
      <c r="G1980" t="s">
        <v>8223</v>
      </c>
      <c r="H1980" t="s">
        <v>8245</v>
      </c>
      <c r="I1980">
        <v>1387835654</v>
      </c>
      <c r="J1980">
        <v>1386626054</v>
      </c>
      <c r="K1980" t="b">
        <v>1</v>
      </c>
      <c r="L1980">
        <v>50</v>
      </c>
      <c r="M1980" t="b">
        <v>1</v>
      </c>
      <c r="N1980" t="s">
        <v>8299</v>
      </c>
      <c r="O1980" s="10">
        <f t="shared" si="120"/>
        <v>1</v>
      </c>
      <c r="P1980" s="9">
        <f t="shared" si="121"/>
        <v>36</v>
      </c>
      <c r="Q1980" s="14" t="s">
        <v>8308</v>
      </c>
      <c r="R1980" t="s">
        <v>8315</v>
      </c>
      <c r="S1980" s="18">
        <f t="shared" si="122"/>
        <v>41617.912662037037</v>
      </c>
      <c r="T1980" s="18">
        <f t="shared" si="123"/>
        <v>41631.912662037037</v>
      </c>
    </row>
    <row r="1981" spans="1:20" ht="45" x14ac:dyDescent="0.25">
      <c r="A1981">
        <v>1609</v>
      </c>
      <c r="B1981" s="3" t="s">
        <v>1610</v>
      </c>
      <c r="C1981" s="3" t="s">
        <v>5719</v>
      </c>
      <c r="D1981" s="6">
        <v>1500</v>
      </c>
      <c r="E1981" s="8">
        <v>1775</v>
      </c>
      <c r="F1981" t="s">
        <v>8218</v>
      </c>
      <c r="G1981" t="s">
        <v>8223</v>
      </c>
      <c r="H1981" t="s">
        <v>8245</v>
      </c>
      <c r="I1981">
        <v>1320220800</v>
      </c>
      <c r="J1981">
        <v>1315612909</v>
      </c>
      <c r="K1981" t="b">
        <v>0</v>
      </c>
      <c r="L1981">
        <v>4</v>
      </c>
      <c r="M1981" t="b">
        <v>1</v>
      </c>
      <c r="N1981" t="s">
        <v>8274</v>
      </c>
      <c r="O1981" s="10">
        <f t="shared" si="120"/>
        <v>1</v>
      </c>
      <c r="P1981" s="9">
        <f t="shared" si="121"/>
        <v>444</v>
      </c>
      <c r="Q1981" s="14" t="s">
        <v>8327</v>
      </c>
      <c r="R1981" t="s">
        <v>8331</v>
      </c>
      <c r="S1981" s="18">
        <f t="shared" si="122"/>
        <v>40796.001261574071</v>
      </c>
      <c r="T1981" s="18">
        <f t="shared" si="123"/>
        <v>40849.333333333336</v>
      </c>
    </row>
    <row r="1982" spans="1:20" ht="60" x14ac:dyDescent="0.25">
      <c r="A1982">
        <v>2117</v>
      </c>
      <c r="B1982" s="3" t="s">
        <v>2118</v>
      </c>
      <c r="C1982" s="3" t="s">
        <v>6227</v>
      </c>
      <c r="D1982" s="6">
        <v>1200</v>
      </c>
      <c r="E1982" s="8">
        <v>1773</v>
      </c>
      <c r="F1982" t="s">
        <v>8218</v>
      </c>
      <c r="G1982" t="s">
        <v>8223</v>
      </c>
      <c r="H1982" t="s">
        <v>8245</v>
      </c>
      <c r="I1982">
        <v>1445921940</v>
      </c>
      <c r="J1982">
        <v>1444699549</v>
      </c>
      <c r="K1982" t="b">
        <v>0</v>
      </c>
      <c r="L1982">
        <v>35</v>
      </c>
      <c r="M1982" t="b">
        <v>1</v>
      </c>
      <c r="N1982" t="s">
        <v>8277</v>
      </c>
      <c r="O1982" s="10">
        <f t="shared" si="120"/>
        <v>1</v>
      </c>
      <c r="P1982" s="9">
        <f t="shared" si="121"/>
        <v>51</v>
      </c>
      <c r="Q1982" s="14" t="s">
        <v>8327</v>
      </c>
      <c r="R1982" t="s">
        <v>8328</v>
      </c>
      <c r="S1982" s="18">
        <f t="shared" si="122"/>
        <v>42290.059594907405</v>
      </c>
      <c r="T1982" s="18">
        <f t="shared" si="123"/>
        <v>42304.207638888889</v>
      </c>
    </row>
    <row r="1983" spans="1:20" ht="60" x14ac:dyDescent="0.25">
      <c r="A1983">
        <v>1688</v>
      </c>
      <c r="B1983" s="3" t="s">
        <v>1689</v>
      </c>
      <c r="C1983" s="3" t="s">
        <v>5798</v>
      </c>
      <c r="D1983" s="6">
        <v>4000</v>
      </c>
      <c r="E1983" s="8">
        <v>1772</v>
      </c>
      <c r="F1983" t="s">
        <v>8221</v>
      </c>
      <c r="G1983" t="s">
        <v>8223</v>
      </c>
      <c r="H1983" t="s">
        <v>8245</v>
      </c>
      <c r="I1983">
        <v>1491738594</v>
      </c>
      <c r="J1983">
        <v>1489150194</v>
      </c>
      <c r="K1983" t="b">
        <v>0</v>
      </c>
      <c r="L1983">
        <v>7</v>
      </c>
      <c r="M1983" t="b">
        <v>0</v>
      </c>
      <c r="N1983" t="s">
        <v>8291</v>
      </c>
      <c r="O1983" s="10">
        <f t="shared" si="120"/>
        <v>0</v>
      </c>
      <c r="P1983" s="9">
        <f t="shared" si="121"/>
        <v>253</v>
      </c>
      <c r="Q1983" s="14" t="s">
        <v>8327</v>
      </c>
      <c r="R1983" t="s">
        <v>8330</v>
      </c>
      <c r="S1983" s="18">
        <f t="shared" si="122"/>
        <v>42804.534652777773</v>
      </c>
      <c r="T1983" s="18">
        <f t="shared" si="123"/>
        <v>42834.492986111116</v>
      </c>
    </row>
    <row r="1984" spans="1:20" ht="45" x14ac:dyDescent="0.25">
      <c r="A1984">
        <v>2517</v>
      </c>
      <c r="B1984" s="3" t="s">
        <v>2517</v>
      </c>
      <c r="C1984" s="3" t="s">
        <v>6627</v>
      </c>
      <c r="D1984" s="6">
        <v>18000</v>
      </c>
      <c r="E1984" s="8">
        <v>1767</v>
      </c>
      <c r="F1984" t="s">
        <v>8220</v>
      </c>
      <c r="G1984" t="s">
        <v>8228</v>
      </c>
      <c r="H1984" t="s">
        <v>8250</v>
      </c>
      <c r="I1984">
        <v>1426788930</v>
      </c>
      <c r="J1984">
        <v>1424200530</v>
      </c>
      <c r="K1984" t="b">
        <v>0</v>
      </c>
      <c r="L1984">
        <v>33</v>
      </c>
      <c r="M1984" t="b">
        <v>0</v>
      </c>
      <c r="N1984" t="s">
        <v>8297</v>
      </c>
      <c r="O1984" s="10">
        <f t="shared" si="120"/>
        <v>0</v>
      </c>
      <c r="P1984" s="9">
        <f t="shared" si="121"/>
        <v>54</v>
      </c>
      <c r="Q1984" s="14" t="s">
        <v>8319</v>
      </c>
      <c r="R1984" t="s">
        <v>8357</v>
      </c>
      <c r="S1984" s="18">
        <f t="shared" si="122"/>
        <v>42052.802430555559</v>
      </c>
      <c r="T1984" s="18">
        <f t="shared" si="123"/>
        <v>42082.760763888888</v>
      </c>
    </row>
    <row r="1985" spans="1:20" ht="30" x14ac:dyDescent="0.25">
      <c r="A1985">
        <v>3370</v>
      </c>
      <c r="B1985" s="3" t="s">
        <v>3369</v>
      </c>
      <c r="C1985" s="3" t="s">
        <v>7480</v>
      </c>
      <c r="D1985" s="6">
        <v>1500</v>
      </c>
      <c r="E1985" s="8">
        <v>1766</v>
      </c>
      <c r="F1985" t="s">
        <v>8218</v>
      </c>
      <c r="G1985" t="s">
        <v>8223</v>
      </c>
      <c r="H1985" t="s">
        <v>8245</v>
      </c>
      <c r="I1985">
        <v>1481961600</v>
      </c>
      <c r="J1985">
        <v>1479283285</v>
      </c>
      <c r="K1985" t="b">
        <v>0</v>
      </c>
      <c r="L1985">
        <v>26</v>
      </c>
      <c r="M1985" t="b">
        <v>1</v>
      </c>
      <c r="N1985" t="s">
        <v>8269</v>
      </c>
      <c r="O1985" s="12">
        <f t="shared" si="120"/>
        <v>1</v>
      </c>
      <c r="P1985" s="9">
        <f t="shared" si="121"/>
        <v>68</v>
      </c>
      <c r="Q1985" s="14" t="s">
        <v>8323</v>
      </c>
      <c r="R1985" t="s">
        <v>8326</v>
      </c>
      <c r="S1985" s="18">
        <f t="shared" si="122"/>
        <v>42690.334317129629</v>
      </c>
      <c r="T1985" s="18">
        <f t="shared" si="123"/>
        <v>42721.333333333328</v>
      </c>
    </row>
    <row r="1986" spans="1:20" ht="45" x14ac:dyDescent="0.25">
      <c r="A1986">
        <v>3633</v>
      </c>
      <c r="B1986" s="3" t="s">
        <v>3631</v>
      </c>
      <c r="C1986" s="3" t="s">
        <v>7743</v>
      </c>
      <c r="D1986" s="6">
        <v>5000</v>
      </c>
      <c r="E1986" s="8">
        <v>1762</v>
      </c>
      <c r="F1986" t="s">
        <v>8220</v>
      </c>
      <c r="G1986" t="s">
        <v>8223</v>
      </c>
      <c r="H1986" t="s">
        <v>8245</v>
      </c>
      <c r="I1986">
        <v>1479517200</v>
      </c>
      <c r="J1986">
        <v>1475765867</v>
      </c>
      <c r="K1986" t="b">
        <v>0</v>
      </c>
      <c r="L1986">
        <v>31</v>
      </c>
      <c r="M1986" t="b">
        <v>0</v>
      </c>
      <c r="N1986" t="s">
        <v>8303</v>
      </c>
      <c r="O1986" s="12">
        <f t="shared" si="120"/>
        <v>0</v>
      </c>
      <c r="P1986" s="9">
        <f t="shared" si="121"/>
        <v>57</v>
      </c>
      <c r="Q1986" s="14" t="s">
        <v>8323</v>
      </c>
      <c r="R1986" t="s">
        <v>8335</v>
      </c>
      <c r="S1986" s="18">
        <f t="shared" si="122"/>
        <v>42649.623460648145</v>
      </c>
      <c r="T1986" s="18">
        <f t="shared" si="123"/>
        <v>42693.041666666672</v>
      </c>
    </row>
    <row r="1987" spans="1:20" ht="60" x14ac:dyDescent="0.25">
      <c r="A1987">
        <v>3098</v>
      </c>
      <c r="B1987" s="3" t="s">
        <v>3098</v>
      </c>
      <c r="C1987" s="3" t="s">
        <v>7208</v>
      </c>
      <c r="D1987" s="6">
        <v>48725</v>
      </c>
      <c r="E1987" s="8">
        <v>1758</v>
      </c>
      <c r="F1987" t="s">
        <v>8220</v>
      </c>
      <c r="G1987" t="s">
        <v>8223</v>
      </c>
      <c r="H1987" t="s">
        <v>8245</v>
      </c>
      <c r="I1987">
        <v>1454890620</v>
      </c>
      <c r="J1987">
        <v>1450724449</v>
      </c>
      <c r="K1987" t="b">
        <v>0</v>
      </c>
      <c r="L1987">
        <v>27</v>
      </c>
      <c r="M1987" t="b">
        <v>0</v>
      </c>
      <c r="N1987" t="s">
        <v>8301</v>
      </c>
      <c r="O1987" s="12">
        <f t="shared" si="120"/>
        <v>0</v>
      </c>
      <c r="P1987" s="9">
        <f t="shared" si="121"/>
        <v>65</v>
      </c>
      <c r="Q1987" s="14" t="s">
        <v>8323</v>
      </c>
      <c r="R1987" t="s">
        <v>8324</v>
      </c>
      <c r="S1987" s="18">
        <f t="shared" si="122"/>
        <v>42359.792233796295</v>
      </c>
      <c r="T1987" s="18">
        <f t="shared" si="123"/>
        <v>42408.01180555555</v>
      </c>
    </row>
    <row r="1988" spans="1:20" ht="45" x14ac:dyDescent="0.25">
      <c r="A1988">
        <v>2214</v>
      </c>
      <c r="B1988" s="3" t="s">
        <v>2215</v>
      </c>
      <c r="C1988" s="3" t="s">
        <v>6324</v>
      </c>
      <c r="D1988" s="6">
        <v>600</v>
      </c>
      <c r="E1988" s="8">
        <v>1755.01</v>
      </c>
      <c r="F1988" t="s">
        <v>8218</v>
      </c>
      <c r="G1988" t="s">
        <v>8223</v>
      </c>
      <c r="H1988" t="s">
        <v>8245</v>
      </c>
      <c r="I1988">
        <v>1391713248</v>
      </c>
      <c r="J1988">
        <v>1389121248</v>
      </c>
      <c r="K1988" t="b">
        <v>0</v>
      </c>
      <c r="L1988">
        <v>24</v>
      </c>
      <c r="M1988" t="b">
        <v>1</v>
      </c>
      <c r="N1988" t="s">
        <v>8278</v>
      </c>
      <c r="O1988" s="10">
        <f t="shared" ref="O1988:O2051" si="124">ROUND(E1988/D1988,0)</f>
        <v>3</v>
      </c>
      <c r="P1988" s="9">
        <f t="shared" ref="P1988:P2051" si="125">IFERROR(ROUND(E1988/L1988,0),0)</f>
        <v>73</v>
      </c>
      <c r="Q1988" s="14" t="s">
        <v>8327</v>
      </c>
      <c r="R1988" t="s">
        <v>8329</v>
      </c>
      <c r="S1988" s="18">
        <f t="shared" ref="S1988:S2051" si="126">(((J1988/60)/60)/24)+DATE(1970,1,1)</f>
        <v>41646.792222222226</v>
      </c>
      <c r="T1988" s="18">
        <f t="shared" ref="T1988:T2051" si="127">(((I1988/60)/60)/24)+DATE(1970,1,1)</f>
        <v>41676.792222222226</v>
      </c>
    </row>
    <row r="1989" spans="1:20" ht="60" x14ac:dyDescent="0.25">
      <c r="A1989">
        <v>2745</v>
      </c>
      <c r="B1989" s="3" t="s">
        <v>2745</v>
      </c>
      <c r="C1989" s="3" t="s">
        <v>6855</v>
      </c>
      <c r="D1989" s="6">
        <v>8000</v>
      </c>
      <c r="E1989" s="8">
        <v>1751</v>
      </c>
      <c r="F1989" t="s">
        <v>8220</v>
      </c>
      <c r="G1989" t="s">
        <v>8223</v>
      </c>
      <c r="H1989" t="s">
        <v>8245</v>
      </c>
      <c r="I1989">
        <v>1342309368</v>
      </c>
      <c r="J1989">
        <v>1337125368</v>
      </c>
      <c r="K1989" t="b">
        <v>0</v>
      </c>
      <c r="L1989">
        <v>49</v>
      </c>
      <c r="M1989" t="b">
        <v>0</v>
      </c>
      <c r="N1989" t="s">
        <v>8302</v>
      </c>
      <c r="O1989" s="10">
        <f t="shared" si="124"/>
        <v>0</v>
      </c>
      <c r="P1989" s="9">
        <f t="shared" si="125"/>
        <v>36</v>
      </c>
      <c r="Q1989" s="14" t="s">
        <v>8311</v>
      </c>
      <c r="R1989" t="s">
        <v>8356</v>
      </c>
      <c r="S1989" s="18">
        <f t="shared" si="126"/>
        <v>41044.988055555557</v>
      </c>
      <c r="T1989" s="18">
        <f t="shared" si="127"/>
        <v>41104.988055555557</v>
      </c>
    </row>
    <row r="1990" spans="1:20" ht="45" x14ac:dyDescent="0.25">
      <c r="A1990">
        <v>2175</v>
      </c>
      <c r="B1990" s="3" t="s">
        <v>2176</v>
      </c>
      <c r="C1990" s="3" t="s">
        <v>6285</v>
      </c>
      <c r="D1990" s="6">
        <v>700</v>
      </c>
      <c r="E1990" s="8">
        <v>1750</v>
      </c>
      <c r="F1990" t="s">
        <v>8218</v>
      </c>
      <c r="G1990" t="s">
        <v>8223</v>
      </c>
      <c r="H1990" t="s">
        <v>8245</v>
      </c>
      <c r="I1990">
        <v>1469059986</v>
      </c>
      <c r="J1990">
        <v>1468455186</v>
      </c>
      <c r="K1990" t="b">
        <v>0</v>
      </c>
      <c r="L1990">
        <v>26</v>
      </c>
      <c r="M1990" t="b">
        <v>1</v>
      </c>
      <c r="N1990" t="s">
        <v>8274</v>
      </c>
      <c r="O1990" s="10">
        <f t="shared" si="124"/>
        <v>3</v>
      </c>
      <c r="P1990" s="9">
        <f t="shared" si="125"/>
        <v>67</v>
      </c>
      <c r="Q1990" s="14" t="s">
        <v>8327</v>
      </c>
      <c r="R1990" t="s">
        <v>8331</v>
      </c>
      <c r="S1990" s="18">
        <f t="shared" si="126"/>
        <v>42565.009097222224</v>
      </c>
      <c r="T1990" s="18">
        <f t="shared" si="127"/>
        <v>42572.009097222224</v>
      </c>
    </row>
    <row r="1991" spans="1:20" ht="60" x14ac:dyDescent="0.25">
      <c r="A1991">
        <v>1328</v>
      </c>
      <c r="B1991" s="3" t="s">
        <v>1329</v>
      </c>
      <c r="C1991" s="3" t="s">
        <v>5438</v>
      </c>
      <c r="D1991" s="6">
        <v>75000</v>
      </c>
      <c r="E1991" s="8">
        <v>1748</v>
      </c>
      <c r="F1991" t="s">
        <v>8219</v>
      </c>
      <c r="G1991" t="s">
        <v>8223</v>
      </c>
      <c r="H1991" t="s">
        <v>8245</v>
      </c>
      <c r="I1991">
        <v>1476458734</v>
      </c>
      <c r="J1991">
        <v>1472570734</v>
      </c>
      <c r="K1991" t="b">
        <v>0</v>
      </c>
      <c r="L1991">
        <v>15</v>
      </c>
      <c r="M1991" t="b">
        <v>0</v>
      </c>
      <c r="N1991" t="s">
        <v>8271</v>
      </c>
      <c r="O1991" s="10">
        <f t="shared" si="124"/>
        <v>0</v>
      </c>
      <c r="P1991" s="9">
        <f t="shared" si="125"/>
        <v>117</v>
      </c>
      <c r="Q1991" s="14" t="s">
        <v>8308</v>
      </c>
      <c r="R1991" t="s">
        <v>8310</v>
      </c>
      <c r="S1991" s="18">
        <f t="shared" si="126"/>
        <v>42612.642754629633</v>
      </c>
      <c r="T1991" s="18">
        <f t="shared" si="127"/>
        <v>42657.642754629633</v>
      </c>
    </row>
    <row r="1992" spans="1:20" ht="45" x14ac:dyDescent="0.25">
      <c r="A1992">
        <v>4010</v>
      </c>
      <c r="B1992" s="3" t="s">
        <v>4006</v>
      </c>
      <c r="C1992" s="3" t="s">
        <v>8115</v>
      </c>
      <c r="D1992" s="6">
        <v>7200</v>
      </c>
      <c r="E1992" s="8">
        <v>1742</v>
      </c>
      <c r="F1992" t="s">
        <v>8220</v>
      </c>
      <c r="G1992" t="s">
        <v>8223</v>
      </c>
      <c r="H1992" t="s">
        <v>8245</v>
      </c>
      <c r="I1992">
        <v>1414348166</v>
      </c>
      <c r="J1992">
        <v>1412879366</v>
      </c>
      <c r="K1992" t="b">
        <v>0</v>
      </c>
      <c r="L1992">
        <v>38</v>
      </c>
      <c r="M1992" t="b">
        <v>0</v>
      </c>
      <c r="N1992" t="s">
        <v>8269</v>
      </c>
      <c r="O1992" s="12">
        <f t="shared" si="124"/>
        <v>0</v>
      </c>
      <c r="P1992" s="9">
        <f t="shared" si="125"/>
        <v>46</v>
      </c>
      <c r="Q1992" s="14" t="s">
        <v>8323</v>
      </c>
      <c r="R1992" t="s">
        <v>8326</v>
      </c>
      <c r="S1992" s="18">
        <f t="shared" si="126"/>
        <v>41921.770439814813</v>
      </c>
      <c r="T1992" s="18">
        <f t="shared" si="127"/>
        <v>41938.770439814813</v>
      </c>
    </row>
    <row r="1993" spans="1:20" ht="30" x14ac:dyDescent="0.25">
      <c r="A1993">
        <v>2705</v>
      </c>
      <c r="B1993" s="3" t="s">
        <v>2705</v>
      </c>
      <c r="C1993" s="3" t="s">
        <v>6815</v>
      </c>
      <c r="D1993" s="6">
        <v>16500</v>
      </c>
      <c r="E1993" s="8">
        <v>1739</v>
      </c>
      <c r="F1993" t="s">
        <v>8221</v>
      </c>
      <c r="G1993" t="s">
        <v>8223</v>
      </c>
      <c r="H1993" t="s">
        <v>8245</v>
      </c>
      <c r="I1993">
        <v>1490389158</v>
      </c>
      <c r="J1993">
        <v>1486504758</v>
      </c>
      <c r="K1993" t="b">
        <v>0</v>
      </c>
      <c r="L1993">
        <v>8</v>
      </c>
      <c r="M1993" t="b">
        <v>0</v>
      </c>
      <c r="N1993" t="s">
        <v>8301</v>
      </c>
      <c r="O1993" s="12">
        <f t="shared" si="124"/>
        <v>0</v>
      </c>
      <c r="P1993" s="9">
        <f t="shared" si="125"/>
        <v>217</v>
      </c>
      <c r="Q1993" s="14" t="s">
        <v>8323</v>
      </c>
      <c r="R1993" t="s">
        <v>8324</v>
      </c>
      <c r="S1993" s="18">
        <f t="shared" si="126"/>
        <v>42773.916180555556</v>
      </c>
      <c r="T1993" s="18">
        <f t="shared" si="127"/>
        <v>42818.874513888892</v>
      </c>
    </row>
    <row r="1994" spans="1:20" ht="60" x14ac:dyDescent="0.25">
      <c r="A1994">
        <v>858</v>
      </c>
      <c r="B1994" s="3" t="s">
        <v>859</v>
      </c>
      <c r="C1994" s="3" t="s">
        <v>4968</v>
      </c>
      <c r="D1994" s="6">
        <v>1200</v>
      </c>
      <c r="E1994" s="8">
        <v>1728.07</v>
      </c>
      <c r="F1994" t="s">
        <v>8218</v>
      </c>
      <c r="G1994" t="s">
        <v>8224</v>
      </c>
      <c r="H1994" t="s">
        <v>8246</v>
      </c>
      <c r="I1994">
        <v>1429138740</v>
      </c>
      <c r="J1994">
        <v>1426528418</v>
      </c>
      <c r="K1994" t="b">
        <v>0</v>
      </c>
      <c r="L1994">
        <v>76</v>
      </c>
      <c r="M1994" t="b">
        <v>1</v>
      </c>
      <c r="N1994" t="s">
        <v>8275</v>
      </c>
      <c r="O1994" s="10">
        <f t="shared" si="124"/>
        <v>1</v>
      </c>
      <c r="P1994" s="9">
        <f t="shared" si="125"/>
        <v>23</v>
      </c>
      <c r="Q1994" s="14" t="s">
        <v>8327</v>
      </c>
      <c r="R1994" t="s">
        <v>8336</v>
      </c>
      <c r="S1994" s="18">
        <f t="shared" si="126"/>
        <v>42079.745578703703</v>
      </c>
      <c r="T1994" s="18">
        <f t="shared" si="127"/>
        <v>42109.957638888889</v>
      </c>
    </row>
    <row r="1995" spans="1:20" ht="60" x14ac:dyDescent="0.25">
      <c r="A1995">
        <v>96</v>
      </c>
      <c r="B1995" s="3" t="s">
        <v>98</v>
      </c>
      <c r="C1995" s="3" t="s">
        <v>4207</v>
      </c>
      <c r="D1995" s="6">
        <v>1500</v>
      </c>
      <c r="E1995" s="8">
        <v>1720</v>
      </c>
      <c r="F1995" t="s">
        <v>8218</v>
      </c>
      <c r="G1995" t="s">
        <v>8223</v>
      </c>
      <c r="H1995" t="s">
        <v>8245</v>
      </c>
      <c r="I1995">
        <v>1280631600</v>
      </c>
      <c r="J1995">
        <v>1274889241</v>
      </c>
      <c r="K1995" t="b">
        <v>0</v>
      </c>
      <c r="L1995">
        <v>34</v>
      </c>
      <c r="M1995" t="b">
        <v>1</v>
      </c>
      <c r="N1995" t="s">
        <v>8264</v>
      </c>
      <c r="O1995" s="10">
        <f t="shared" si="124"/>
        <v>1</v>
      </c>
      <c r="P1995" s="9">
        <f t="shared" si="125"/>
        <v>51</v>
      </c>
      <c r="Q1995" s="14" t="s">
        <v>8321</v>
      </c>
      <c r="R1995" t="s">
        <v>8343</v>
      </c>
      <c r="S1995" s="18">
        <f t="shared" si="126"/>
        <v>40324.662511574075</v>
      </c>
      <c r="T1995" s="18">
        <f t="shared" si="127"/>
        <v>40391.125</v>
      </c>
    </row>
    <row r="1996" spans="1:20" ht="45" x14ac:dyDescent="0.25">
      <c r="A1996">
        <v>3097</v>
      </c>
      <c r="B1996" s="3" t="s">
        <v>3097</v>
      </c>
      <c r="C1996" s="3" t="s">
        <v>7207</v>
      </c>
      <c r="D1996" s="6">
        <v>10000</v>
      </c>
      <c r="E1996" s="8">
        <v>1715</v>
      </c>
      <c r="F1996" t="s">
        <v>8220</v>
      </c>
      <c r="G1996" t="s">
        <v>8224</v>
      </c>
      <c r="H1996" t="s">
        <v>8246</v>
      </c>
      <c r="I1996">
        <v>1475848800</v>
      </c>
      <c r="J1996">
        <v>1474027501</v>
      </c>
      <c r="K1996" t="b">
        <v>0</v>
      </c>
      <c r="L1996">
        <v>42</v>
      </c>
      <c r="M1996" t="b">
        <v>0</v>
      </c>
      <c r="N1996" t="s">
        <v>8301</v>
      </c>
      <c r="O1996" s="12">
        <f t="shared" si="124"/>
        <v>0</v>
      </c>
      <c r="P1996" s="9">
        <f t="shared" si="125"/>
        <v>41</v>
      </c>
      <c r="Q1996" s="14" t="s">
        <v>8323</v>
      </c>
      <c r="R1996" t="s">
        <v>8324</v>
      </c>
      <c r="S1996" s="18">
        <f t="shared" si="126"/>
        <v>42629.503483796296</v>
      </c>
      <c r="T1996" s="18">
        <f t="shared" si="127"/>
        <v>42650.583333333328</v>
      </c>
    </row>
    <row r="1997" spans="1:20" ht="45" x14ac:dyDescent="0.25">
      <c r="A1997">
        <v>526</v>
      </c>
      <c r="B1997" s="3" t="s">
        <v>527</v>
      </c>
      <c r="C1997" s="3" t="s">
        <v>4636</v>
      </c>
      <c r="D1997" s="6">
        <v>1500</v>
      </c>
      <c r="E1997" s="8">
        <v>1710</v>
      </c>
      <c r="F1997" t="s">
        <v>8218</v>
      </c>
      <c r="G1997" t="s">
        <v>8224</v>
      </c>
      <c r="H1997" t="s">
        <v>8246</v>
      </c>
      <c r="I1997">
        <v>1438966800</v>
      </c>
      <c r="J1997">
        <v>1436278344</v>
      </c>
      <c r="K1997" t="b">
        <v>0</v>
      </c>
      <c r="L1997">
        <v>23</v>
      </c>
      <c r="M1997" t="b">
        <v>1</v>
      </c>
      <c r="N1997" t="s">
        <v>8269</v>
      </c>
      <c r="O1997" s="12">
        <f t="shared" si="124"/>
        <v>1</v>
      </c>
      <c r="P1997" s="9">
        <f t="shared" si="125"/>
        <v>74</v>
      </c>
      <c r="Q1997" s="14" t="s">
        <v>8323</v>
      </c>
      <c r="R1997" t="s">
        <v>8326</v>
      </c>
      <c r="S1997" s="18">
        <f t="shared" si="126"/>
        <v>42192.591944444444</v>
      </c>
      <c r="T1997" s="18">
        <f t="shared" si="127"/>
        <v>42223.708333333328</v>
      </c>
    </row>
    <row r="1998" spans="1:20" ht="60" x14ac:dyDescent="0.25">
      <c r="A1998">
        <v>1820</v>
      </c>
      <c r="B1998" s="3" t="s">
        <v>1821</v>
      </c>
      <c r="C1998" s="3" t="s">
        <v>5930</v>
      </c>
      <c r="D1998" s="6">
        <v>26000</v>
      </c>
      <c r="E1998" s="8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 s="10">
        <f t="shared" si="124"/>
        <v>0</v>
      </c>
      <c r="P1998" s="9">
        <f t="shared" si="125"/>
        <v>213</v>
      </c>
      <c r="Q1998" s="14" t="s">
        <v>8313</v>
      </c>
      <c r="R1998" t="s">
        <v>8314</v>
      </c>
      <c r="S1998" s="18">
        <f t="shared" si="126"/>
        <v>42065.084375000006</v>
      </c>
      <c r="T1998" s="18">
        <f t="shared" si="127"/>
        <v>42095.042708333334</v>
      </c>
    </row>
    <row r="1999" spans="1:20" ht="30" x14ac:dyDescent="0.25">
      <c r="A1999">
        <v>2668</v>
      </c>
      <c r="B1999" s="3" t="s">
        <v>2668</v>
      </c>
      <c r="C1999" s="3" t="s">
        <v>6778</v>
      </c>
      <c r="D1999" s="6">
        <v>1000</v>
      </c>
      <c r="E1999" s="8">
        <v>1707</v>
      </c>
      <c r="F1999" t="s">
        <v>8218</v>
      </c>
      <c r="G1999" t="s">
        <v>8228</v>
      </c>
      <c r="H1999" t="s">
        <v>8250</v>
      </c>
      <c r="I1999">
        <v>1447079520</v>
      </c>
      <c r="J1999">
        <v>1443449265</v>
      </c>
      <c r="K1999" t="b">
        <v>0</v>
      </c>
      <c r="L1999">
        <v>28</v>
      </c>
      <c r="M1999" t="b">
        <v>1</v>
      </c>
      <c r="N1999" t="s">
        <v>8300</v>
      </c>
      <c r="O1999" s="10">
        <f t="shared" si="124"/>
        <v>2</v>
      </c>
      <c r="P1999" s="9">
        <f t="shared" si="125"/>
        <v>61</v>
      </c>
      <c r="Q1999" s="14" t="s">
        <v>8308</v>
      </c>
      <c r="R1999" t="s">
        <v>8340</v>
      </c>
      <c r="S1999" s="18">
        <f t="shared" si="126"/>
        <v>42275.588715277772</v>
      </c>
      <c r="T1999" s="18">
        <f t="shared" si="127"/>
        <v>42317.60555555555</v>
      </c>
    </row>
    <row r="2000" spans="1:20" ht="45" x14ac:dyDescent="0.25">
      <c r="A2000">
        <v>1327</v>
      </c>
      <c r="B2000" s="3" t="s">
        <v>1328</v>
      </c>
      <c r="C2000" s="3" t="s">
        <v>5437</v>
      </c>
      <c r="D2000" s="6">
        <v>48000</v>
      </c>
      <c r="E2000" s="8">
        <v>1705</v>
      </c>
      <c r="F2000" t="s">
        <v>8219</v>
      </c>
      <c r="G2000" t="s">
        <v>8223</v>
      </c>
      <c r="H2000" t="s">
        <v>8245</v>
      </c>
      <c r="I2000">
        <v>1432916235</v>
      </c>
      <c r="J2000">
        <v>1430324235</v>
      </c>
      <c r="K2000" t="b">
        <v>0</v>
      </c>
      <c r="L2000">
        <v>41</v>
      </c>
      <c r="M2000" t="b">
        <v>0</v>
      </c>
      <c r="N2000" t="s">
        <v>8271</v>
      </c>
      <c r="O2000" s="10">
        <f t="shared" si="124"/>
        <v>0</v>
      </c>
      <c r="P2000" s="9">
        <f t="shared" si="125"/>
        <v>42</v>
      </c>
      <c r="Q2000" s="14" t="s">
        <v>8308</v>
      </c>
      <c r="R2000" t="s">
        <v>8310</v>
      </c>
      <c r="S2000" s="18">
        <f t="shared" si="126"/>
        <v>42123.678645833337</v>
      </c>
      <c r="T2000" s="18">
        <f t="shared" si="127"/>
        <v>42153.678645833337</v>
      </c>
    </row>
    <row r="2001" spans="1:20" ht="45" x14ac:dyDescent="0.25">
      <c r="A2001">
        <v>3417</v>
      </c>
      <c r="B2001" s="3" t="s">
        <v>3416</v>
      </c>
      <c r="C2001" s="3" t="s">
        <v>7527</v>
      </c>
      <c r="D2001" s="6">
        <v>1700</v>
      </c>
      <c r="E2001" s="8">
        <v>1700.01</v>
      </c>
      <c r="F2001" t="s">
        <v>8218</v>
      </c>
      <c r="G2001" t="s">
        <v>8223</v>
      </c>
      <c r="H2001" t="s">
        <v>8245</v>
      </c>
      <c r="I2001">
        <v>1414284180</v>
      </c>
      <c r="J2001">
        <v>1410558948</v>
      </c>
      <c r="K2001" t="b">
        <v>0</v>
      </c>
      <c r="L2001">
        <v>45</v>
      </c>
      <c r="M2001" t="b">
        <v>1</v>
      </c>
      <c r="N2001" t="s">
        <v>8269</v>
      </c>
      <c r="O2001" s="12">
        <f t="shared" si="124"/>
        <v>1</v>
      </c>
      <c r="P2001" s="9">
        <f t="shared" si="125"/>
        <v>38</v>
      </c>
      <c r="Q2001" s="14" t="s">
        <v>8323</v>
      </c>
      <c r="R2001" t="s">
        <v>8326</v>
      </c>
      <c r="S2001" s="18">
        <f t="shared" si="126"/>
        <v>41894.91375</v>
      </c>
      <c r="T2001" s="18">
        <f t="shared" si="127"/>
        <v>41938.029861111114</v>
      </c>
    </row>
    <row r="2002" spans="1:20" ht="45" x14ac:dyDescent="0.25">
      <c r="A2002">
        <v>110</v>
      </c>
      <c r="B2002" s="3" t="s">
        <v>112</v>
      </c>
      <c r="C2002" s="3" t="s">
        <v>4221</v>
      </c>
      <c r="D2002" s="6">
        <v>1300</v>
      </c>
      <c r="E2002" s="8">
        <v>1700</v>
      </c>
      <c r="F2002" t="s">
        <v>8218</v>
      </c>
      <c r="G2002" t="s">
        <v>8223</v>
      </c>
      <c r="H2002" t="s">
        <v>8245</v>
      </c>
      <c r="I2002">
        <v>1384408740</v>
      </c>
      <c r="J2002">
        <v>1381445253</v>
      </c>
      <c r="K2002" t="b">
        <v>0</v>
      </c>
      <c r="L2002">
        <v>26</v>
      </c>
      <c r="M2002" t="b">
        <v>1</v>
      </c>
      <c r="N2002" t="s">
        <v>8264</v>
      </c>
      <c r="O2002" s="10">
        <f t="shared" si="124"/>
        <v>1</v>
      </c>
      <c r="P2002" s="9">
        <f t="shared" si="125"/>
        <v>65</v>
      </c>
      <c r="Q2002" s="14" t="s">
        <v>8321</v>
      </c>
      <c r="R2002" t="s">
        <v>8343</v>
      </c>
      <c r="S2002" s="18">
        <f t="shared" si="126"/>
        <v>41557.949687500004</v>
      </c>
      <c r="T2002" s="18">
        <f t="shared" si="127"/>
        <v>41592.249305555553</v>
      </c>
    </row>
    <row r="2003" spans="1:20" ht="45" x14ac:dyDescent="0.25">
      <c r="A2003">
        <v>2682</v>
      </c>
      <c r="B2003" s="3" t="s">
        <v>2682</v>
      </c>
      <c r="C2003" s="3" t="s">
        <v>6792</v>
      </c>
      <c r="D2003" s="6">
        <v>6000</v>
      </c>
      <c r="E2003" s="8">
        <v>1698</v>
      </c>
      <c r="F2003" t="s">
        <v>8220</v>
      </c>
      <c r="G2003" t="s">
        <v>8223</v>
      </c>
      <c r="H2003" t="s">
        <v>8245</v>
      </c>
      <c r="I2003">
        <v>1416635940</v>
      </c>
      <c r="J2003">
        <v>1413838540</v>
      </c>
      <c r="K2003" t="b">
        <v>0</v>
      </c>
      <c r="L2003">
        <v>20</v>
      </c>
      <c r="M2003" t="b">
        <v>0</v>
      </c>
      <c r="N2003" t="s">
        <v>8282</v>
      </c>
      <c r="O2003" s="10">
        <f t="shared" si="124"/>
        <v>0</v>
      </c>
      <c r="P2003" s="9">
        <f t="shared" si="125"/>
        <v>85</v>
      </c>
      <c r="Q2003" s="14" t="s">
        <v>8319</v>
      </c>
      <c r="R2003" t="s">
        <v>8345</v>
      </c>
      <c r="S2003" s="18">
        <f t="shared" si="126"/>
        <v>41932.871990740743</v>
      </c>
      <c r="T2003" s="18">
        <f t="shared" si="127"/>
        <v>41965.249305555553</v>
      </c>
    </row>
    <row r="2004" spans="1:20" ht="45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0">
        <f t="shared" si="124"/>
        <v>0</v>
      </c>
      <c r="P2004" s="9">
        <f t="shared" si="125"/>
        <v>94</v>
      </c>
      <c r="Q2004" s="14" t="s">
        <v>8313</v>
      </c>
      <c r="R2004" t="s">
        <v>8314</v>
      </c>
      <c r="S2004" s="18">
        <f t="shared" si="126"/>
        <v>42159.47256944445</v>
      </c>
      <c r="T2004" s="18">
        <f t="shared" si="127"/>
        <v>42182.915972222225</v>
      </c>
    </row>
    <row r="2005" spans="1:20" ht="45" x14ac:dyDescent="0.25">
      <c r="A2005">
        <v>3847</v>
      </c>
      <c r="B2005" s="3" t="s">
        <v>3844</v>
      </c>
      <c r="C2005" s="3" t="s">
        <v>7956</v>
      </c>
      <c r="D2005" s="6">
        <v>10500</v>
      </c>
      <c r="E2005" s="8">
        <v>1697</v>
      </c>
      <c r="F2005" t="s">
        <v>8220</v>
      </c>
      <c r="G2005" t="s">
        <v>8223</v>
      </c>
      <c r="H2005" t="s">
        <v>8245</v>
      </c>
      <c r="I2005">
        <v>1437283391</v>
      </c>
      <c r="J2005">
        <v>1433395391</v>
      </c>
      <c r="K2005" t="b">
        <v>1</v>
      </c>
      <c r="L2005">
        <v>9</v>
      </c>
      <c r="M2005" t="b">
        <v>0</v>
      </c>
      <c r="N2005" t="s">
        <v>8269</v>
      </c>
      <c r="O2005" s="12">
        <f t="shared" si="124"/>
        <v>0</v>
      </c>
      <c r="P2005" s="9">
        <f t="shared" si="125"/>
        <v>189</v>
      </c>
      <c r="Q2005" s="14" t="s">
        <v>8323</v>
      </c>
      <c r="R2005" t="s">
        <v>8326</v>
      </c>
      <c r="S2005" s="18">
        <f t="shared" si="126"/>
        <v>42159.224432870367</v>
      </c>
      <c r="T2005" s="18">
        <f t="shared" si="127"/>
        <v>42204.224432870367</v>
      </c>
    </row>
    <row r="2006" spans="1:20" ht="45" x14ac:dyDescent="0.25">
      <c r="A2006">
        <v>1243</v>
      </c>
      <c r="B2006" s="3" t="s">
        <v>1244</v>
      </c>
      <c r="C2006" s="3" t="s">
        <v>5353</v>
      </c>
      <c r="D2006" s="6">
        <v>12000</v>
      </c>
      <c r="E2006" s="8">
        <v>1691</v>
      </c>
      <c r="F2006" t="s">
        <v>8219</v>
      </c>
      <c r="G2006" t="s">
        <v>8223</v>
      </c>
      <c r="H2006" t="s">
        <v>8245</v>
      </c>
      <c r="I2006">
        <v>1310158800</v>
      </c>
      <c r="J2006">
        <v>1304888771</v>
      </c>
      <c r="K2006" t="b">
        <v>0</v>
      </c>
      <c r="L2006">
        <v>38</v>
      </c>
      <c r="M2006" t="b">
        <v>0</v>
      </c>
      <c r="N2006" t="s">
        <v>8284</v>
      </c>
      <c r="O2006" s="10">
        <f t="shared" si="124"/>
        <v>0</v>
      </c>
      <c r="P2006" s="9">
        <f t="shared" si="125"/>
        <v>45</v>
      </c>
      <c r="Q2006" s="14" t="s">
        <v>8327</v>
      </c>
      <c r="R2006" t="s">
        <v>8354</v>
      </c>
      <c r="S2006" s="18">
        <f t="shared" si="126"/>
        <v>40671.879293981481</v>
      </c>
      <c r="T2006" s="18">
        <f t="shared" si="127"/>
        <v>40732.875</v>
      </c>
    </row>
    <row r="2007" spans="1:20" ht="60" x14ac:dyDescent="0.25">
      <c r="A2007">
        <v>3498</v>
      </c>
      <c r="B2007" s="3" t="s">
        <v>3497</v>
      </c>
      <c r="C2007" s="3" t="s">
        <v>7608</v>
      </c>
      <c r="D2007" s="6">
        <v>1650</v>
      </c>
      <c r="E2007" s="8">
        <v>1690</v>
      </c>
      <c r="F2007" t="s">
        <v>8218</v>
      </c>
      <c r="G2007" t="s">
        <v>8228</v>
      </c>
      <c r="H2007" t="s">
        <v>8250</v>
      </c>
      <c r="I2007">
        <v>1464471840</v>
      </c>
      <c r="J2007">
        <v>1459309704</v>
      </c>
      <c r="K2007" t="b">
        <v>0</v>
      </c>
      <c r="L2007">
        <v>42</v>
      </c>
      <c r="M2007" t="b">
        <v>1</v>
      </c>
      <c r="N2007" t="s">
        <v>8269</v>
      </c>
      <c r="O2007" s="12">
        <f t="shared" si="124"/>
        <v>1</v>
      </c>
      <c r="P2007" s="9">
        <f t="shared" si="125"/>
        <v>40</v>
      </c>
      <c r="Q2007" s="14" t="s">
        <v>8323</v>
      </c>
      <c r="R2007" t="s">
        <v>8326</v>
      </c>
      <c r="S2007" s="18">
        <f t="shared" si="126"/>
        <v>42459.15861111111</v>
      </c>
      <c r="T2007" s="18">
        <f t="shared" si="127"/>
        <v>42518.905555555553</v>
      </c>
    </row>
    <row r="2008" spans="1:20" ht="45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24"/>
        <v>1</v>
      </c>
      <c r="P2008" s="9">
        <f t="shared" si="125"/>
        <v>35</v>
      </c>
      <c r="Q2008" s="14" t="s">
        <v>8308</v>
      </c>
      <c r="R2008" t="s">
        <v>8310</v>
      </c>
      <c r="S2008" s="18">
        <f t="shared" si="126"/>
        <v>41932.036851851852</v>
      </c>
      <c r="T2008" s="18">
        <f t="shared" si="127"/>
        <v>41992.078518518523</v>
      </c>
    </row>
    <row r="2009" spans="1:20" ht="45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2">
        <f t="shared" si="124"/>
        <v>2</v>
      </c>
      <c r="P2009" s="9">
        <f t="shared" si="125"/>
        <v>29</v>
      </c>
      <c r="Q2009" s="14" t="s">
        <v>8323</v>
      </c>
      <c r="R2009" t="s">
        <v>8326</v>
      </c>
      <c r="S2009" s="18">
        <f t="shared" si="126"/>
        <v>42105.267488425925</v>
      </c>
      <c r="T2009" s="18">
        <f t="shared" si="127"/>
        <v>42132.836805555555</v>
      </c>
    </row>
    <row r="2010" spans="1:20" ht="60" x14ac:dyDescent="0.25">
      <c r="A2010">
        <v>3497</v>
      </c>
      <c r="B2010" s="3" t="s">
        <v>3496</v>
      </c>
      <c r="C2010" s="3" t="s">
        <v>7607</v>
      </c>
      <c r="D2010" s="6">
        <v>1551</v>
      </c>
      <c r="E2010" s="8">
        <v>1686</v>
      </c>
      <c r="F2010" t="s">
        <v>8218</v>
      </c>
      <c r="G2010" t="s">
        <v>8223</v>
      </c>
      <c r="H2010" t="s">
        <v>8245</v>
      </c>
      <c r="I2010">
        <v>1464904800</v>
      </c>
      <c r="J2010">
        <v>1463852904</v>
      </c>
      <c r="K2010" t="b">
        <v>0</v>
      </c>
      <c r="L2010">
        <v>49</v>
      </c>
      <c r="M2010" t="b">
        <v>1</v>
      </c>
      <c r="N2010" t="s">
        <v>8269</v>
      </c>
      <c r="O2010" s="12">
        <f t="shared" si="124"/>
        <v>1</v>
      </c>
      <c r="P2010" s="9">
        <f t="shared" si="125"/>
        <v>34</v>
      </c>
      <c r="Q2010" s="14" t="s">
        <v>8323</v>
      </c>
      <c r="R2010" t="s">
        <v>8326</v>
      </c>
      <c r="S2010" s="18">
        <f t="shared" si="126"/>
        <v>42511.741944444439</v>
      </c>
      <c r="T2010" s="18">
        <f t="shared" si="127"/>
        <v>42523.916666666672</v>
      </c>
    </row>
    <row r="2011" spans="1:20" ht="30" x14ac:dyDescent="0.25">
      <c r="A2011">
        <v>989</v>
      </c>
      <c r="B2011" s="3" t="s">
        <v>990</v>
      </c>
      <c r="C2011" s="3" t="s">
        <v>5099</v>
      </c>
      <c r="D2011" s="6">
        <v>10000</v>
      </c>
      <c r="E2011" s="8">
        <v>1677</v>
      </c>
      <c r="F2011" t="s">
        <v>8220</v>
      </c>
      <c r="G2011" t="s">
        <v>8223</v>
      </c>
      <c r="H2011" t="s">
        <v>8245</v>
      </c>
      <c r="I2011">
        <v>1475101495</v>
      </c>
      <c r="J2011">
        <v>1472509495</v>
      </c>
      <c r="K2011" t="b">
        <v>0</v>
      </c>
      <c r="L2011">
        <v>32</v>
      </c>
      <c r="M2011" t="b">
        <v>0</v>
      </c>
      <c r="N2011" t="s">
        <v>8271</v>
      </c>
      <c r="O2011" s="10">
        <f t="shared" si="124"/>
        <v>0</v>
      </c>
      <c r="P2011" s="9">
        <f t="shared" si="125"/>
        <v>52</v>
      </c>
      <c r="Q2011" s="14" t="s">
        <v>8308</v>
      </c>
      <c r="R2011" t="s">
        <v>8310</v>
      </c>
      <c r="S2011" s="18">
        <f t="shared" si="126"/>
        <v>42611.933969907404</v>
      </c>
      <c r="T2011" s="18">
        <f t="shared" si="127"/>
        <v>42641.933969907404</v>
      </c>
    </row>
    <row r="2012" spans="1:20" ht="45" x14ac:dyDescent="0.25">
      <c r="A2012">
        <v>1506</v>
      </c>
      <c r="B2012" s="3" t="s">
        <v>1507</v>
      </c>
      <c r="C2012" s="3" t="s">
        <v>5616</v>
      </c>
      <c r="D2012" s="6">
        <v>1500</v>
      </c>
      <c r="E2012" s="8">
        <v>1671</v>
      </c>
      <c r="F2012" t="s">
        <v>8218</v>
      </c>
      <c r="G2012" t="s">
        <v>8224</v>
      </c>
      <c r="H2012" t="s">
        <v>8246</v>
      </c>
      <c r="I2012">
        <v>1406227904</v>
      </c>
      <c r="J2012">
        <v>1403635904</v>
      </c>
      <c r="K2012" t="b">
        <v>1</v>
      </c>
      <c r="L2012">
        <v>43</v>
      </c>
      <c r="M2012" t="b">
        <v>1</v>
      </c>
      <c r="N2012" t="s">
        <v>8283</v>
      </c>
      <c r="O2012" s="10">
        <f t="shared" si="124"/>
        <v>1</v>
      </c>
      <c r="P2012" s="9">
        <f t="shared" si="125"/>
        <v>39</v>
      </c>
      <c r="Q2012" s="14" t="s">
        <v>8313</v>
      </c>
      <c r="R2012" t="s">
        <v>8314</v>
      </c>
      <c r="S2012" s="18">
        <f t="shared" si="126"/>
        <v>41814.785925925928</v>
      </c>
      <c r="T2012" s="18">
        <f t="shared" si="127"/>
        <v>41844.785925925928</v>
      </c>
    </row>
    <row r="2013" spans="1:20" ht="45" x14ac:dyDescent="0.25">
      <c r="A2013">
        <v>3528</v>
      </c>
      <c r="B2013" s="3" t="s">
        <v>3527</v>
      </c>
      <c r="C2013" s="3" t="s">
        <v>7638</v>
      </c>
      <c r="D2013" s="6">
        <v>1650</v>
      </c>
      <c r="E2013" s="8">
        <v>1669</v>
      </c>
      <c r="F2013" t="s">
        <v>8218</v>
      </c>
      <c r="G2013" t="s">
        <v>8224</v>
      </c>
      <c r="H2013" t="s">
        <v>8246</v>
      </c>
      <c r="I2013">
        <v>1484740918</v>
      </c>
      <c r="J2013">
        <v>1483012918</v>
      </c>
      <c r="K2013" t="b">
        <v>0</v>
      </c>
      <c r="L2013">
        <v>37</v>
      </c>
      <c r="M2013" t="b">
        <v>1</v>
      </c>
      <c r="N2013" t="s">
        <v>8269</v>
      </c>
      <c r="O2013" s="12">
        <f t="shared" si="124"/>
        <v>1</v>
      </c>
      <c r="P2013" s="9">
        <f t="shared" si="125"/>
        <v>45</v>
      </c>
      <c r="Q2013" s="14" t="s">
        <v>8323</v>
      </c>
      <c r="R2013" t="s">
        <v>8326</v>
      </c>
      <c r="S2013" s="18">
        <f t="shared" si="126"/>
        <v>42733.50136574074</v>
      </c>
      <c r="T2013" s="18">
        <f t="shared" si="127"/>
        <v>42753.50136574074</v>
      </c>
    </row>
    <row r="2014" spans="1:20" ht="60" x14ac:dyDescent="0.25">
      <c r="A2014">
        <v>3722</v>
      </c>
      <c r="B2014" s="3" t="s">
        <v>3719</v>
      </c>
      <c r="C2014" s="3" t="s">
        <v>7832</v>
      </c>
      <c r="D2014" s="6">
        <v>1500</v>
      </c>
      <c r="E2014" s="8">
        <v>1668</v>
      </c>
      <c r="F2014" t="s">
        <v>8218</v>
      </c>
      <c r="G2014" t="s">
        <v>8228</v>
      </c>
      <c r="H2014" t="s">
        <v>8250</v>
      </c>
      <c r="I2014">
        <v>1455231540</v>
      </c>
      <c r="J2014">
        <v>1452614847</v>
      </c>
      <c r="K2014" t="b">
        <v>0</v>
      </c>
      <c r="L2014">
        <v>35</v>
      </c>
      <c r="M2014" t="b">
        <v>1</v>
      </c>
      <c r="N2014" t="s">
        <v>8269</v>
      </c>
      <c r="O2014" s="12">
        <f t="shared" si="124"/>
        <v>1</v>
      </c>
      <c r="P2014" s="9">
        <f t="shared" si="125"/>
        <v>48</v>
      </c>
      <c r="Q2014" s="14" t="s">
        <v>8323</v>
      </c>
      <c r="R2014" t="s">
        <v>8326</v>
      </c>
      <c r="S2014" s="18">
        <f t="shared" si="126"/>
        <v>42381.671840277777</v>
      </c>
      <c r="T2014" s="18">
        <f t="shared" si="127"/>
        <v>42411.957638888889</v>
      </c>
    </row>
    <row r="2015" spans="1:20" ht="45" x14ac:dyDescent="0.25">
      <c r="A2015">
        <v>35</v>
      </c>
      <c r="B2015" s="3" t="s">
        <v>37</v>
      </c>
      <c r="C2015" s="3" t="s">
        <v>4146</v>
      </c>
      <c r="D2015" s="6">
        <v>1000</v>
      </c>
      <c r="E2015" s="8">
        <v>1665</v>
      </c>
      <c r="F2015" t="s">
        <v>8218</v>
      </c>
      <c r="G2015" t="s">
        <v>8223</v>
      </c>
      <c r="H2015" t="s">
        <v>8245</v>
      </c>
      <c r="I2015">
        <v>1430179200</v>
      </c>
      <c r="J2015">
        <v>1428130814</v>
      </c>
      <c r="K2015" t="b">
        <v>0</v>
      </c>
      <c r="L2015">
        <v>28</v>
      </c>
      <c r="M2015" t="b">
        <v>1</v>
      </c>
      <c r="N2015" t="s">
        <v>8263</v>
      </c>
      <c r="O2015" s="10">
        <f t="shared" si="124"/>
        <v>2</v>
      </c>
      <c r="P2015" s="9">
        <f t="shared" si="125"/>
        <v>59</v>
      </c>
      <c r="Q2015" s="14" t="s">
        <v>8321</v>
      </c>
      <c r="R2015" t="s">
        <v>8332</v>
      </c>
      <c r="S2015" s="18">
        <f t="shared" si="126"/>
        <v>42098.291828703703</v>
      </c>
      <c r="T2015" s="18">
        <f t="shared" si="127"/>
        <v>42122</v>
      </c>
    </row>
    <row r="2016" spans="1:20" ht="45" x14ac:dyDescent="0.25">
      <c r="A2016">
        <v>2082</v>
      </c>
      <c r="B2016" s="3" t="s">
        <v>2083</v>
      </c>
      <c r="C2016" s="3" t="s">
        <v>6192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1322106796</v>
      </c>
      <c r="J2016">
        <v>1316919196</v>
      </c>
      <c r="K2016" t="b">
        <v>0</v>
      </c>
      <c r="L2016">
        <v>38</v>
      </c>
      <c r="M2016" t="b">
        <v>1</v>
      </c>
      <c r="N2016" t="s">
        <v>8277</v>
      </c>
      <c r="O2016" s="10">
        <f t="shared" si="124"/>
        <v>1</v>
      </c>
      <c r="P2016" s="9">
        <f t="shared" si="125"/>
        <v>44</v>
      </c>
      <c r="Q2016" s="14" t="s">
        <v>8327</v>
      </c>
      <c r="R2016" t="s">
        <v>8328</v>
      </c>
      <c r="S2016" s="18">
        <f t="shared" si="126"/>
        <v>40811.120324074072</v>
      </c>
      <c r="T2016" s="18">
        <f t="shared" si="127"/>
        <v>40871.161990740737</v>
      </c>
    </row>
    <row r="2017" spans="1:20" ht="45" x14ac:dyDescent="0.25">
      <c r="A2017">
        <v>3251</v>
      </c>
      <c r="B2017" s="3" t="s">
        <v>3251</v>
      </c>
      <c r="C2017" s="3" t="s">
        <v>7361</v>
      </c>
      <c r="D2017" s="6">
        <v>1500</v>
      </c>
      <c r="E2017" s="8">
        <v>1661</v>
      </c>
      <c r="F2017" t="s">
        <v>8218</v>
      </c>
      <c r="G2017" t="s">
        <v>8223</v>
      </c>
      <c r="H2017" t="s">
        <v>8245</v>
      </c>
      <c r="I2017">
        <v>1434907966</v>
      </c>
      <c r="J2017">
        <v>1432315966</v>
      </c>
      <c r="K2017" t="b">
        <v>1</v>
      </c>
      <c r="L2017">
        <v>20</v>
      </c>
      <c r="M2017" t="b">
        <v>1</v>
      </c>
      <c r="N2017" t="s">
        <v>8269</v>
      </c>
      <c r="O2017" s="12">
        <f t="shared" si="124"/>
        <v>1</v>
      </c>
      <c r="P2017" s="9">
        <f t="shared" si="125"/>
        <v>83</v>
      </c>
      <c r="Q2017" s="14" t="s">
        <v>8323</v>
      </c>
      <c r="R2017" t="s">
        <v>8326</v>
      </c>
      <c r="S2017" s="18">
        <f t="shared" si="126"/>
        <v>42146.731087962966</v>
      </c>
      <c r="T2017" s="18">
        <f t="shared" si="127"/>
        <v>42176.731087962966</v>
      </c>
    </row>
    <row r="2018" spans="1:20" ht="60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0">
        <f t="shared" si="124"/>
        <v>1</v>
      </c>
      <c r="P2018" s="9">
        <f t="shared" si="125"/>
        <v>92</v>
      </c>
      <c r="Q2018" s="14" t="s">
        <v>8308</v>
      </c>
      <c r="R2018" t="s">
        <v>8340</v>
      </c>
      <c r="S2018" s="18">
        <f t="shared" si="126"/>
        <v>42380.926111111112</v>
      </c>
      <c r="T2018" s="18">
        <f t="shared" si="127"/>
        <v>42410.926111111112</v>
      </c>
    </row>
    <row r="2019" spans="1:20" ht="60" x14ac:dyDescent="0.25">
      <c r="A2019">
        <v>3485</v>
      </c>
      <c r="B2019" s="3" t="s">
        <v>3484</v>
      </c>
      <c r="C2019" s="3" t="s">
        <v>7595</v>
      </c>
      <c r="D2019" s="6">
        <v>1650</v>
      </c>
      <c r="E2019" s="8">
        <v>1660</v>
      </c>
      <c r="F2019" t="s">
        <v>8218</v>
      </c>
      <c r="G2019" t="s">
        <v>8223</v>
      </c>
      <c r="H2019" t="s">
        <v>8245</v>
      </c>
      <c r="I2019">
        <v>1454431080</v>
      </c>
      <c r="J2019">
        <v>1451839080</v>
      </c>
      <c r="K2019" t="b">
        <v>0</v>
      </c>
      <c r="L2019">
        <v>30</v>
      </c>
      <c r="M2019" t="b">
        <v>1</v>
      </c>
      <c r="N2019" t="s">
        <v>8269</v>
      </c>
      <c r="O2019" s="12">
        <f t="shared" si="124"/>
        <v>1</v>
      </c>
      <c r="P2019" s="9">
        <f t="shared" si="125"/>
        <v>55</v>
      </c>
      <c r="Q2019" s="14" t="s">
        <v>8323</v>
      </c>
      <c r="R2019" t="s">
        <v>8326</v>
      </c>
      <c r="S2019" s="18">
        <f t="shared" si="126"/>
        <v>42372.693055555559</v>
      </c>
      <c r="T2019" s="18">
        <f t="shared" si="127"/>
        <v>42402.693055555559</v>
      </c>
    </row>
    <row r="2020" spans="1:20" ht="60" x14ac:dyDescent="0.25">
      <c r="A2020">
        <v>769</v>
      </c>
      <c r="B2020" s="3" t="s">
        <v>770</v>
      </c>
      <c r="C2020" s="3" t="s">
        <v>4879</v>
      </c>
      <c r="D2020" s="6">
        <v>4000</v>
      </c>
      <c r="E2020" s="8">
        <v>1656</v>
      </c>
      <c r="F2020" t="s">
        <v>8220</v>
      </c>
      <c r="G2020" t="s">
        <v>8223</v>
      </c>
      <c r="H2020" t="s">
        <v>8245</v>
      </c>
      <c r="I2020">
        <v>1388102094</v>
      </c>
      <c r="J2020">
        <v>1385510094</v>
      </c>
      <c r="K2020" t="b">
        <v>0</v>
      </c>
      <c r="L2020">
        <v>52</v>
      </c>
      <c r="M2020" t="b">
        <v>0</v>
      </c>
      <c r="N2020" t="s">
        <v>8273</v>
      </c>
      <c r="O2020" s="10">
        <f t="shared" si="124"/>
        <v>0</v>
      </c>
      <c r="P2020" s="9">
        <f t="shared" si="125"/>
        <v>32</v>
      </c>
      <c r="Q2020" s="14" t="s">
        <v>8311</v>
      </c>
      <c r="R2020" t="s">
        <v>8352</v>
      </c>
      <c r="S2020" s="18">
        <f t="shared" si="126"/>
        <v>41604.996458333335</v>
      </c>
      <c r="T2020" s="18">
        <f t="shared" si="127"/>
        <v>41634.996458333335</v>
      </c>
    </row>
    <row r="2021" spans="1:20" ht="45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0">
        <f t="shared" si="124"/>
        <v>1</v>
      </c>
      <c r="P2021" s="9">
        <f t="shared" si="125"/>
        <v>32</v>
      </c>
      <c r="Q2021" s="14" t="s">
        <v>8327</v>
      </c>
      <c r="R2021" t="s">
        <v>8328</v>
      </c>
      <c r="S2021" s="18">
        <f t="shared" si="126"/>
        <v>41535.90148148148</v>
      </c>
      <c r="T2021" s="18">
        <f t="shared" si="127"/>
        <v>41558</v>
      </c>
    </row>
    <row r="2022" spans="1:20" ht="60" x14ac:dyDescent="0.25">
      <c r="A2022">
        <v>2776</v>
      </c>
      <c r="B2022" s="3" t="s">
        <v>2776</v>
      </c>
      <c r="C2022" s="3" t="s">
        <v>6886</v>
      </c>
      <c r="D2022" s="6">
        <v>21000</v>
      </c>
      <c r="E2022" s="8">
        <v>1655</v>
      </c>
      <c r="F2022" t="s">
        <v>8220</v>
      </c>
      <c r="G2022" t="s">
        <v>8223</v>
      </c>
      <c r="H2022" t="s">
        <v>8245</v>
      </c>
      <c r="I2022">
        <v>1434092876</v>
      </c>
      <c r="J2022">
        <v>1431414476</v>
      </c>
      <c r="K2022" t="b">
        <v>0</v>
      </c>
      <c r="L2022">
        <v>36</v>
      </c>
      <c r="M2022" t="b">
        <v>0</v>
      </c>
      <c r="N2022" t="s">
        <v>8302</v>
      </c>
      <c r="O2022" s="10">
        <f t="shared" si="124"/>
        <v>0</v>
      </c>
      <c r="P2022" s="9">
        <f t="shared" si="125"/>
        <v>46</v>
      </c>
      <c r="Q2022" s="14" t="s">
        <v>8311</v>
      </c>
      <c r="R2022" t="s">
        <v>8356</v>
      </c>
      <c r="S2022" s="18">
        <f t="shared" si="126"/>
        <v>42136.297175925924</v>
      </c>
      <c r="T2022" s="18">
        <f t="shared" si="127"/>
        <v>42167.297175925924</v>
      </c>
    </row>
    <row r="2023" spans="1:20" ht="45" x14ac:dyDescent="0.25">
      <c r="A2023">
        <v>79</v>
      </c>
      <c r="B2023" s="3" t="s">
        <v>81</v>
      </c>
      <c r="C2023" s="3" t="s">
        <v>4190</v>
      </c>
      <c r="D2023" s="6">
        <v>1300</v>
      </c>
      <c r="E2023" s="8">
        <v>1651</v>
      </c>
      <c r="F2023" t="s">
        <v>8218</v>
      </c>
      <c r="G2023" t="s">
        <v>8224</v>
      </c>
      <c r="H2023" t="s">
        <v>8246</v>
      </c>
      <c r="I2023">
        <v>1398451093</v>
      </c>
      <c r="J2023">
        <v>1395859093</v>
      </c>
      <c r="K2023" t="b">
        <v>0</v>
      </c>
      <c r="L2023">
        <v>41</v>
      </c>
      <c r="M2023" t="b">
        <v>1</v>
      </c>
      <c r="N2023" t="s">
        <v>8264</v>
      </c>
      <c r="O2023" s="10">
        <f t="shared" si="124"/>
        <v>1</v>
      </c>
      <c r="P2023" s="9">
        <f t="shared" si="125"/>
        <v>40</v>
      </c>
      <c r="Q2023" s="14" t="s">
        <v>8321</v>
      </c>
      <c r="R2023" t="s">
        <v>8343</v>
      </c>
      <c r="S2023" s="18">
        <f t="shared" si="126"/>
        <v>41724.776539351849</v>
      </c>
      <c r="T2023" s="18">
        <f t="shared" si="127"/>
        <v>41754.776539351849</v>
      </c>
    </row>
    <row r="2024" spans="1:20" ht="45" x14ac:dyDescent="0.25">
      <c r="A2024">
        <v>3518</v>
      </c>
      <c r="B2024" s="3" t="s">
        <v>3517</v>
      </c>
      <c r="C2024" s="3" t="s">
        <v>7628</v>
      </c>
      <c r="D2024" s="6">
        <v>1500</v>
      </c>
      <c r="E2024" s="8">
        <v>1650.69</v>
      </c>
      <c r="F2024" t="s">
        <v>8218</v>
      </c>
      <c r="G2024" t="s">
        <v>8223</v>
      </c>
      <c r="H2024" t="s">
        <v>8245</v>
      </c>
      <c r="I2024">
        <v>1412259660</v>
      </c>
      <c r="J2024">
        <v>1410461299</v>
      </c>
      <c r="K2024" t="b">
        <v>0</v>
      </c>
      <c r="L2024">
        <v>33</v>
      </c>
      <c r="M2024" t="b">
        <v>1</v>
      </c>
      <c r="N2024" t="s">
        <v>8269</v>
      </c>
      <c r="O2024" s="12">
        <f t="shared" si="124"/>
        <v>1</v>
      </c>
      <c r="P2024" s="9">
        <f t="shared" si="125"/>
        <v>50</v>
      </c>
      <c r="Q2024" s="14" t="s">
        <v>8323</v>
      </c>
      <c r="R2024" t="s">
        <v>8326</v>
      </c>
      <c r="S2024" s="18">
        <f t="shared" si="126"/>
        <v>41893.783553240741</v>
      </c>
      <c r="T2024" s="18">
        <f t="shared" si="127"/>
        <v>41914.597916666666</v>
      </c>
    </row>
    <row r="2025" spans="1:20" ht="45" x14ac:dyDescent="0.25">
      <c r="A2025">
        <v>3346</v>
      </c>
      <c r="B2025" s="3" t="s">
        <v>3346</v>
      </c>
      <c r="C2025" s="3" t="s">
        <v>7456</v>
      </c>
      <c r="D2025" s="6">
        <v>1500</v>
      </c>
      <c r="E2025" s="8">
        <v>1650</v>
      </c>
      <c r="F2025" t="s">
        <v>8218</v>
      </c>
      <c r="G2025" t="s">
        <v>8223</v>
      </c>
      <c r="H2025" t="s">
        <v>8245</v>
      </c>
      <c r="I2025">
        <v>1424910910</v>
      </c>
      <c r="J2025">
        <v>1424306110</v>
      </c>
      <c r="K2025" t="b">
        <v>0</v>
      </c>
      <c r="L2025">
        <v>18</v>
      </c>
      <c r="M2025" t="b">
        <v>1</v>
      </c>
      <c r="N2025" t="s">
        <v>8269</v>
      </c>
      <c r="O2025" s="12">
        <f t="shared" si="124"/>
        <v>1</v>
      </c>
      <c r="P2025" s="9">
        <f t="shared" si="125"/>
        <v>92</v>
      </c>
      <c r="Q2025" s="14" t="s">
        <v>8323</v>
      </c>
      <c r="R2025" t="s">
        <v>8326</v>
      </c>
      <c r="S2025" s="18">
        <f t="shared" si="126"/>
        <v>42054.024421296301</v>
      </c>
      <c r="T2025" s="18">
        <f t="shared" si="127"/>
        <v>42061.024421296301</v>
      </c>
    </row>
    <row r="2026" spans="1:20" ht="45" x14ac:dyDescent="0.25">
      <c r="A2026">
        <v>3244</v>
      </c>
      <c r="B2026" s="3" t="s">
        <v>3244</v>
      </c>
      <c r="C2026" s="3" t="s">
        <v>7354</v>
      </c>
      <c r="D2026" s="6">
        <v>1600</v>
      </c>
      <c r="E2026" s="8">
        <v>1647</v>
      </c>
      <c r="F2026" t="s">
        <v>8218</v>
      </c>
      <c r="G2026" t="s">
        <v>8224</v>
      </c>
      <c r="H2026" t="s">
        <v>8246</v>
      </c>
      <c r="I2026">
        <v>1480613982</v>
      </c>
      <c r="J2026">
        <v>1478018382</v>
      </c>
      <c r="K2026" t="b">
        <v>0</v>
      </c>
      <c r="L2026">
        <v>69</v>
      </c>
      <c r="M2026" t="b">
        <v>1</v>
      </c>
      <c r="N2026" t="s">
        <v>8269</v>
      </c>
      <c r="O2026" s="12">
        <f t="shared" si="124"/>
        <v>1</v>
      </c>
      <c r="P2026" s="9">
        <f t="shared" si="125"/>
        <v>24</v>
      </c>
      <c r="Q2026" s="14" t="s">
        <v>8323</v>
      </c>
      <c r="R2026" t="s">
        <v>8326</v>
      </c>
      <c r="S2026" s="18">
        <f t="shared" si="126"/>
        <v>42675.694236111114</v>
      </c>
      <c r="T2026" s="18">
        <f t="shared" si="127"/>
        <v>42705.735902777778</v>
      </c>
    </row>
    <row r="2027" spans="1:20" ht="45" x14ac:dyDescent="0.25">
      <c r="A2027">
        <v>1790</v>
      </c>
      <c r="B2027" s="3" t="s">
        <v>1791</v>
      </c>
      <c r="C2027" s="3" t="s">
        <v>5900</v>
      </c>
      <c r="D2027" s="6">
        <v>33000</v>
      </c>
      <c r="E2027" s="8">
        <v>1636</v>
      </c>
      <c r="F2027" t="s">
        <v>8220</v>
      </c>
      <c r="G2027" t="s">
        <v>8223</v>
      </c>
      <c r="H2027" t="s">
        <v>8245</v>
      </c>
      <c r="I2027">
        <v>1423152678</v>
      </c>
      <c r="J2027">
        <v>1420560678</v>
      </c>
      <c r="K2027" t="b">
        <v>1</v>
      </c>
      <c r="L2027">
        <v>15</v>
      </c>
      <c r="M2027" t="b">
        <v>0</v>
      </c>
      <c r="N2027" t="s">
        <v>8283</v>
      </c>
      <c r="O2027" s="10">
        <f t="shared" si="124"/>
        <v>0</v>
      </c>
      <c r="P2027" s="9">
        <f t="shared" si="125"/>
        <v>109</v>
      </c>
      <c r="Q2027" s="14" t="s">
        <v>8313</v>
      </c>
      <c r="R2027" t="s">
        <v>8314</v>
      </c>
      <c r="S2027" s="18">
        <f t="shared" si="126"/>
        <v>42010.674513888895</v>
      </c>
      <c r="T2027" s="18">
        <f t="shared" si="127"/>
        <v>42040.674513888895</v>
      </c>
    </row>
    <row r="2028" spans="1:20" ht="60" x14ac:dyDescent="0.25">
      <c r="A2028">
        <v>2965</v>
      </c>
      <c r="B2028" s="3" t="s">
        <v>2965</v>
      </c>
      <c r="C2028" s="3" t="s">
        <v>7075</v>
      </c>
      <c r="D2028" s="6">
        <v>1500</v>
      </c>
      <c r="E2028" s="8">
        <v>1635</v>
      </c>
      <c r="F2028" t="s">
        <v>8218</v>
      </c>
      <c r="G2028" t="s">
        <v>8223</v>
      </c>
      <c r="H2028" t="s">
        <v>8245</v>
      </c>
      <c r="I2028">
        <v>1436290233</v>
      </c>
      <c r="J2028">
        <v>1433698233</v>
      </c>
      <c r="K2028" t="b">
        <v>0</v>
      </c>
      <c r="L2028">
        <v>39</v>
      </c>
      <c r="M2028" t="b">
        <v>1</v>
      </c>
      <c r="N2028" t="s">
        <v>8269</v>
      </c>
      <c r="O2028" s="12">
        <f t="shared" si="124"/>
        <v>1</v>
      </c>
      <c r="P2028" s="9">
        <f t="shared" si="125"/>
        <v>42</v>
      </c>
      <c r="Q2028" s="14" t="s">
        <v>8323</v>
      </c>
      <c r="R2028" t="s">
        <v>8326</v>
      </c>
      <c r="S2028" s="18">
        <f t="shared" si="126"/>
        <v>42162.729548611111</v>
      </c>
      <c r="T2028" s="18">
        <f t="shared" si="127"/>
        <v>42192.729548611111</v>
      </c>
    </row>
    <row r="2029" spans="1:20" ht="60" x14ac:dyDescent="0.25">
      <c r="A2029">
        <v>2139</v>
      </c>
      <c r="B2029" s="3" t="s">
        <v>2140</v>
      </c>
      <c r="C2029" s="3" t="s">
        <v>6249</v>
      </c>
      <c r="D2029" s="6">
        <v>30000</v>
      </c>
      <c r="E2029" s="8">
        <v>1626</v>
      </c>
      <c r="F2029" t="s">
        <v>8220</v>
      </c>
      <c r="G2029" t="s">
        <v>8223</v>
      </c>
      <c r="H2029" t="s">
        <v>8245</v>
      </c>
      <c r="I2029">
        <v>1478196008</v>
      </c>
      <c r="J2029">
        <v>1475604008</v>
      </c>
      <c r="K2029" t="b">
        <v>0</v>
      </c>
      <c r="L2029">
        <v>56</v>
      </c>
      <c r="M2029" t="b">
        <v>0</v>
      </c>
      <c r="N2029" t="s">
        <v>8280</v>
      </c>
      <c r="O2029" s="10">
        <f t="shared" si="124"/>
        <v>0</v>
      </c>
      <c r="P2029" s="9">
        <f t="shared" si="125"/>
        <v>29</v>
      </c>
      <c r="Q2029" s="14" t="s">
        <v>8316</v>
      </c>
      <c r="R2029" t="s">
        <v>8334</v>
      </c>
      <c r="S2029" s="18">
        <f t="shared" si="126"/>
        <v>42647.750092592592</v>
      </c>
      <c r="T2029" s="18">
        <f t="shared" si="127"/>
        <v>42677.750092592592</v>
      </c>
    </row>
    <row r="2030" spans="1:20" ht="45" x14ac:dyDescent="0.25">
      <c r="A2030">
        <v>1286</v>
      </c>
      <c r="B2030" s="3" t="s">
        <v>1287</v>
      </c>
      <c r="C2030" s="3" t="s">
        <v>5396</v>
      </c>
      <c r="D2030" s="6">
        <v>1500</v>
      </c>
      <c r="E2030" s="8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 s="12">
        <f t="shared" si="124"/>
        <v>1</v>
      </c>
      <c r="P2030" s="9">
        <f t="shared" si="125"/>
        <v>81</v>
      </c>
      <c r="Q2030" s="14" t="s">
        <v>8323</v>
      </c>
      <c r="R2030" t="s">
        <v>8326</v>
      </c>
      <c r="S2030" s="18">
        <f t="shared" si="126"/>
        <v>42039.384571759263</v>
      </c>
      <c r="T2030" s="18">
        <f t="shared" si="127"/>
        <v>42052.583333333328</v>
      </c>
    </row>
    <row r="2031" spans="1:20" ht="45" x14ac:dyDescent="0.25">
      <c r="A2031">
        <v>2969</v>
      </c>
      <c r="B2031" s="3" t="s">
        <v>2969</v>
      </c>
      <c r="C2031" s="3" t="s">
        <v>7079</v>
      </c>
      <c r="D2031" s="6">
        <v>1000</v>
      </c>
      <c r="E2031" s="8">
        <v>1625</v>
      </c>
      <c r="F2031" t="s">
        <v>8218</v>
      </c>
      <c r="G2031" t="s">
        <v>8228</v>
      </c>
      <c r="H2031" t="s">
        <v>8250</v>
      </c>
      <c r="I2031">
        <v>1430693460</v>
      </c>
      <c r="J2031">
        <v>1428087153</v>
      </c>
      <c r="K2031" t="b">
        <v>0</v>
      </c>
      <c r="L2031">
        <v>17</v>
      </c>
      <c r="M2031" t="b">
        <v>1</v>
      </c>
      <c r="N2031" t="s">
        <v>8269</v>
      </c>
      <c r="O2031" s="12">
        <f t="shared" si="124"/>
        <v>2</v>
      </c>
      <c r="P2031" s="9">
        <f t="shared" si="125"/>
        <v>96</v>
      </c>
      <c r="Q2031" s="14" t="s">
        <v>8323</v>
      </c>
      <c r="R2031" t="s">
        <v>8326</v>
      </c>
      <c r="S2031" s="18">
        <f t="shared" si="126"/>
        <v>42097.786493055552</v>
      </c>
      <c r="T2031" s="18">
        <f t="shared" si="127"/>
        <v>42127.952083333337</v>
      </c>
    </row>
    <row r="2032" spans="1:20" ht="45" x14ac:dyDescent="0.25">
      <c r="A2032">
        <v>3610</v>
      </c>
      <c r="B2032" s="3" t="s">
        <v>3609</v>
      </c>
      <c r="C2032" s="3" t="s">
        <v>7720</v>
      </c>
      <c r="D2032" s="6">
        <v>1000</v>
      </c>
      <c r="E2032" s="8">
        <v>1623</v>
      </c>
      <c r="F2032" t="s">
        <v>8218</v>
      </c>
      <c r="G2032" t="s">
        <v>8224</v>
      </c>
      <c r="H2032" t="s">
        <v>8246</v>
      </c>
      <c r="I2032">
        <v>1439806936</v>
      </c>
      <c r="J2032">
        <v>1437214936</v>
      </c>
      <c r="K2032" t="b">
        <v>0</v>
      </c>
      <c r="L2032">
        <v>31</v>
      </c>
      <c r="M2032" t="b">
        <v>1</v>
      </c>
      <c r="N2032" t="s">
        <v>8269</v>
      </c>
      <c r="O2032" s="12">
        <f t="shared" si="124"/>
        <v>2</v>
      </c>
      <c r="P2032" s="9">
        <f t="shared" si="125"/>
        <v>52</v>
      </c>
      <c r="Q2032" s="14" t="s">
        <v>8323</v>
      </c>
      <c r="R2032" t="s">
        <v>8326</v>
      </c>
      <c r="S2032" s="18">
        <f t="shared" si="126"/>
        <v>42203.432129629626</v>
      </c>
      <c r="T2032" s="18">
        <f t="shared" si="127"/>
        <v>42233.432129629626</v>
      </c>
    </row>
    <row r="2033" spans="1:20" ht="30" x14ac:dyDescent="0.25">
      <c r="A2033">
        <v>3439</v>
      </c>
      <c r="B2033" s="3" t="s">
        <v>3438</v>
      </c>
      <c r="C2033" s="3" t="s">
        <v>7549</v>
      </c>
      <c r="D2033" s="6">
        <v>1200</v>
      </c>
      <c r="E2033" s="8">
        <v>1616.14</v>
      </c>
      <c r="F2033" t="s">
        <v>8218</v>
      </c>
      <c r="G2033" t="s">
        <v>8223</v>
      </c>
      <c r="H2033" t="s">
        <v>8245</v>
      </c>
      <c r="I2033">
        <v>1453179540</v>
      </c>
      <c r="J2033">
        <v>1452030730</v>
      </c>
      <c r="K2033" t="b">
        <v>0</v>
      </c>
      <c r="L2033">
        <v>18</v>
      </c>
      <c r="M2033" t="b">
        <v>1</v>
      </c>
      <c r="N2033" t="s">
        <v>8269</v>
      </c>
      <c r="O2033" s="12">
        <f t="shared" si="124"/>
        <v>1</v>
      </c>
      <c r="P2033" s="9">
        <f t="shared" si="125"/>
        <v>90</v>
      </c>
      <c r="Q2033" s="14" t="s">
        <v>8323</v>
      </c>
      <c r="R2033" t="s">
        <v>8326</v>
      </c>
      <c r="S2033" s="18">
        <f t="shared" si="126"/>
        <v>42374.911226851851</v>
      </c>
      <c r="T2033" s="18">
        <f t="shared" si="127"/>
        <v>42388.207638888889</v>
      </c>
    </row>
    <row r="2034" spans="1:20" ht="45" x14ac:dyDescent="0.25">
      <c r="A2034">
        <v>2814</v>
      </c>
      <c r="B2034" s="3" t="s">
        <v>2814</v>
      </c>
      <c r="C2034" s="3" t="s">
        <v>6924</v>
      </c>
      <c r="D2034" s="6">
        <v>1500</v>
      </c>
      <c r="E2034" s="8">
        <v>1616</v>
      </c>
      <c r="F2034" t="s">
        <v>8218</v>
      </c>
      <c r="G2034" t="s">
        <v>8224</v>
      </c>
      <c r="H2034" t="s">
        <v>8246</v>
      </c>
      <c r="I2034">
        <v>1431164115</v>
      </c>
      <c r="J2034">
        <v>1428572115</v>
      </c>
      <c r="K2034" t="b">
        <v>0</v>
      </c>
      <c r="L2034">
        <v>64</v>
      </c>
      <c r="M2034" t="b">
        <v>1</v>
      </c>
      <c r="N2034" t="s">
        <v>8269</v>
      </c>
      <c r="O2034" s="12">
        <f t="shared" si="124"/>
        <v>1</v>
      </c>
      <c r="P2034" s="9">
        <f t="shared" si="125"/>
        <v>25</v>
      </c>
      <c r="Q2034" s="14" t="s">
        <v>8323</v>
      </c>
      <c r="R2034" t="s">
        <v>8326</v>
      </c>
      <c r="S2034" s="18">
        <f t="shared" si="126"/>
        <v>42103.399479166663</v>
      </c>
      <c r="T2034" s="18">
        <f t="shared" si="127"/>
        <v>42133.399479166663</v>
      </c>
    </row>
    <row r="2035" spans="1:20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0">
        <f t="shared" si="124"/>
        <v>2</v>
      </c>
      <c r="P2035" s="9">
        <f t="shared" si="125"/>
        <v>77</v>
      </c>
      <c r="Q2035" s="14" t="s">
        <v>8327</v>
      </c>
      <c r="R2035" t="s">
        <v>8331</v>
      </c>
      <c r="S2035" s="18">
        <f t="shared" si="126"/>
        <v>42075.171203703707</v>
      </c>
      <c r="T2035" s="18">
        <f t="shared" si="127"/>
        <v>42105.171203703707</v>
      </c>
    </row>
    <row r="2036" spans="1:20" ht="45" x14ac:dyDescent="0.25">
      <c r="A2036">
        <v>2549</v>
      </c>
      <c r="B2036" s="3" t="s">
        <v>2549</v>
      </c>
      <c r="C2036" s="3" t="s">
        <v>6659</v>
      </c>
      <c r="D2036" s="6">
        <v>1570</v>
      </c>
      <c r="E2036" s="8">
        <v>1614</v>
      </c>
      <c r="F2036" t="s">
        <v>8218</v>
      </c>
      <c r="G2036" t="s">
        <v>8224</v>
      </c>
      <c r="H2036" t="s">
        <v>8246</v>
      </c>
      <c r="I2036">
        <v>1370019600</v>
      </c>
      <c r="J2036">
        <v>1366999870</v>
      </c>
      <c r="K2036" t="b">
        <v>0</v>
      </c>
      <c r="L2036">
        <v>37</v>
      </c>
      <c r="M2036" t="b">
        <v>1</v>
      </c>
      <c r="N2036" t="s">
        <v>8298</v>
      </c>
      <c r="O2036" s="10">
        <f t="shared" si="124"/>
        <v>1</v>
      </c>
      <c r="P2036" s="9">
        <f t="shared" si="125"/>
        <v>44</v>
      </c>
      <c r="Q2036" s="14" t="s">
        <v>8327</v>
      </c>
      <c r="R2036" t="s">
        <v>8341</v>
      </c>
      <c r="S2036" s="18">
        <f t="shared" si="126"/>
        <v>41390.757754629631</v>
      </c>
      <c r="T2036" s="18">
        <f t="shared" si="127"/>
        <v>41425.708333333336</v>
      </c>
    </row>
    <row r="2037" spans="1:20" ht="45" x14ac:dyDescent="0.25">
      <c r="A2037">
        <v>2289</v>
      </c>
      <c r="B2037" s="3" t="s">
        <v>2290</v>
      </c>
      <c r="C2037" s="3" t="s">
        <v>6399</v>
      </c>
      <c r="D2037" s="6">
        <v>1500</v>
      </c>
      <c r="E2037" s="8">
        <v>1611</v>
      </c>
      <c r="F2037" t="s">
        <v>8218</v>
      </c>
      <c r="G2037" t="s">
        <v>8223</v>
      </c>
      <c r="H2037" t="s">
        <v>8245</v>
      </c>
      <c r="I2037">
        <v>1386372120</v>
      </c>
      <c r="J2037">
        <v>1382659060</v>
      </c>
      <c r="K2037" t="b">
        <v>0</v>
      </c>
      <c r="L2037">
        <v>25</v>
      </c>
      <c r="M2037" t="b">
        <v>1</v>
      </c>
      <c r="N2037" t="s">
        <v>8274</v>
      </c>
      <c r="O2037" s="10">
        <f t="shared" si="124"/>
        <v>1</v>
      </c>
      <c r="P2037" s="9">
        <f t="shared" si="125"/>
        <v>64</v>
      </c>
      <c r="Q2037" s="14" t="s">
        <v>8327</v>
      </c>
      <c r="R2037" t="s">
        <v>8331</v>
      </c>
      <c r="S2037" s="18">
        <f t="shared" si="126"/>
        <v>41571.998379629629</v>
      </c>
      <c r="T2037" s="18">
        <f t="shared" si="127"/>
        <v>41614.973611111112</v>
      </c>
    </row>
    <row r="2038" spans="1:20" ht="45" x14ac:dyDescent="0.25">
      <c r="A2038">
        <v>3231</v>
      </c>
      <c r="B2038" s="3" t="s">
        <v>3231</v>
      </c>
      <c r="C2038" s="3" t="s">
        <v>7341</v>
      </c>
      <c r="D2038" s="6">
        <v>1000</v>
      </c>
      <c r="E2038" s="8">
        <v>1610</v>
      </c>
      <c r="F2038" t="s">
        <v>8218</v>
      </c>
      <c r="G2038" t="s">
        <v>8223</v>
      </c>
      <c r="H2038" t="s">
        <v>8245</v>
      </c>
      <c r="I2038">
        <v>1460846347</v>
      </c>
      <c r="J2038">
        <v>1458254347</v>
      </c>
      <c r="K2038" t="b">
        <v>0</v>
      </c>
      <c r="L2038">
        <v>28</v>
      </c>
      <c r="M2038" t="b">
        <v>1</v>
      </c>
      <c r="N2038" t="s">
        <v>8269</v>
      </c>
      <c r="O2038" s="12">
        <f t="shared" si="124"/>
        <v>2</v>
      </c>
      <c r="P2038" s="9">
        <f t="shared" si="125"/>
        <v>58</v>
      </c>
      <c r="Q2038" s="14" t="s">
        <v>8323</v>
      </c>
      <c r="R2038" t="s">
        <v>8326</v>
      </c>
      <c r="S2038" s="18">
        <f t="shared" si="126"/>
        <v>42446.943831018521</v>
      </c>
      <c r="T2038" s="18">
        <f t="shared" si="127"/>
        <v>42476.943831018521</v>
      </c>
    </row>
    <row r="2039" spans="1:20" ht="60" x14ac:dyDescent="0.25">
      <c r="A2039">
        <v>2952</v>
      </c>
      <c r="B2039" s="3" t="s">
        <v>2952</v>
      </c>
      <c r="C2039" s="3" t="s">
        <v>7062</v>
      </c>
      <c r="D2039" s="6">
        <v>20000</v>
      </c>
      <c r="E2039" s="8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 s="12">
        <f t="shared" si="124"/>
        <v>0</v>
      </c>
      <c r="P2039" s="9">
        <f t="shared" si="125"/>
        <v>201</v>
      </c>
      <c r="Q2039" s="14" t="s">
        <v>8323</v>
      </c>
      <c r="R2039" t="s">
        <v>8324</v>
      </c>
      <c r="S2039" s="18">
        <f t="shared" si="126"/>
        <v>42628.690266203703</v>
      </c>
      <c r="T2039" s="18">
        <f t="shared" si="127"/>
        <v>42660.166666666672</v>
      </c>
    </row>
    <row r="2040" spans="1:20" ht="45" x14ac:dyDescent="0.25">
      <c r="A2040">
        <v>2999</v>
      </c>
      <c r="B2040" s="3" t="s">
        <v>2999</v>
      </c>
      <c r="C2040" s="3" t="s">
        <v>7109</v>
      </c>
      <c r="D2040" s="6">
        <v>1350</v>
      </c>
      <c r="E2040" s="8">
        <v>1605</v>
      </c>
      <c r="F2040" t="s">
        <v>8218</v>
      </c>
      <c r="G2040" t="s">
        <v>8223</v>
      </c>
      <c r="H2040" t="s">
        <v>8245</v>
      </c>
      <c r="I2040">
        <v>1488333600</v>
      </c>
      <c r="J2040">
        <v>1487094360</v>
      </c>
      <c r="K2040" t="b">
        <v>0</v>
      </c>
      <c r="L2040">
        <v>20</v>
      </c>
      <c r="M2040" t="b">
        <v>1</v>
      </c>
      <c r="N2040" t="s">
        <v>8301</v>
      </c>
      <c r="O2040" s="12">
        <f t="shared" si="124"/>
        <v>1</v>
      </c>
      <c r="P2040" s="9">
        <f t="shared" si="125"/>
        <v>80</v>
      </c>
      <c r="Q2040" s="14" t="s">
        <v>8323</v>
      </c>
      <c r="R2040" t="s">
        <v>8324</v>
      </c>
      <c r="S2040" s="18">
        <f t="shared" si="126"/>
        <v>42780.740277777775</v>
      </c>
      <c r="T2040" s="18">
        <f t="shared" si="127"/>
        <v>42795.083333333328</v>
      </c>
    </row>
    <row r="2041" spans="1:20" ht="30" x14ac:dyDescent="0.25">
      <c r="A2041">
        <v>738</v>
      </c>
      <c r="B2041" s="3" t="s">
        <v>739</v>
      </c>
      <c r="C2041" s="3" t="s">
        <v>4848</v>
      </c>
      <c r="D2041" s="6">
        <v>1500</v>
      </c>
      <c r="E2041" s="8">
        <v>1601</v>
      </c>
      <c r="F2041" t="s">
        <v>8218</v>
      </c>
      <c r="G2041" t="s">
        <v>8223</v>
      </c>
      <c r="H2041" t="s">
        <v>8245</v>
      </c>
      <c r="I2041">
        <v>1417409940</v>
      </c>
      <c r="J2041">
        <v>1414765794</v>
      </c>
      <c r="K2041" t="b">
        <v>0</v>
      </c>
      <c r="L2041">
        <v>41</v>
      </c>
      <c r="M2041" t="b">
        <v>1</v>
      </c>
      <c r="N2041" t="s">
        <v>8272</v>
      </c>
      <c r="O2041" s="10">
        <f t="shared" si="124"/>
        <v>1</v>
      </c>
      <c r="P2041" s="9">
        <f t="shared" si="125"/>
        <v>39</v>
      </c>
      <c r="Q2041" s="14" t="s">
        <v>8311</v>
      </c>
      <c r="R2041" t="s">
        <v>8333</v>
      </c>
      <c r="S2041" s="18">
        <f t="shared" si="126"/>
        <v>41943.604097222218</v>
      </c>
      <c r="T2041" s="18">
        <f t="shared" si="127"/>
        <v>41974.207638888889</v>
      </c>
    </row>
    <row r="2042" spans="1:20" ht="45" x14ac:dyDescent="0.25">
      <c r="A2042">
        <v>3330</v>
      </c>
      <c r="B2042" s="3" t="s">
        <v>3330</v>
      </c>
      <c r="C2042" s="3" t="s">
        <v>7440</v>
      </c>
      <c r="D2042" s="6">
        <v>1500</v>
      </c>
      <c r="E2042" s="8">
        <v>1594</v>
      </c>
      <c r="F2042" t="s">
        <v>8218</v>
      </c>
      <c r="G2042" t="s">
        <v>8224</v>
      </c>
      <c r="H2042" t="s">
        <v>8246</v>
      </c>
      <c r="I2042">
        <v>1427919468</v>
      </c>
      <c r="J2042">
        <v>1425331068</v>
      </c>
      <c r="K2042" t="b">
        <v>0</v>
      </c>
      <c r="L2042">
        <v>69</v>
      </c>
      <c r="M2042" t="b">
        <v>1</v>
      </c>
      <c r="N2042" t="s">
        <v>8269</v>
      </c>
      <c r="O2042" s="12">
        <f t="shared" si="124"/>
        <v>1</v>
      </c>
      <c r="P2042" s="9">
        <f t="shared" si="125"/>
        <v>23</v>
      </c>
      <c r="Q2042" s="14" t="s">
        <v>8323</v>
      </c>
      <c r="R2042" t="s">
        <v>8326</v>
      </c>
      <c r="S2042" s="18">
        <f t="shared" si="126"/>
        <v>42065.887361111112</v>
      </c>
      <c r="T2042" s="18">
        <f t="shared" si="127"/>
        <v>42095.845694444448</v>
      </c>
    </row>
    <row r="2043" spans="1:20" ht="45" x14ac:dyDescent="0.25">
      <c r="A2043">
        <v>99</v>
      </c>
      <c r="B2043" s="3" t="s">
        <v>101</v>
      </c>
      <c r="C2043" s="3" t="s">
        <v>4210</v>
      </c>
      <c r="D2043" s="6">
        <v>1500</v>
      </c>
      <c r="E2043" s="8">
        <v>1590.29</v>
      </c>
      <c r="F2043" t="s">
        <v>8218</v>
      </c>
      <c r="G2043" t="s">
        <v>8223</v>
      </c>
      <c r="H2043" t="s">
        <v>8245</v>
      </c>
      <c r="I2043">
        <v>1390426799</v>
      </c>
      <c r="J2043">
        <v>1387834799</v>
      </c>
      <c r="K2043" t="b">
        <v>0</v>
      </c>
      <c r="L2043">
        <v>39</v>
      </c>
      <c r="M2043" t="b">
        <v>1</v>
      </c>
      <c r="N2043" t="s">
        <v>8264</v>
      </c>
      <c r="O2043" s="10">
        <f t="shared" si="124"/>
        <v>1</v>
      </c>
      <c r="P2043" s="9">
        <f t="shared" si="125"/>
        <v>41</v>
      </c>
      <c r="Q2043" s="14" t="s">
        <v>8321</v>
      </c>
      <c r="R2043" t="s">
        <v>8343</v>
      </c>
      <c r="S2043" s="18">
        <f t="shared" si="126"/>
        <v>41631.902766203704</v>
      </c>
      <c r="T2043" s="18">
        <f t="shared" si="127"/>
        <v>41661.902766203704</v>
      </c>
    </row>
    <row r="2044" spans="1:20" ht="45" x14ac:dyDescent="0.25">
      <c r="A2044">
        <v>3393</v>
      </c>
      <c r="B2044" s="3" t="s">
        <v>3392</v>
      </c>
      <c r="C2044" s="3" t="s">
        <v>7503</v>
      </c>
      <c r="D2044" s="6">
        <v>1500</v>
      </c>
      <c r="E2044" s="8">
        <v>1587</v>
      </c>
      <c r="F2044" t="s">
        <v>8218</v>
      </c>
      <c r="G2044" t="s">
        <v>8223</v>
      </c>
      <c r="H2044" t="s">
        <v>8245</v>
      </c>
      <c r="I2044">
        <v>1415234760</v>
      </c>
      <c r="J2044">
        <v>1413065230</v>
      </c>
      <c r="K2044" t="b">
        <v>0</v>
      </c>
      <c r="L2044">
        <v>44</v>
      </c>
      <c r="M2044" t="b">
        <v>1</v>
      </c>
      <c r="N2044" t="s">
        <v>8269</v>
      </c>
      <c r="O2044" s="12">
        <f t="shared" si="124"/>
        <v>1</v>
      </c>
      <c r="P2044" s="9">
        <f t="shared" si="125"/>
        <v>36</v>
      </c>
      <c r="Q2044" s="14" t="s">
        <v>8323</v>
      </c>
      <c r="R2044" t="s">
        <v>8326</v>
      </c>
      <c r="S2044" s="18">
        <f t="shared" si="126"/>
        <v>41923.921643518523</v>
      </c>
      <c r="T2044" s="18">
        <f t="shared" si="127"/>
        <v>41949.031944444447</v>
      </c>
    </row>
    <row r="2045" spans="1:20" ht="60" x14ac:dyDescent="0.25">
      <c r="A2045">
        <v>1585</v>
      </c>
      <c r="B2045" s="3" t="s">
        <v>1586</v>
      </c>
      <c r="C2045" s="3" t="s">
        <v>5695</v>
      </c>
      <c r="D2045" s="6">
        <v>2000</v>
      </c>
      <c r="E2045" s="8">
        <v>1580</v>
      </c>
      <c r="F2045" t="s">
        <v>8220</v>
      </c>
      <c r="G2045" t="s">
        <v>8228</v>
      </c>
      <c r="H2045" t="s">
        <v>8250</v>
      </c>
      <c r="I2045">
        <v>1482663600</v>
      </c>
      <c r="J2045">
        <v>1480800568</v>
      </c>
      <c r="K2045" t="b">
        <v>0</v>
      </c>
      <c r="L2045">
        <v>12</v>
      </c>
      <c r="M2045" t="b">
        <v>0</v>
      </c>
      <c r="N2045" t="s">
        <v>8289</v>
      </c>
      <c r="O2045" s="10">
        <f t="shared" si="124"/>
        <v>1</v>
      </c>
      <c r="P2045" s="9">
        <f t="shared" si="125"/>
        <v>132</v>
      </c>
      <c r="Q2045" s="14" t="s">
        <v>8313</v>
      </c>
      <c r="R2045" t="s">
        <v>8351</v>
      </c>
      <c r="S2045" s="18">
        <f t="shared" si="126"/>
        <v>42707.895462962959</v>
      </c>
      <c r="T2045" s="18">
        <f t="shared" si="127"/>
        <v>42729.458333333328</v>
      </c>
    </row>
    <row r="2046" spans="1:20" ht="60" x14ac:dyDescent="0.25">
      <c r="A2046">
        <v>3949</v>
      </c>
      <c r="B2046" s="3" t="s">
        <v>3946</v>
      </c>
      <c r="C2046" s="3" t="s">
        <v>8057</v>
      </c>
      <c r="D2046" s="6">
        <v>10000</v>
      </c>
      <c r="E2046" s="8">
        <v>1577</v>
      </c>
      <c r="F2046" t="s">
        <v>8220</v>
      </c>
      <c r="G2046" t="s">
        <v>8225</v>
      </c>
      <c r="H2046" t="s">
        <v>8247</v>
      </c>
      <c r="I2046">
        <v>1423623221</v>
      </c>
      <c r="J2046">
        <v>1421031221</v>
      </c>
      <c r="K2046" t="b">
        <v>0</v>
      </c>
      <c r="L2046">
        <v>32</v>
      </c>
      <c r="M2046" t="b">
        <v>0</v>
      </c>
      <c r="N2046" t="s">
        <v>8269</v>
      </c>
      <c r="O2046" s="12">
        <f t="shared" si="124"/>
        <v>0</v>
      </c>
      <c r="P2046" s="9">
        <f t="shared" si="125"/>
        <v>49</v>
      </c>
      <c r="Q2046" s="14" t="s">
        <v>8323</v>
      </c>
      <c r="R2046" t="s">
        <v>8326</v>
      </c>
      <c r="S2046" s="18">
        <f t="shared" si="126"/>
        <v>42016.120613425926</v>
      </c>
      <c r="T2046" s="18">
        <f t="shared" si="127"/>
        <v>42046.120613425926</v>
      </c>
    </row>
    <row r="2047" spans="1:20" ht="45" x14ac:dyDescent="0.25">
      <c r="A2047">
        <v>1618</v>
      </c>
      <c r="B2047" s="3" t="s">
        <v>1619</v>
      </c>
      <c r="C2047" s="3" t="s">
        <v>5728</v>
      </c>
      <c r="D2047" s="6">
        <v>1500</v>
      </c>
      <c r="E2047" s="8">
        <v>1576</v>
      </c>
      <c r="F2047" t="s">
        <v>8218</v>
      </c>
      <c r="G2047" t="s">
        <v>8223</v>
      </c>
      <c r="H2047" t="s">
        <v>8245</v>
      </c>
      <c r="I2047">
        <v>1362757335</v>
      </c>
      <c r="J2047">
        <v>1359301335</v>
      </c>
      <c r="K2047" t="b">
        <v>0</v>
      </c>
      <c r="L2047">
        <v>27</v>
      </c>
      <c r="M2047" t="b">
        <v>1</v>
      </c>
      <c r="N2047" t="s">
        <v>8274</v>
      </c>
      <c r="O2047" s="10">
        <f t="shared" si="124"/>
        <v>1</v>
      </c>
      <c r="P2047" s="9">
        <f t="shared" si="125"/>
        <v>58</v>
      </c>
      <c r="Q2047" s="14" t="s">
        <v>8327</v>
      </c>
      <c r="R2047" t="s">
        <v>8331</v>
      </c>
      <c r="S2047" s="18">
        <f t="shared" si="126"/>
        <v>41301.654340277775</v>
      </c>
      <c r="T2047" s="18">
        <f t="shared" si="127"/>
        <v>41341.654340277775</v>
      </c>
    </row>
    <row r="2048" spans="1:20" ht="45" x14ac:dyDescent="0.25">
      <c r="A2048">
        <v>810</v>
      </c>
      <c r="B2048" s="3" t="s">
        <v>811</v>
      </c>
      <c r="C2048" s="3" t="s">
        <v>4920</v>
      </c>
      <c r="D2048" s="6">
        <v>1500</v>
      </c>
      <c r="E2048" s="8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 s="10">
        <f t="shared" si="124"/>
        <v>1</v>
      </c>
      <c r="P2048" s="9">
        <f t="shared" si="125"/>
        <v>58</v>
      </c>
      <c r="Q2048" s="14" t="s">
        <v>8327</v>
      </c>
      <c r="R2048" t="s">
        <v>8331</v>
      </c>
      <c r="S2048" s="18">
        <f t="shared" si="126"/>
        <v>41123.056273148148</v>
      </c>
      <c r="T2048" s="18">
        <f t="shared" si="127"/>
        <v>41153.056273148148</v>
      </c>
    </row>
    <row r="2049" spans="1:20" ht="45" x14ac:dyDescent="0.25">
      <c r="A2049">
        <v>928</v>
      </c>
      <c r="B2049" s="3" t="s">
        <v>929</v>
      </c>
      <c r="C2049" s="3" t="s">
        <v>5038</v>
      </c>
      <c r="D2049" s="6">
        <v>14500</v>
      </c>
      <c r="E2049" s="8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 s="10">
        <f t="shared" si="124"/>
        <v>0</v>
      </c>
      <c r="P2049" s="9">
        <f t="shared" si="125"/>
        <v>56</v>
      </c>
      <c r="Q2049" s="14" t="s">
        <v>8327</v>
      </c>
      <c r="R2049" t="s">
        <v>8350</v>
      </c>
      <c r="S2049" s="18">
        <f t="shared" si="126"/>
        <v>41180.86241898148</v>
      </c>
      <c r="T2049" s="18">
        <f t="shared" si="127"/>
        <v>41231</v>
      </c>
    </row>
    <row r="2050" spans="1:20" ht="60" x14ac:dyDescent="0.25">
      <c r="A2050">
        <v>1455</v>
      </c>
      <c r="B2050" s="3" t="s">
        <v>1456</v>
      </c>
      <c r="C2050" s="3" t="s">
        <v>5565</v>
      </c>
      <c r="D2050" s="6">
        <v>15000</v>
      </c>
      <c r="E2050" s="8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 s="10">
        <f t="shared" si="124"/>
        <v>0</v>
      </c>
      <c r="P2050" s="9">
        <f t="shared" si="125"/>
        <v>225</v>
      </c>
      <c r="Q2050" s="14" t="s">
        <v>8311</v>
      </c>
      <c r="R2050" t="s">
        <v>8348</v>
      </c>
      <c r="S2050" s="18">
        <f t="shared" si="126"/>
        <v>41832.672685185185</v>
      </c>
      <c r="T2050" s="18">
        <f t="shared" si="127"/>
        <v>41887.568749999999</v>
      </c>
    </row>
    <row r="2051" spans="1:20" ht="45" x14ac:dyDescent="0.25">
      <c r="A2051">
        <v>3353</v>
      </c>
      <c r="B2051" s="3" t="s">
        <v>3352</v>
      </c>
      <c r="C2051" s="3" t="s">
        <v>7463</v>
      </c>
      <c r="D2051" s="6">
        <v>500</v>
      </c>
      <c r="E2051" s="8">
        <v>1575</v>
      </c>
      <c r="F2051" t="s">
        <v>8218</v>
      </c>
      <c r="G2051" t="s">
        <v>8224</v>
      </c>
      <c r="H2051" t="s">
        <v>8246</v>
      </c>
      <c r="I2051">
        <v>1462230000</v>
      </c>
      <c r="J2051">
        <v>1461061350</v>
      </c>
      <c r="K2051" t="b">
        <v>0</v>
      </c>
      <c r="L2051">
        <v>44</v>
      </c>
      <c r="M2051" t="b">
        <v>1</v>
      </c>
      <c r="N2051" t="s">
        <v>8269</v>
      </c>
      <c r="O2051" s="12">
        <f t="shared" si="124"/>
        <v>3</v>
      </c>
      <c r="P2051" s="9">
        <f t="shared" si="125"/>
        <v>36</v>
      </c>
      <c r="Q2051" s="14" t="s">
        <v>8323</v>
      </c>
      <c r="R2051" t="s">
        <v>8326</v>
      </c>
      <c r="S2051" s="18">
        <f t="shared" si="126"/>
        <v>42479.432291666672</v>
      </c>
      <c r="T2051" s="18">
        <f t="shared" si="127"/>
        <v>42492.958333333328</v>
      </c>
    </row>
    <row r="2052" spans="1:20" ht="30" x14ac:dyDescent="0.25">
      <c r="A2052">
        <v>200</v>
      </c>
      <c r="B2052" s="3" t="s">
        <v>202</v>
      </c>
      <c r="C2052" s="3" t="s">
        <v>4310</v>
      </c>
      <c r="D2052" s="6">
        <v>6000</v>
      </c>
      <c r="E2052" s="8">
        <v>1571.55</v>
      </c>
      <c r="F2052" t="s">
        <v>8220</v>
      </c>
      <c r="G2052" t="s">
        <v>8223</v>
      </c>
      <c r="H2052" t="s">
        <v>8245</v>
      </c>
      <c r="I2052">
        <v>1410746403</v>
      </c>
      <c r="J2052">
        <v>1408154403</v>
      </c>
      <c r="K2052" t="b">
        <v>0</v>
      </c>
      <c r="L2052">
        <v>18</v>
      </c>
      <c r="M2052" t="b">
        <v>0</v>
      </c>
      <c r="N2052" t="s">
        <v>8266</v>
      </c>
      <c r="O2052" s="10">
        <f t="shared" ref="O2052:O2115" si="128">ROUND(E2052/D2052,0)</f>
        <v>0</v>
      </c>
      <c r="P2052" s="9">
        <f t="shared" ref="P2052:P2115" si="129">IFERROR(ROUND(E2052/L2052,0),0)</f>
        <v>87</v>
      </c>
      <c r="Q2052" s="14" t="s">
        <v>8321</v>
      </c>
      <c r="R2052" t="s">
        <v>8325</v>
      </c>
      <c r="S2052" s="18">
        <f t="shared" ref="S2052:S2115" si="130">(((J2052/60)/60)/24)+DATE(1970,1,1)</f>
        <v>41867.083368055559</v>
      </c>
      <c r="T2052" s="18">
        <f t="shared" ref="T2052:T2115" si="131">(((I2052/60)/60)/24)+DATE(1970,1,1)</f>
        <v>41897.083368055559</v>
      </c>
    </row>
    <row r="2053" spans="1:20" ht="45" x14ac:dyDescent="0.25">
      <c r="A2053">
        <v>2381</v>
      </c>
      <c r="B2053" s="3" t="s">
        <v>2382</v>
      </c>
      <c r="C2053" s="3" t="s">
        <v>6491</v>
      </c>
      <c r="D2053" s="6">
        <v>86350</v>
      </c>
      <c r="E2053" s="8">
        <v>1571</v>
      </c>
      <c r="F2053" t="s">
        <v>8219</v>
      </c>
      <c r="G2053" t="s">
        <v>8223</v>
      </c>
      <c r="H2053" t="s">
        <v>8245</v>
      </c>
      <c r="I2053">
        <v>1428704848</v>
      </c>
      <c r="J2053">
        <v>1426112848</v>
      </c>
      <c r="K2053" t="b">
        <v>0</v>
      </c>
      <c r="L2053">
        <v>7</v>
      </c>
      <c r="M2053" t="b">
        <v>0</v>
      </c>
      <c r="N2053" t="s">
        <v>8270</v>
      </c>
      <c r="O2053" s="10">
        <f t="shared" si="128"/>
        <v>0</v>
      </c>
      <c r="P2053" s="9">
        <f t="shared" si="129"/>
        <v>224</v>
      </c>
      <c r="Q2053" s="14" t="s">
        <v>8308</v>
      </c>
      <c r="R2053" t="s">
        <v>8342</v>
      </c>
      <c r="S2053" s="18">
        <f t="shared" si="130"/>
        <v>42074.935740740737</v>
      </c>
      <c r="T2053" s="18">
        <f t="shared" si="131"/>
        <v>42104.935740740737</v>
      </c>
    </row>
    <row r="2054" spans="1:20" ht="45" x14ac:dyDescent="0.25">
      <c r="A2054">
        <v>77</v>
      </c>
      <c r="B2054" s="3" t="s">
        <v>79</v>
      </c>
      <c r="C2054" s="3" t="s">
        <v>4188</v>
      </c>
      <c r="D2054" s="6">
        <v>400</v>
      </c>
      <c r="E2054" s="8">
        <v>1570</v>
      </c>
      <c r="F2054" t="s">
        <v>8218</v>
      </c>
      <c r="G2054" t="s">
        <v>8223</v>
      </c>
      <c r="H2054" t="s">
        <v>8245</v>
      </c>
      <c r="I2054">
        <v>1337569140</v>
      </c>
      <c r="J2054">
        <v>1332991717</v>
      </c>
      <c r="K2054" t="b">
        <v>0</v>
      </c>
      <c r="L2054">
        <v>26</v>
      </c>
      <c r="M2054" t="b">
        <v>1</v>
      </c>
      <c r="N2054" t="s">
        <v>8264</v>
      </c>
      <c r="O2054" s="10">
        <f t="shared" si="128"/>
        <v>4</v>
      </c>
      <c r="P2054" s="9">
        <f t="shared" si="129"/>
        <v>60</v>
      </c>
      <c r="Q2054" s="14" t="s">
        <v>8321</v>
      </c>
      <c r="R2054" t="s">
        <v>8343</v>
      </c>
      <c r="S2054" s="18">
        <f t="shared" si="130"/>
        <v>40997.144872685189</v>
      </c>
      <c r="T2054" s="18">
        <f t="shared" si="131"/>
        <v>41050.124305555553</v>
      </c>
    </row>
    <row r="2055" spans="1:20" ht="60" x14ac:dyDescent="0.25">
      <c r="A2055">
        <v>2701</v>
      </c>
      <c r="B2055" s="3" t="s">
        <v>2701</v>
      </c>
      <c r="C2055" s="3" t="s">
        <v>6811</v>
      </c>
      <c r="D2055" s="6">
        <v>3400</v>
      </c>
      <c r="E2055" s="8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 s="12">
        <f t="shared" si="128"/>
        <v>0</v>
      </c>
      <c r="P2055" s="9">
        <f t="shared" si="129"/>
        <v>34</v>
      </c>
      <c r="Q2055" s="14" t="s">
        <v>8323</v>
      </c>
      <c r="R2055" t="s">
        <v>8324</v>
      </c>
      <c r="S2055" s="18">
        <f t="shared" si="130"/>
        <v>42801.774699074071</v>
      </c>
      <c r="T2055" s="18">
        <f t="shared" si="131"/>
        <v>42832.733032407406</v>
      </c>
    </row>
    <row r="2056" spans="1:20" ht="45" x14ac:dyDescent="0.25">
      <c r="A2056">
        <v>3543</v>
      </c>
      <c r="B2056" s="3" t="s">
        <v>3542</v>
      </c>
      <c r="C2056" s="3" t="s">
        <v>7653</v>
      </c>
      <c r="D2056" s="6">
        <v>1500</v>
      </c>
      <c r="E2056" s="8">
        <v>1570</v>
      </c>
      <c r="F2056" t="s">
        <v>8218</v>
      </c>
      <c r="G2056" t="s">
        <v>8235</v>
      </c>
      <c r="H2056" t="s">
        <v>8248</v>
      </c>
      <c r="I2056">
        <v>1435255659</v>
      </c>
      <c r="J2056">
        <v>1432663659</v>
      </c>
      <c r="K2056" t="b">
        <v>0</v>
      </c>
      <c r="L2056">
        <v>29</v>
      </c>
      <c r="M2056" t="b">
        <v>1</v>
      </c>
      <c r="N2056" t="s">
        <v>8269</v>
      </c>
      <c r="O2056" s="12">
        <f t="shared" si="128"/>
        <v>1</v>
      </c>
      <c r="P2056" s="9">
        <f t="shared" si="129"/>
        <v>54</v>
      </c>
      <c r="Q2056" s="14" t="s">
        <v>8323</v>
      </c>
      <c r="R2056" t="s">
        <v>8326</v>
      </c>
      <c r="S2056" s="18">
        <f t="shared" si="130"/>
        <v>42150.755312499998</v>
      </c>
      <c r="T2056" s="18">
        <f t="shared" si="131"/>
        <v>42180.755312499998</v>
      </c>
    </row>
    <row r="2057" spans="1:20" ht="45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2">
        <f t="shared" si="128"/>
        <v>1</v>
      </c>
      <c r="P2057" s="9">
        <f t="shared" si="129"/>
        <v>87</v>
      </c>
      <c r="Q2057" s="14" t="s">
        <v>8323</v>
      </c>
      <c r="R2057" t="s">
        <v>8326</v>
      </c>
      <c r="S2057" s="18">
        <f t="shared" si="130"/>
        <v>42725.031180555554</v>
      </c>
      <c r="T2057" s="18">
        <f t="shared" si="131"/>
        <v>42746.208333333328</v>
      </c>
    </row>
    <row r="2058" spans="1:20" ht="45" x14ac:dyDescent="0.25">
      <c r="A2058">
        <v>3396</v>
      </c>
      <c r="B2058" s="3" t="s">
        <v>3395</v>
      </c>
      <c r="C2058" s="3" t="s">
        <v>7506</v>
      </c>
      <c r="D2058" s="6">
        <v>1500</v>
      </c>
      <c r="E2058" s="8">
        <v>1565</v>
      </c>
      <c r="F2058" t="s">
        <v>8218</v>
      </c>
      <c r="G2058" t="s">
        <v>8223</v>
      </c>
      <c r="H2058" t="s">
        <v>8245</v>
      </c>
      <c r="I2058">
        <v>1401595140</v>
      </c>
      <c r="J2058">
        <v>1399286589</v>
      </c>
      <c r="K2058" t="b">
        <v>0</v>
      </c>
      <c r="L2058">
        <v>28</v>
      </c>
      <c r="M2058" t="b">
        <v>1</v>
      </c>
      <c r="N2058" t="s">
        <v>8269</v>
      </c>
      <c r="O2058" s="12">
        <f t="shared" si="128"/>
        <v>1</v>
      </c>
      <c r="P2058" s="9">
        <f t="shared" si="129"/>
        <v>56</v>
      </c>
      <c r="Q2058" s="14" t="s">
        <v>8323</v>
      </c>
      <c r="R2058" t="s">
        <v>8326</v>
      </c>
      <c r="S2058" s="18">
        <f t="shared" si="130"/>
        <v>41764.44663194444</v>
      </c>
      <c r="T2058" s="18">
        <f t="shared" si="131"/>
        <v>41791.165972222225</v>
      </c>
    </row>
    <row r="2059" spans="1:20" ht="45" x14ac:dyDescent="0.25">
      <c r="A2059">
        <v>1354</v>
      </c>
      <c r="B2059" s="3" t="s">
        <v>1355</v>
      </c>
      <c r="C2059" s="3" t="s">
        <v>5464</v>
      </c>
      <c r="D2059" s="6">
        <v>1200</v>
      </c>
      <c r="E2059" s="8">
        <v>1563</v>
      </c>
      <c r="F2059" t="s">
        <v>8218</v>
      </c>
      <c r="G2059" t="s">
        <v>8224</v>
      </c>
      <c r="H2059" t="s">
        <v>8246</v>
      </c>
      <c r="I2059">
        <v>1465672979</v>
      </c>
      <c r="J2059">
        <v>1463080979</v>
      </c>
      <c r="K2059" t="b">
        <v>0</v>
      </c>
      <c r="L2059">
        <v>64</v>
      </c>
      <c r="M2059" t="b">
        <v>1</v>
      </c>
      <c r="N2059" t="s">
        <v>8272</v>
      </c>
      <c r="O2059" s="10">
        <f t="shared" si="128"/>
        <v>1</v>
      </c>
      <c r="P2059" s="9">
        <f t="shared" si="129"/>
        <v>24</v>
      </c>
      <c r="Q2059" s="14" t="s">
        <v>8311</v>
      </c>
      <c r="R2059" t="s">
        <v>8333</v>
      </c>
      <c r="S2059" s="18">
        <f t="shared" si="130"/>
        <v>42502.807627314818</v>
      </c>
      <c r="T2059" s="18">
        <f t="shared" si="131"/>
        <v>42532.807627314818</v>
      </c>
    </row>
    <row r="2060" spans="1:20" ht="45" x14ac:dyDescent="0.25">
      <c r="A2060">
        <v>2290</v>
      </c>
      <c r="B2060" s="3" t="s">
        <v>2291</v>
      </c>
      <c r="C2060" s="3" t="s">
        <v>6400</v>
      </c>
      <c r="D2060" s="6">
        <v>1500</v>
      </c>
      <c r="E2060" s="8">
        <v>1561</v>
      </c>
      <c r="F2060" t="s">
        <v>8218</v>
      </c>
      <c r="G2060" t="s">
        <v>8223</v>
      </c>
      <c r="H2060" t="s">
        <v>8245</v>
      </c>
      <c r="I2060">
        <v>1259686800</v>
      </c>
      <c r="J2060">
        <v>1252908330</v>
      </c>
      <c r="K2060" t="b">
        <v>0</v>
      </c>
      <c r="L2060">
        <v>29</v>
      </c>
      <c r="M2060" t="b">
        <v>1</v>
      </c>
      <c r="N2060" t="s">
        <v>8274</v>
      </c>
      <c r="O2060" s="10">
        <f t="shared" si="128"/>
        <v>1</v>
      </c>
      <c r="P2060" s="9">
        <f t="shared" si="129"/>
        <v>54</v>
      </c>
      <c r="Q2060" s="14" t="s">
        <v>8327</v>
      </c>
      <c r="R2060" t="s">
        <v>8331</v>
      </c>
      <c r="S2060" s="18">
        <f t="shared" si="130"/>
        <v>40070.253819444442</v>
      </c>
      <c r="T2060" s="18">
        <f t="shared" si="131"/>
        <v>40148.708333333336</v>
      </c>
    </row>
    <row r="2061" spans="1:20" ht="60" x14ac:dyDescent="0.25">
      <c r="A2061">
        <v>2003</v>
      </c>
      <c r="B2061" s="3" t="s">
        <v>2004</v>
      </c>
      <c r="C2061" s="3" t="s">
        <v>6113</v>
      </c>
      <c r="D2061" s="6">
        <v>500</v>
      </c>
      <c r="E2061" s="8">
        <v>1560</v>
      </c>
      <c r="F2061" t="s">
        <v>8218</v>
      </c>
      <c r="G2061" t="s">
        <v>8223</v>
      </c>
      <c r="H2061" t="s">
        <v>8245</v>
      </c>
      <c r="I2061">
        <v>1278111600</v>
      </c>
      <c r="J2061">
        <v>1276830052</v>
      </c>
      <c r="K2061" t="b">
        <v>1</v>
      </c>
      <c r="L2061">
        <v>17</v>
      </c>
      <c r="M2061" t="b">
        <v>1</v>
      </c>
      <c r="N2061" t="s">
        <v>8293</v>
      </c>
      <c r="O2061" s="10">
        <f t="shared" si="128"/>
        <v>3</v>
      </c>
      <c r="P2061" s="9">
        <f t="shared" si="129"/>
        <v>92</v>
      </c>
      <c r="Q2061" s="14" t="s">
        <v>8308</v>
      </c>
      <c r="R2061" t="s">
        <v>8309</v>
      </c>
      <c r="S2061" s="18">
        <f t="shared" si="130"/>
        <v>40347.125601851854</v>
      </c>
      <c r="T2061" s="18">
        <f t="shared" si="131"/>
        <v>40361.958333333336</v>
      </c>
    </row>
    <row r="2062" spans="1:20" ht="60" x14ac:dyDescent="0.25">
      <c r="A2062">
        <v>3388</v>
      </c>
      <c r="B2062" s="3" t="s">
        <v>3387</v>
      </c>
      <c r="C2062" s="3" t="s">
        <v>7498</v>
      </c>
      <c r="D2062" s="6">
        <v>1500</v>
      </c>
      <c r="E2062" s="8">
        <v>1557</v>
      </c>
      <c r="F2062" t="s">
        <v>8218</v>
      </c>
      <c r="G2062" t="s">
        <v>8224</v>
      </c>
      <c r="H2062" t="s">
        <v>8246</v>
      </c>
      <c r="I2062">
        <v>1434625441</v>
      </c>
      <c r="J2062">
        <v>1432033441</v>
      </c>
      <c r="K2062" t="b">
        <v>0</v>
      </c>
      <c r="L2062">
        <v>45</v>
      </c>
      <c r="M2062" t="b">
        <v>1</v>
      </c>
      <c r="N2062" t="s">
        <v>8269</v>
      </c>
      <c r="O2062" s="12">
        <f t="shared" si="128"/>
        <v>1</v>
      </c>
      <c r="P2062" s="9">
        <f t="shared" si="129"/>
        <v>35</v>
      </c>
      <c r="Q2062" s="14" t="s">
        <v>8323</v>
      </c>
      <c r="R2062" t="s">
        <v>8326</v>
      </c>
      <c r="S2062" s="18">
        <f t="shared" si="130"/>
        <v>42143.461122685185</v>
      </c>
      <c r="T2062" s="18">
        <f t="shared" si="131"/>
        <v>42173.461122685185</v>
      </c>
    </row>
    <row r="2063" spans="1:20" ht="30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0">
        <f t="shared" si="128"/>
        <v>1</v>
      </c>
      <c r="P2063" s="9">
        <f t="shared" si="129"/>
        <v>78</v>
      </c>
      <c r="Q2063" s="14" t="s">
        <v>8327</v>
      </c>
      <c r="R2063" t="s">
        <v>8331</v>
      </c>
      <c r="S2063" s="18">
        <f t="shared" si="130"/>
        <v>41548.00335648148</v>
      </c>
      <c r="T2063" s="18">
        <f t="shared" si="131"/>
        <v>41563.00335648148</v>
      </c>
    </row>
    <row r="2064" spans="1:20" ht="45" x14ac:dyDescent="0.25">
      <c r="A2064">
        <v>2324</v>
      </c>
      <c r="B2064" s="3" t="s">
        <v>2325</v>
      </c>
      <c r="C2064" s="3" t="s">
        <v>6434</v>
      </c>
      <c r="D2064" s="6">
        <v>7500</v>
      </c>
      <c r="E2064" s="8">
        <v>1555</v>
      </c>
      <c r="F2064" t="s">
        <v>8221</v>
      </c>
      <c r="G2064" t="s">
        <v>8224</v>
      </c>
      <c r="H2064" t="s">
        <v>8246</v>
      </c>
      <c r="I2064">
        <v>1490559285</v>
      </c>
      <c r="J2064">
        <v>1487970885</v>
      </c>
      <c r="K2064" t="b">
        <v>0</v>
      </c>
      <c r="L2064">
        <v>61</v>
      </c>
      <c r="M2064" t="b">
        <v>0</v>
      </c>
      <c r="N2064" t="s">
        <v>8296</v>
      </c>
      <c r="O2064" s="10">
        <f t="shared" si="128"/>
        <v>0</v>
      </c>
      <c r="P2064" s="9">
        <f t="shared" si="129"/>
        <v>25</v>
      </c>
      <c r="Q2064" s="14" t="s">
        <v>8319</v>
      </c>
      <c r="R2064" t="s">
        <v>8320</v>
      </c>
      <c r="S2064" s="18">
        <f t="shared" si="130"/>
        <v>42790.885243055556</v>
      </c>
      <c r="T2064" s="18">
        <f t="shared" si="131"/>
        <v>42820.843576388885</v>
      </c>
    </row>
    <row r="2065" spans="1:20" ht="60" x14ac:dyDescent="0.25">
      <c r="A2065">
        <v>2087</v>
      </c>
      <c r="B2065" s="3" t="s">
        <v>2088</v>
      </c>
      <c r="C2065" s="3" t="s">
        <v>6197</v>
      </c>
      <c r="D2065" s="6">
        <v>1500</v>
      </c>
      <c r="E2065" s="8">
        <v>1553</v>
      </c>
      <c r="F2065" t="s">
        <v>8218</v>
      </c>
      <c r="G2065" t="s">
        <v>8223</v>
      </c>
      <c r="H2065" t="s">
        <v>8245</v>
      </c>
      <c r="I2065">
        <v>1315457658</v>
      </c>
      <c r="J2065">
        <v>1312865658</v>
      </c>
      <c r="K2065" t="b">
        <v>0</v>
      </c>
      <c r="L2065">
        <v>25</v>
      </c>
      <c r="M2065" t="b">
        <v>1</v>
      </c>
      <c r="N2065" t="s">
        <v>8277</v>
      </c>
      <c r="O2065" s="10">
        <f t="shared" si="128"/>
        <v>1</v>
      </c>
      <c r="P2065" s="9">
        <f t="shared" si="129"/>
        <v>62</v>
      </c>
      <c r="Q2065" s="14" t="s">
        <v>8327</v>
      </c>
      <c r="R2065" t="s">
        <v>8328</v>
      </c>
      <c r="S2065" s="18">
        <f t="shared" si="130"/>
        <v>40764.204375000001</v>
      </c>
      <c r="T2065" s="18">
        <f t="shared" si="131"/>
        <v>40794.204375000001</v>
      </c>
    </row>
    <row r="2066" spans="1:20" ht="60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0">
        <f t="shared" si="128"/>
        <v>1</v>
      </c>
      <c r="P2066" s="9">
        <f t="shared" si="129"/>
        <v>67</v>
      </c>
      <c r="Q2066" s="14" t="s">
        <v>8311</v>
      </c>
      <c r="R2066" t="s">
        <v>8333</v>
      </c>
      <c r="S2066" s="18">
        <f t="shared" si="130"/>
        <v>41689.917962962965</v>
      </c>
      <c r="T2066" s="18">
        <f t="shared" si="131"/>
        <v>41719.876296296294</v>
      </c>
    </row>
    <row r="2067" spans="1:20" ht="30" x14ac:dyDescent="0.25">
      <c r="A2067">
        <v>3118</v>
      </c>
      <c r="B2067" s="3" t="s">
        <v>3118</v>
      </c>
      <c r="C2067" s="3" t="s">
        <v>7228</v>
      </c>
      <c r="D2067" s="6">
        <v>500000</v>
      </c>
      <c r="E2067" s="8">
        <v>1550</v>
      </c>
      <c r="F2067" t="s">
        <v>8220</v>
      </c>
      <c r="G2067" t="s">
        <v>8234</v>
      </c>
      <c r="H2067" t="s">
        <v>8254</v>
      </c>
      <c r="I2067">
        <v>1467473723</v>
      </c>
      <c r="J2067">
        <v>1465832123</v>
      </c>
      <c r="K2067" t="b">
        <v>0</v>
      </c>
      <c r="L2067">
        <v>2</v>
      </c>
      <c r="M2067" t="b">
        <v>0</v>
      </c>
      <c r="N2067" t="s">
        <v>8301</v>
      </c>
      <c r="O2067" s="12">
        <f t="shared" si="128"/>
        <v>0</v>
      </c>
      <c r="P2067" s="9">
        <f t="shared" si="129"/>
        <v>775</v>
      </c>
      <c r="Q2067" s="14" t="s">
        <v>8323</v>
      </c>
      <c r="R2067" t="s">
        <v>8324</v>
      </c>
      <c r="S2067" s="18">
        <f t="shared" si="130"/>
        <v>42534.649571759262</v>
      </c>
      <c r="T2067" s="18">
        <f t="shared" si="131"/>
        <v>42553.649571759262</v>
      </c>
    </row>
    <row r="2068" spans="1:20" ht="45" x14ac:dyDescent="0.25">
      <c r="A2068">
        <v>3783</v>
      </c>
      <c r="B2068" s="3" t="s">
        <v>3780</v>
      </c>
      <c r="C2068" s="3" t="s">
        <v>7893</v>
      </c>
      <c r="D2068" s="6">
        <v>1200</v>
      </c>
      <c r="E2068" s="8">
        <v>1547</v>
      </c>
      <c r="F2068" t="s">
        <v>8218</v>
      </c>
      <c r="G2068" t="s">
        <v>8223</v>
      </c>
      <c r="H2068" t="s">
        <v>8245</v>
      </c>
      <c r="I2068">
        <v>1458057600</v>
      </c>
      <c r="J2068">
        <v>1455938520</v>
      </c>
      <c r="K2068" t="b">
        <v>0</v>
      </c>
      <c r="L2068">
        <v>24</v>
      </c>
      <c r="M2068" t="b">
        <v>1</v>
      </c>
      <c r="N2068" t="s">
        <v>8303</v>
      </c>
      <c r="O2068" s="12">
        <f t="shared" si="128"/>
        <v>1</v>
      </c>
      <c r="P2068" s="9">
        <f t="shared" si="129"/>
        <v>64</v>
      </c>
      <c r="Q2068" s="14" t="s">
        <v>8323</v>
      </c>
      <c r="R2068" t="s">
        <v>8335</v>
      </c>
      <c r="S2068" s="18">
        <f t="shared" si="130"/>
        <v>42420.140277777777</v>
      </c>
      <c r="T2068" s="18">
        <f t="shared" si="131"/>
        <v>42444.666666666672</v>
      </c>
    </row>
    <row r="2069" spans="1:20" ht="45" x14ac:dyDescent="0.25">
      <c r="A2069">
        <v>940</v>
      </c>
      <c r="B2069" s="3" t="s">
        <v>941</v>
      </c>
      <c r="C2069" s="3" t="s">
        <v>5050</v>
      </c>
      <c r="D2069" s="6">
        <v>9000</v>
      </c>
      <c r="E2069" s="8">
        <v>1544</v>
      </c>
      <c r="F2069" t="s">
        <v>8220</v>
      </c>
      <c r="G2069" t="s">
        <v>8223</v>
      </c>
      <c r="H2069" t="s">
        <v>8245</v>
      </c>
      <c r="I2069">
        <v>1439251926</v>
      </c>
      <c r="J2069">
        <v>1435363926</v>
      </c>
      <c r="K2069" t="b">
        <v>0</v>
      </c>
      <c r="L2069">
        <v>14</v>
      </c>
      <c r="M2069" t="b">
        <v>0</v>
      </c>
      <c r="N2069" t="s">
        <v>8271</v>
      </c>
      <c r="O2069" s="10">
        <f t="shared" si="128"/>
        <v>0</v>
      </c>
      <c r="P2069" s="9">
        <f t="shared" si="129"/>
        <v>110</v>
      </c>
      <c r="Q2069" s="14" t="s">
        <v>8308</v>
      </c>
      <c r="R2069" t="s">
        <v>8310</v>
      </c>
      <c r="S2069" s="18">
        <f t="shared" si="130"/>
        <v>42182.008402777778</v>
      </c>
      <c r="T2069" s="18">
        <f t="shared" si="131"/>
        <v>42227.008402777778</v>
      </c>
    </row>
    <row r="2070" spans="1:20" ht="60" x14ac:dyDescent="0.25">
      <c r="A2070">
        <v>2279</v>
      </c>
      <c r="B2070" s="3" t="s">
        <v>2280</v>
      </c>
      <c r="C2070" s="3" t="s">
        <v>6389</v>
      </c>
      <c r="D2070" s="6">
        <v>1000</v>
      </c>
      <c r="E2070" s="8">
        <v>1538</v>
      </c>
      <c r="F2070" t="s">
        <v>8218</v>
      </c>
      <c r="G2070" t="s">
        <v>8223</v>
      </c>
      <c r="H2070" t="s">
        <v>8245</v>
      </c>
      <c r="I2070">
        <v>1423022400</v>
      </c>
      <c r="J2070">
        <v>1421436099</v>
      </c>
      <c r="K2070" t="b">
        <v>0</v>
      </c>
      <c r="L2070">
        <v>32</v>
      </c>
      <c r="M2070" t="b">
        <v>1</v>
      </c>
      <c r="N2070" t="s">
        <v>8295</v>
      </c>
      <c r="O2070" s="10">
        <f t="shared" si="128"/>
        <v>2</v>
      </c>
      <c r="P2070" s="9">
        <f t="shared" si="129"/>
        <v>48</v>
      </c>
      <c r="Q2070" s="14" t="s">
        <v>8316</v>
      </c>
      <c r="R2070" t="s">
        <v>8317</v>
      </c>
      <c r="S2070" s="18">
        <f t="shared" si="130"/>
        <v>42020.806701388887</v>
      </c>
      <c r="T2070" s="18">
        <f t="shared" si="131"/>
        <v>42039.166666666672</v>
      </c>
    </row>
    <row r="2071" spans="1:20" ht="45" x14ac:dyDescent="0.25">
      <c r="A2071">
        <v>2093</v>
      </c>
      <c r="B2071" s="3" t="s">
        <v>2094</v>
      </c>
      <c r="C2071" s="3" t="s">
        <v>6203</v>
      </c>
      <c r="D2071" s="6">
        <v>1500</v>
      </c>
      <c r="E2071" s="8">
        <v>1537</v>
      </c>
      <c r="F2071" t="s">
        <v>8218</v>
      </c>
      <c r="G2071" t="s">
        <v>8223</v>
      </c>
      <c r="H2071" t="s">
        <v>8245</v>
      </c>
      <c r="I2071">
        <v>1356211832</v>
      </c>
      <c r="J2071">
        <v>1351024232</v>
      </c>
      <c r="K2071" t="b">
        <v>0</v>
      </c>
      <c r="L2071">
        <v>23</v>
      </c>
      <c r="M2071" t="b">
        <v>1</v>
      </c>
      <c r="N2071" t="s">
        <v>8277</v>
      </c>
      <c r="O2071" s="10">
        <f t="shared" si="128"/>
        <v>1</v>
      </c>
      <c r="P2071" s="9">
        <f t="shared" si="129"/>
        <v>67</v>
      </c>
      <c r="Q2071" s="14" t="s">
        <v>8327</v>
      </c>
      <c r="R2071" t="s">
        <v>8328</v>
      </c>
      <c r="S2071" s="18">
        <f t="shared" si="130"/>
        <v>41205.854537037041</v>
      </c>
      <c r="T2071" s="18">
        <f t="shared" si="131"/>
        <v>41265.896203703705</v>
      </c>
    </row>
    <row r="2072" spans="1:20" ht="60" x14ac:dyDescent="0.25">
      <c r="A2072">
        <v>3390</v>
      </c>
      <c r="B2072" s="3" t="s">
        <v>3389</v>
      </c>
      <c r="C2072" s="3" t="s">
        <v>7500</v>
      </c>
      <c r="D2072" s="6">
        <v>1500</v>
      </c>
      <c r="E2072" s="8">
        <v>1536</v>
      </c>
      <c r="F2072" t="s">
        <v>8218</v>
      </c>
      <c r="G2072" t="s">
        <v>8223</v>
      </c>
      <c r="H2072" t="s">
        <v>8245</v>
      </c>
      <c r="I2072">
        <v>1405017345</v>
      </c>
      <c r="J2072">
        <v>1403721345</v>
      </c>
      <c r="K2072" t="b">
        <v>0</v>
      </c>
      <c r="L2072">
        <v>22</v>
      </c>
      <c r="M2072" t="b">
        <v>1</v>
      </c>
      <c r="N2072" t="s">
        <v>8269</v>
      </c>
      <c r="O2072" s="12">
        <f t="shared" si="128"/>
        <v>1</v>
      </c>
      <c r="P2072" s="9">
        <f t="shared" si="129"/>
        <v>70</v>
      </c>
      <c r="Q2072" s="14" t="s">
        <v>8323</v>
      </c>
      <c r="R2072" t="s">
        <v>8326</v>
      </c>
      <c r="S2072" s="18">
        <f t="shared" si="130"/>
        <v>41815.774826388886</v>
      </c>
      <c r="T2072" s="18">
        <f t="shared" si="131"/>
        <v>41830.774826388886</v>
      </c>
    </row>
    <row r="2073" spans="1:20" ht="60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0">
        <f t="shared" si="128"/>
        <v>3</v>
      </c>
      <c r="P2073" s="9">
        <f t="shared" si="129"/>
        <v>70</v>
      </c>
      <c r="Q2073" s="14" t="s">
        <v>8321</v>
      </c>
      <c r="R2073" t="s">
        <v>8322</v>
      </c>
      <c r="S2073" s="18">
        <f t="shared" si="130"/>
        <v>41144.709490740745</v>
      </c>
      <c r="T2073" s="18">
        <f t="shared" si="131"/>
        <v>41158.709490740745</v>
      </c>
    </row>
    <row r="2074" spans="1:20" ht="30" x14ac:dyDescent="0.25">
      <c r="A2074">
        <v>3758</v>
      </c>
      <c r="B2074" s="3" t="s">
        <v>3755</v>
      </c>
      <c r="C2074" s="3" t="s">
        <v>7868</v>
      </c>
      <c r="D2074" s="6">
        <v>1500</v>
      </c>
      <c r="E2074" s="8">
        <v>1535</v>
      </c>
      <c r="F2074" t="s">
        <v>8218</v>
      </c>
      <c r="G2074" t="s">
        <v>8223</v>
      </c>
      <c r="H2074" t="s">
        <v>8245</v>
      </c>
      <c r="I2074">
        <v>1400475600</v>
      </c>
      <c r="J2074">
        <v>1397819938</v>
      </c>
      <c r="K2074" t="b">
        <v>0</v>
      </c>
      <c r="L2074">
        <v>26</v>
      </c>
      <c r="M2074" t="b">
        <v>1</v>
      </c>
      <c r="N2074" t="s">
        <v>8303</v>
      </c>
      <c r="O2074" s="12">
        <f t="shared" si="128"/>
        <v>1</v>
      </c>
      <c r="P2074" s="9">
        <f t="shared" si="129"/>
        <v>59</v>
      </c>
      <c r="Q2074" s="14" t="s">
        <v>8323</v>
      </c>
      <c r="R2074" t="s">
        <v>8335</v>
      </c>
      <c r="S2074" s="18">
        <f t="shared" si="130"/>
        <v>41747.471504629626</v>
      </c>
      <c r="T2074" s="18">
        <f t="shared" si="131"/>
        <v>41778.208333333336</v>
      </c>
    </row>
    <row r="2075" spans="1:20" ht="45" x14ac:dyDescent="0.25">
      <c r="A2075">
        <v>3349</v>
      </c>
      <c r="B2075" s="3" t="s">
        <v>3348</v>
      </c>
      <c r="C2075" s="3" t="s">
        <v>7459</v>
      </c>
      <c r="D2075" s="6">
        <v>1000</v>
      </c>
      <c r="E2075" s="8">
        <v>1534</v>
      </c>
      <c r="F2075" t="s">
        <v>8218</v>
      </c>
      <c r="G2075" t="s">
        <v>8223</v>
      </c>
      <c r="H2075" t="s">
        <v>8245</v>
      </c>
      <c r="I2075">
        <v>1465837200</v>
      </c>
      <c r="J2075">
        <v>1463971172</v>
      </c>
      <c r="K2075" t="b">
        <v>0</v>
      </c>
      <c r="L2075">
        <v>14</v>
      </c>
      <c r="M2075" t="b">
        <v>1</v>
      </c>
      <c r="N2075" t="s">
        <v>8269</v>
      </c>
      <c r="O2075" s="12">
        <f t="shared" si="128"/>
        <v>2</v>
      </c>
      <c r="P2075" s="9">
        <f t="shared" si="129"/>
        <v>110</v>
      </c>
      <c r="Q2075" s="14" t="s">
        <v>8323</v>
      </c>
      <c r="R2075" t="s">
        <v>8326</v>
      </c>
      <c r="S2075" s="18">
        <f t="shared" si="130"/>
        <v>42513.110787037032</v>
      </c>
      <c r="T2075" s="18">
        <f t="shared" si="131"/>
        <v>42534.708333333328</v>
      </c>
    </row>
    <row r="2076" spans="1:20" ht="45" x14ac:dyDescent="0.25">
      <c r="A2076">
        <v>1787</v>
      </c>
      <c r="B2076" s="3" t="s">
        <v>1788</v>
      </c>
      <c r="C2076" s="3" t="s">
        <v>5897</v>
      </c>
      <c r="D2076" s="6">
        <v>10000</v>
      </c>
      <c r="E2076" s="8">
        <v>1533</v>
      </c>
      <c r="F2076" t="s">
        <v>8220</v>
      </c>
      <c r="G2076" t="s">
        <v>8223</v>
      </c>
      <c r="H2076" t="s">
        <v>8245</v>
      </c>
      <c r="I2076">
        <v>1428158637</v>
      </c>
      <c r="J2076">
        <v>1425570237</v>
      </c>
      <c r="K2076" t="b">
        <v>1</v>
      </c>
      <c r="L2076">
        <v>24</v>
      </c>
      <c r="M2076" t="b">
        <v>0</v>
      </c>
      <c r="N2076" t="s">
        <v>8283</v>
      </c>
      <c r="O2076" s="10">
        <f t="shared" si="128"/>
        <v>0</v>
      </c>
      <c r="P2076" s="9">
        <f t="shared" si="129"/>
        <v>64</v>
      </c>
      <c r="Q2076" s="14" t="s">
        <v>8313</v>
      </c>
      <c r="R2076" t="s">
        <v>8314</v>
      </c>
      <c r="S2076" s="18">
        <f t="shared" si="130"/>
        <v>42068.65552083333</v>
      </c>
      <c r="T2076" s="18">
        <f t="shared" si="131"/>
        <v>42098.613854166666</v>
      </c>
    </row>
    <row r="2077" spans="1:20" ht="45" x14ac:dyDescent="0.25">
      <c r="A2077">
        <v>3452</v>
      </c>
      <c r="B2077" s="3" t="s">
        <v>3451</v>
      </c>
      <c r="C2077" s="3" t="s">
        <v>7562</v>
      </c>
      <c r="D2077" s="6">
        <v>1000</v>
      </c>
      <c r="E2077" s="8">
        <v>1532</v>
      </c>
      <c r="F2077" t="s">
        <v>8218</v>
      </c>
      <c r="G2077" t="s">
        <v>8223</v>
      </c>
      <c r="H2077" t="s">
        <v>8245</v>
      </c>
      <c r="I2077">
        <v>1406087940</v>
      </c>
      <c r="J2077">
        <v>1404141626</v>
      </c>
      <c r="K2077" t="b">
        <v>0</v>
      </c>
      <c r="L2077">
        <v>37</v>
      </c>
      <c r="M2077" t="b">
        <v>1</v>
      </c>
      <c r="N2077" t="s">
        <v>8269</v>
      </c>
      <c r="O2077" s="12">
        <f t="shared" si="128"/>
        <v>2</v>
      </c>
      <c r="P2077" s="9">
        <f t="shared" si="129"/>
        <v>41</v>
      </c>
      <c r="Q2077" s="14" t="s">
        <v>8323</v>
      </c>
      <c r="R2077" t="s">
        <v>8326</v>
      </c>
      <c r="S2077" s="18">
        <f t="shared" si="130"/>
        <v>41820.639189814814</v>
      </c>
      <c r="T2077" s="18">
        <f t="shared" si="131"/>
        <v>41843.165972222225</v>
      </c>
    </row>
    <row r="2078" spans="1:20" ht="60" x14ac:dyDescent="0.25">
      <c r="A2078">
        <v>660</v>
      </c>
      <c r="B2078" s="3" t="s">
        <v>661</v>
      </c>
      <c r="C2078" s="3" t="s">
        <v>4770</v>
      </c>
      <c r="D2078" s="6">
        <v>50000</v>
      </c>
      <c r="E2078" s="8">
        <v>1529</v>
      </c>
      <c r="F2078" t="s">
        <v>8220</v>
      </c>
      <c r="G2078" t="s">
        <v>8223</v>
      </c>
      <c r="H2078" t="s">
        <v>8245</v>
      </c>
      <c r="I2078">
        <v>1415558879</v>
      </c>
      <c r="J2078">
        <v>1412963279</v>
      </c>
      <c r="K2078" t="b">
        <v>0</v>
      </c>
      <c r="L2078">
        <v>18</v>
      </c>
      <c r="M2078" t="b">
        <v>0</v>
      </c>
      <c r="N2078" t="s">
        <v>8271</v>
      </c>
      <c r="O2078" s="10">
        <f t="shared" si="128"/>
        <v>0</v>
      </c>
      <c r="P2078" s="9">
        <f t="shared" si="129"/>
        <v>85</v>
      </c>
      <c r="Q2078" s="14" t="s">
        <v>8308</v>
      </c>
      <c r="R2078" t="s">
        <v>8310</v>
      </c>
      <c r="S2078" s="18">
        <f t="shared" si="130"/>
        <v>41922.741655092592</v>
      </c>
      <c r="T2078" s="18">
        <f t="shared" si="131"/>
        <v>41952.783321759263</v>
      </c>
    </row>
    <row r="2079" spans="1:20" ht="45" x14ac:dyDescent="0.25">
      <c r="A2079">
        <v>3551</v>
      </c>
      <c r="B2079" s="3" t="s">
        <v>3550</v>
      </c>
      <c r="C2079" s="3" t="s">
        <v>7661</v>
      </c>
      <c r="D2079" s="6">
        <v>1500</v>
      </c>
      <c r="E2079" s="8">
        <v>1527.5</v>
      </c>
      <c r="F2079" t="s">
        <v>8218</v>
      </c>
      <c r="G2079" t="s">
        <v>8223</v>
      </c>
      <c r="H2079" t="s">
        <v>8245</v>
      </c>
      <c r="I2079">
        <v>1400796420</v>
      </c>
      <c r="J2079">
        <v>1398342170</v>
      </c>
      <c r="K2079" t="b">
        <v>0</v>
      </c>
      <c r="L2079">
        <v>25</v>
      </c>
      <c r="M2079" t="b">
        <v>1</v>
      </c>
      <c r="N2079" t="s">
        <v>8269</v>
      </c>
      <c r="O2079" s="12">
        <f t="shared" si="128"/>
        <v>1</v>
      </c>
      <c r="P2079" s="9">
        <f t="shared" si="129"/>
        <v>61</v>
      </c>
      <c r="Q2079" s="14" t="s">
        <v>8323</v>
      </c>
      <c r="R2079" t="s">
        <v>8326</v>
      </c>
      <c r="S2079" s="18">
        <f t="shared" si="130"/>
        <v>41753.515856481477</v>
      </c>
      <c r="T2079" s="18">
        <f t="shared" si="131"/>
        <v>41781.921527777777</v>
      </c>
    </row>
    <row r="2080" spans="1:20" ht="45" x14ac:dyDescent="0.25">
      <c r="A2080">
        <v>1424</v>
      </c>
      <c r="B2080" s="3" t="s">
        <v>1425</v>
      </c>
      <c r="C2080" s="3" t="s">
        <v>5534</v>
      </c>
      <c r="D2080" s="6">
        <v>7500</v>
      </c>
      <c r="E2080" s="8">
        <v>1527</v>
      </c>
      <c r="F2080" t="s">
        <v>8220</v>
      </c>
      <c r="G2080" t="s">
        <v>8223</v>
      </c>
      <c r="H2080" t="s">
        <v>8245</v>
      </c>
      <c r="I2080">
        <v>1479233602</v>
      </c>
      <c r="J2080">
        <v>1478106802</v>
      </c>
      <c r="K2080" t="b">
        <v>0</v>
      </c>
      <c r="L2080">
        <v>14</v>
      </c>
      <c r="M2080" t="b">
        <v>0</v>
      </c>
      <c r="N2080" t="s">
        <v>8285</v>
      </c>
      <c r="O2080" s="10">
        <f t="shared" si="128"/>
        <v>0</v>
      </c>
      <c r="P2080" s="9">
        <f t="shared" si="129"/>
        <v>109</v>
      </c>
      <c r="Q2080" s="14" t="s">
        <v>8311</v>
      </c>
      <c r="R2080" t="s">
        <v>8348</v>
      </c>
      <c r="S2080" s="18">
        <f t="shared" si="130"/>
        <v>42676.717615740738</v>
      </c>
      <c r="T2080" s="18">
        <f t="shared" si="131"/>
        <v>42689.759282407409</v>
      </c>
    </row>
    <row r="2081" spans="1:20" ht="45" x14ac:dyDescent="0.25">
      <c r="A2081">
        <v>3324</v>
      </c>
      <c r="B2081" s="3" t="s">
        <v>3324</v>
      </c>
      <c r="C2081" s="3" t="s">
        <v>7434</v>
      </c>
      <c r="D2081" s="6">
        <v>1500</v>
      </c>
      <c r="E2081" s="8">
        <v>1525</v>
      </c>
      <c r="F2081" t="s">
        <v>8218</v>
      </c>
      <c r="G2081" t="s">
        <v>8240</v>
      </c>
      <c r="H2081" t="s">
        <v>8248</v>
      </c>
      <c r="I2081">
        <v>1465135190</v>
      </c>
      <c r="J2081">
        <v>1463925590</v>
      </c>
      <c r="K2081" t="b">
        <v>0</v>
      </c>
      <c r="L2081">
        <v>10</v>
      </c>
      <c r="M2081" t="b">
        <v>1</v>
      </c>
      <c r="N2081" t="s">
        <v>8269</v>
      </c>
      <c r="O2081" s="12">
        <f t="shared" si="128"/>
        <v>1</v>
      </c>
      <c r="P2081" s="9">
        <f t="shared" si="129"/>
        <v>153</v>
      </c>
      <c r="Q2081" s="14" t="s">
        <v>8323</v>
      </c>
      <c r="R2081" t="s">
        <v>8326</v>
      </c>
      <c r="S2081" s="18">
        <f t="shared" si="130"/>
        <v>42512.58321759259</v>
      </c>
      <c r="T2081" s="18">
        <f t="shared" si="131"/>
        <v>42526.58321759259</v>
      </c>
    </row>
    <row r="2082" spans="1:20" ht="45" x14ac:dyDescent="0.25">
      <c r="A2082">
        <v>1844</v>
      </c>
      <c r="B2082" s="3" t="s">
        <v>1845</v>
      </c>
      <c r="C2082" s="3" t="s">
        <v>5954</v>
      </c>
      <c r="D2082" s="6">
        <v>1500</v>
      </c>
      <c r="E2082" s="8">
        <v>1521</v>
      </c>
      <c r="F2082" t="s">
        <v>8218</v>
      </c>
      <c r="G2082" t="s">
        <v>8223</v>
      </c>
      <c r="H2082" t="s">
        <v>8245</v>
      </c>
      <c r="I2082">
        <v>1307761200</v>
      </c>
      <c r="J2082">
        <v>1304464914</v>
      </c>
      <c r="K2082" t="b">
        <v>0</v>
      </c>
      <c r="L2082">
        <v>20</v>
      </c>
      <c r="M2082" t="b">
        <v>1</v>
      </c>
      <c r="N2082" t="s">
        <v>8274</v>
      </c>
      <c r="O2082" s="10">
        <f t="shared" si="128"/>
        <v>1</v>
      </c>
      <c r="P2082" s="9">
        <f t="shared" si="129"/>
        <v>76</v>
      </c>
      <c r="Q2082" s="14" t="s">
        <v>8327</v>
      </c>
      <c r="R2082" t="s">
        <v>8331</v>
      </c>
      <c r="S2082" s="18">
        <f t="shared" si="130"/>
        <v>40666.973541666666</v>
      </c>
      <c r="T2082" s="18">
        <f t="shared" si="131"/>
        <v>40705.125</v>
      </c>
    </row>
    <row r="2083" spans="1:20" ht="45" x14ac:dyDescent="0.25">
      <c r="A2083">
        <v>3356</v>
      </c>
      <c r="B2083" s="3" t="s">
        <v>3355</v>
      </c>
      <c r="C2083" s="3" t="s">
        <v>7466</v>
      </c>
      <c r="D2083" s="6">
        <v>1500</v>
      </c>
      <c r="E2083" s="8">
        <v>1521</v>
      </c>
      <c r="F2083" t="s">
        <v>8218</v>
      </c>
      <c r="G2083" t="s">
        <v>8224</v>
      </c>
      <c r="H2083" t="s">
        <v>8246</v>
      </c>
      <c r="I2083">
        <v>1468611272</v>
      </c>
      <c r="J2083">
        <v>1466019272</v>
      </c>
      <c r="K2083" t="b">
        <v>0</v>
      </c>
      <c r="L2083">
        <v>27</v>
      </c>
      <c r="M2083" t="b">
        <v>1</v>
      </c>
      <c r="N2083" t="s">
        <v>8269</v>
      </c>
      <c r="O2083" s="12">
        <f t="shared" si="128"/>
        <v>1</v>
      </c>
      <c r="P2083" s="9">
        <f t="shared" si="129"/>
        <v>56</v>
      </c>
      <c r="Q2083" s="14" t="s">
        <v>8323</v>
      </c>
      <c r="R2083" t="s">
        <v>8326</v>
      </c>
      <c r="S2083" s="18">
        <f t="shared" si="130"/>
        <v>42536.815648148149</v>
      </c>
      <c r="T2083" s="18">
        <f t="shared" si="131"/>
        <v>42566.815648148149</v>
      </c>
    </row>
    <row r="2084" spans="1:20" ht="45" x14ac:dyDescent="0.25">
      <c r="A2084">
        <v>934</v>
      </c>
      <c r="B2084" s="3" t="s">
        <v>935</v>
      </c>
      <c r="C2084" s="3" t="s">
        <v>5044</v>
      </c>
      <c r="D2084" s="6">
        <v>5000</v>
      </c>
      <c r="E2084" s="8">
        <v>1520</v>
      </c>
      <c r="F2084" t="s">
        <v>8220</v>
      </c>
      <c r="G2084" t="s">
        <v>8228</v>
      </c>
      <c r="H2084" t="s">
        <v>8250</v>
      </c>
      <c r="I2084">
        <v>1399183200</v>
      </c>
      <c r="J2084">
        <v>1396633284</v>
      </c>
      <c r="K2084" t="b">
        <v>0</v>
      </c>
      <c r="L2084">
        <v>30</v>
      </c>
      <c r="M2084" t="b">
        <v>0</v>
      </c>
      <c r="N2084" t="s">
        <v>8276</v>
      </c>
      <c r="O2084" s="10">
        <f t="shared" si="128"/>
        <v>0</v>
      </c>
      <c r="P2084" s="9">
        <f t="shared" si="129"/>
        <v>51</v>
      </c>
      <c r="Q2084" s="14" t="s">
        <v>8327</v>
      </c>
      <c r="R2084" t="s">
        <v>8350</v>
      </c>
      <c r="S2084" s="18">
        <f t="shared" si="130"/>
        <v>41733.737083333333</v>
      </c>
      <c r="T2084" s="18">
        <f t="shared" si="131"/>
        <v>41763.25</v>
      </c>
    </row>
    <row r="2085" spans="1:20" ht="45" x14ac:dyDescent="0.25">
      <c r="A2085">
        <v>3511</v>
      </c>
      <c r="B2085" s="3" t="s">
        <v>3510</v>
      </c>
      <c r="C2085" s="3" t="s">
        <v>7621</v>
      </c>
      <c r="D2085" s="6">
        <v>1500</v>
      </c>
      <c r="E2085" s="8">
        <v>1518</v>
      </c>
      <c r="F2085" t="s">
        <v>8218</v>
      </c>
      <c r="G2085" t="s">
        <v>8224</v>
      </c>
      <c r="H2085" t="s">
        <v>8246</v>
      </c>
      <c r="I2085">
        <v>1415385000</v>
      </c>
      <c r="J2085">
        <v>1413406695</v>
      </c>
      <c r="K2085" t="b">
        <v>0</v>
      </c>
      <c r="L2085">
        <v>19</v>
      </c>
      <c r="M2085" t="b">
        <v>1</v>
      </c>
      <c r="N2085" t="s">
        <v>8269</v>
      </c>
      <c r="O2085" s="12">
        <f t="shared" si="128"/>
        <v>1</v>
      </c>
      <c r="P2085" s="9">
        <f t="shared" si="129"/>
        <v>80</v>
      </c>
      <c r="Q2085" s="14" t="s">
        <v>8323</v>
      </c>
      <c r="R2085" t="s">
        <v>8326</v>
      </c>
      <c r="S2085" s="18">
        <f t="shared" si="130"/>
        <v>41927.873784722222</v>
      </c>
      <c r="T2085" s="18">
        <f t="shared" si="131"/>
        <v>41950.770833333336</v>
      </c>
    </row>
    <row r="2086" spans="1:20" ht="45" x14ac:dyDescent="0.25">
      <c r="A2086">
        <v>2494</v>
      </c>
      <c r="B2086" s="3" t="s">
        <v>2494</v>
      </c>
      <c r="C2086" s="3" t="s">
        <v>6604</v>
      </c>
      <c r="D2086" s="6">
        <v>1500</v>
      </c>
      <c r="E2086" s="8">
        <v>1515.08</v>
      </c>
      <c r="F2086" t="s">
        <v>8218</v>
      </c>
      <c r="G2086" t="s">
        <v>8223</v>
      </c>
      <c r="H2086" t="s">
        <v>8245</v>
      </c>
      <c r="I2086">
        <v>1337786944</v>
      </c>
      <c r="J2086">
        <v>1335194944</v>
      </c>
      <c r="K2086" t="b">
        <v>0</v>
      </c>
      <c r="L2086">
        <v>39</v>
      </c>
      <c r="M2086" t="b">
        <v>1</v>
      </c>
      <c r="N2086" t="s">
        <v>8277</v>
      </c>
      <c r="O2086" s="10">
        <f t="shared" si="128"/>
        <v>1</v>
      </c>
      <c r="P2086" s="9">
        <f t="shared" si="129"/>
        <v>39</v>
      </c>
      <c r="Q2086" s="14" t="s">
        <v>8327</v>
      </c>
      <c r="R2086" t="s">
        <v>8328</v>
      </c>
      <c r="S2086" s="18">
        <f t="shared" si="130"/>
        <v>41022.645185185182</v>
      </c>
      <c r="T2086" s="18">
        <f t="shared" si="131"/>
        <v>41052.645185185182</v>
      </c>
    </row>
    <row r="2087" spans="1:20" ht="60" x14ac:dyDescent="0.25">
      <c r="A2087">
        <v>253</v>
      </c>
      <c r="B2087" s="3" t="s">
        <v>254</v>
      </c>
      <c r="C2087" s="3" t="s">
        <v>4363</v>
      </c>
      <c r="D2087" s="6">
        <v>1500</v>
      </c>
      <c r="E2087" s="8">
        <v>1511</v>
      </c>
      <c r="F2087" t="s">
        <v>8218</v>
      </c>
      <c r="G2087" t="s">
        <v>8223</v>
      </c>
      <c r="H2087" t="s">
        <v>8245</v>
      </c>
      <c r="I2087">
        <v>1329320235</v>
      </c>
      <c r="J2087">
        <v>1326728235</v>
      </c>
      <c r="K2087" t="b">
        <v>1</v>
      </c>
      <c r="L2087">
        <v>7</v>
      </c>
      <c r="M2087" t="b">
        <v>1</v>
      </c>
      <c r="N2087" t="s">
        <v>8267</v>
      </c>
      <c r="O2087" s="10">
        <f t="shared" si="128"/>
        <v>1</v>
      </c>
      <c r="P2087" s="9">
        <f t="shared" si="129"/>
        <v>216</v>
      </c>
      <c r="Q2087" s="14" t="s">
        <v>8321</v>
      </c>
      <c r="R2087" t="s">
        <v>8322</v>
      </c>
      <c r="S2087" s="18">
        <f t="shared" si="130"/>
        <v>40924.650868055556</v>
      </c>
      <c r="T2087" s="18">
        <f t="shared" si="131"/>
        <v>40954.650868055556</v>
      </c>
    </row>
    <row r="2088" spans="1:20" ht="45" x14ac:dyDescent="0.25">
      <c r="A2088">
        <v>17</v>
      </c>
      <c r="B2088" s="3" t="s">
        <v>19</v>
      </c>
      <c r="C2088" s="3" t="s">
        <v>4128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 s="10">
        <f t="shared" si="128"/>
        <v>1</v>
      </c>
      <c r="P2088" s="9">
        <f t="shared" si="129"/>
        <v>42</v>
      </c>
      <c r="Q2088" s="14" t="s">
        <v>8321</v>
      </c>
      <c r="R2088" t="s">
        <v>8332</v>
      </c>
      <c r="S2088" s="18">
        <f t="shared" si="130"/>
        <v>41917.731736111113</v>
      </c>
      <c r="T2088" s="18">
        <f t="shared" si="131"/>
        <v>41947.773402777777</v>
      </c>
    </row>
    <row r="2089" spans="1:20" ht="60" x14ac:dyDescent="0.25">
      <c r="A2089">
        <v>1377</v>
      </c>
      <c r="B2089" s="3" t="s">
        <v>1378</v>
      </c>
      <c r="C2089" s="3" t="s">
        <v>5487</v>
      </c>
      <c r="D2089" s="6">
        <v>1300</v>
      </c>
      <c r="E2089" s="8">
        <v>1510</v>
      </c>
      <c r="F2089" t="s">
        <v>8218</v>
      </c>
      <c r="G2089" t="s">
        <v>8223</v>
      </c>
      <c r="H2089" t="s">
        <v>8245</v>
      </c>
      <c r="I2089">
        <v>1486095060</v>
      </c>
      <c r="J2089">
        <v>1484198170</v>
      </c>
      <c r="K2089" t="b">
        <v>0</v>
      </c>
      <c r="L2089">
        <v>31</v>
      </c>
      <c r="M2089" t="b">
        <v>1</v>
      </c>
      <c r="N2089" t="s">
        <v>8274</v>
      </c>
      <c r="O2089" s="10">
        <f t="shared" si="128"/>
        <v>1</v>
      </c>
      <c r="P2089" s="9">
        <f t="shared" si="129"/>
        <v>49</v>
      </c>
      <c r="Q2089" s="14" t="s">
        <v>8327</v>
      </c>
      <c r="R2089" t="s">
        <v>8331</v>
      </c>
      <c r="S2089" s="18">
        <f t="shared" si="130"/>
        <v>42747.219560185185</v>
      </c>
      <c r="T2089" s="18">
        <f t="shared" si="131"/>
        <v>42769.174305555556</v>
      </c>
    </row>
    <row r="2090" spans="1:20" ht="45" x14ac:dyDescent="0.25">
      <c r="A2090">
        <v>3501</v>
      </c>
      <c r="B2090" s="3" t="s">
        <v>3500</v>
      </c>
      <c r="C2090" s="3" t="s">
        <v>7611</v>
      </c>
      <c r="D2090" s="6">
        <v>1500</v>
      </c>
      <c r="E2090" s="8">
        <v>1510</v>
      </c>
      <c r="F2090" t="s">
        <v>8218</v>
      </c>
      <c r="G2090" t="s">
        <v>8224</v>
      </c>
      <c r="H2090" t="s">
        <v>8246</v>
      </c>
      <c r="I2090">
        <v>1441995595</v>
      </c>
      <c r="J2090">
        <v>1439835595</v>
      </c>
      <c r="K2090" t="b">
        <v>0</v>
      </c>
      <c r="L2090">
        <v>42</v>
      </c>
      <c r="M2090" t="b">
        <v>1</v>
      </c>
      <c r="N2090" t="s">
        <v>8269</v>
      </c>
      <c r="O2090" s="12">
        <f t="shared" si="128"/>
        <v>1</v>
      </c>
      <c r="P2090" s="9">
        <f t="shared" si="129"/>
        <v>36</v>
      </c>
      <c r="Q2090" s="14" t="s">
        <v>8323</v>
      </c>
      <c r="R2090" t="s">
        <v>8326</v>
      </c>
      <c r="S2090" s="18">
        <f t="shared" si="130"/>
        <v>42233.763831018514</v>
      </c>
      <c r="T2090" s="18">
        <f t="shared" si="131"/>
        <v>42258.763831018514</v>
      </c>
    </row>
    <row r="2091" spans="1:20" ht="30" x14ac:dyDescent="0.25">
      <c r="A2091">
        <v>3658</v>
      </c>
      <c r="B2091" s="3" t="s">
        <v>3655</v>
      </c>
      <c r="C2091" s="3" t="s">
        <v>7768</v>
      </c>
      <c r="D2091" s="6">
        <v>1500</v>
      </c>
      <c r="E2091" s="8">
        <v>1510</v>
      </c>
      <c r="F2091" t="s">
        <v>8218</v>
      </c>
      <c r="G2091" t="s">
        <v>8223</v>
      </c>
      <c r="H2091" t="s">
        <v>8245</v>
      </c>
      <c r="I2091">
        <v>1404273540</v>
      </c>
      <c r="J2091">
        <v>1400272580</v>
      </c>
      <c r="K2091" t="b">
        <v>0</v>
      </c>
      <c r="L2091">
        <v>20</v>
      </c>
      <c r="M2091" t="b">
        <v>1</v>
      </c>
      <c r="N2091" t="s">
        <v>8269</v>
      </c>
      <c r="O2091" s="12">
        <f t="shared" si="128"/>
        <v>1</v>
      </c>
      <c r="P2091" s="9">
        <f t="shared" si="129"/>
        <v>76</v>
      </c>
      <c r="Q2091" s="14" t="s">
        <v>8323</v>
      </c>
      <c r="R2091" t="s">
        <v>8326</v>
      </c>
      <c r="S2091" s="18">
        <f t="shared" si="130"/>
        <v>41775.858564814815</v>
      </c>
      <c r="T2091" s="18">
        <f t="shared" si="131"/>
        <v>41822.165972222225</v>
      </c>
    </row>
    <row r="2092" spans="1:20" ht="45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0">
        <f t="shared" si="128"/>
        <v>1</v>
      </c>
      <c r="P2092" s="9">
        <f t="shared" si="129"/>
        <v>72</v>
      </c>
      <c r="Q2092" s="14" t="s">
        <v>8321</v>
      </c>
      <c r="R2092" t="s">
        <v>8343</v>
      </c>
      <c r="S2092" s="18">
        <f t="shared" si="130"/>
        <v>40779.125428240739</v>
      </c>
      <c r="T2092" s="18">
        <f t="shared" si="131"/>
        <v>40809.125428240739</v>
      </c>
    </row>
    <row r="2093" spans="1:20" ht="30" x14ac:dyDescent="0.25">
      <c r="A2093">
        <v>3076</v>
      </c>
      <c r="B2093" s="3" t="s">
        <v>3076</v>
      </c>
      <c r="C2093" s="3" t="s">
        <v>7186</v>
      </c>
      <c r="D2093" s="6">
        <v>10000</v>
      </c>
      <c r="E2093" s="8">
        <v>1506</v>
      </c>
      <c r="F2093" t="s">
        <v>8220</v>
      </c>
      <c r="G2093" t="s">
        <v>8223</v>
      </c>
      <c r="H2093" t="s">
        <v>8245</v>
      </c>
      <c r="I2093">
        <v>1444405123</v>
      </c>
      <c r="J2093">
        <v>1439221123</v>
      </c>
      <c r="K2093" t="b">
        <v>0</v>
      </c>
      <c r="L2093">
        <v>50</v>
      </c>
      <c r="M2093" t="b">
        <v>0</v>
      </c>
      <c r="N2093" t="s">
        <v>8301</v>
      </c>
      <c r="O2093" s="12">
        <f t="shared" si="128"/>
        <v>0</v>
      </c>
      <c r="P2093" s="9">
        <f t="shared" si="129"/>
        <v>30</v>
      </c>
      <c r="Q2093" s="14" t="s">
        <v>8323</v>
      </c>
      <c r="R2093" t="s">
        <v>8324</v>
      </c>
      <c r="S2093" s="18">
        <f t="shared" si="130"/>
        <v>42226.651886574073</v>
      </c>
      <c r="T2093" s="18">
        <f t="shared" si="131"/>
        <v>42286.651886574073</v>
      </c>
    </row>
    <row r="2094" spans="1:20" ht="45" x14ac:dyDescent="0.25">
      <c r="A2094">
        <v>3701</v>
      </c>
      <c r="B2094" s="3" t="s">
        <v>3698</v>
      </c>
      <c r="C2094" s="3" t="s">
        <v>7811</v>
      </c>
      <c r="D2094" s="6">
        <v>1500</v>
      </c>
      <c r="E2094" s="8">
        <v>1505</v>
      </c>
      <c r="F2094" t="s">
        <v>8218</v>
      </c>
      <c r="G2094" t="s">
        <v>8224</v>
      </c>
      <c r="H2094" t="s">
        <v>8246</v>
      </c>
      <c r="I2094">
        <v>1433422793</v>
      </c>
      <c r="J2094">
        <v>1430830793</v>
      </c>
      <c r="K2094" t="b">
        <v>0</v>
      </c>
      <c r="L2094">
        <v>39</v>
      </c>
      <c r="M2094" t="b">
        <v>1</v>
      </c>
      <c r="N2094" t="s">
        <v>8269</v>
      </c>
      <c r="O2094" s="12">
        <f t="shared" si="128"/>
        <v>1</v>
      </c>
      <c r="P2094" s="9">
        <f t="shared" si="129"/>
        <v>39</v>
      </c>
      <c r="Q2094" s="14" t="s">
        <v>8323</v>
      </c>
      <c r="R2094" t="s">
        <v>8326</v>
      </c>
      <c r="S2094" s="18">
        <f t="shared" si="130"/>
        <v>42129.541585648149</v>
      </c>
      <c r="T2094" s="18">
        <f t="shared" si="131"/>
        <v>42159.541585648149</v>
      </c>
    </row>
    <row r="2095" spans="1:20" ht="60" x14ac:dyDescent="0.25">
      <c r="A2095">
        <v>2295</v>
      </c>
      <c r="B2095" s="3" t="s">
        <v>2296</v>
      </c>
      <c r="C2095" s="3" t="s">
        <v>6405</v>
      </c>
      <c r="D2095" s="6">
        <v>1200</v>
      </c>
      <c r="E2095" s="8">
        <v>1503</v>
      </c>
      <c r="F2095" t="s">
        <v>8218</v>
      </c>
      <c r="G2095" t="s">
        <v>8223</v>
      </c>
      <c r="H2095" t="s">
        <v>8245</v>
      </c>
      <c r="I2095">
        <v>1359240856</v>
      </c>
      <c r="J2095">
        <v>1356648856</v>
      </c>
      <c r="K2095" t="b">
        <v>0</v>
      </c>
      <c r="L2095">
        <v>34</v>
      </c>
      <c r="M2095" t="b">
        <v>1</v>
      </c>
      <c r="N2095" t="s">
        <v>8274</v>
      </c>
      <c r="O2095" s="10">
        <f t="shared" si="128"/>
        <v>1</v>
      </c>
      <c r="P2095" s="9">
        <f t="shared" si="129"/>
        <v>44</v>
      </c>
      <c r="Q2095" s="14" t="s">
        <v>8327</v>
      </c>
      <c r="R2095" t="s">
        <v>8331</v>
      </c>
      <c r="S2095" s="18">
        <f t="shared" si="130"/>
        <v>41270.954351851848</v>
      </c>
      <c r="T2095" s="18">
        <f t="shared" si="131"/>
        <v>41300.954351851848</v>
      </c>
    </row>
    <row r="2096" spans="1:20" ht="45" x14ac:dyDescent="0.25">
      <c r="A2096">
        <v>1602</v>
      </c>
      <c r="B2096" s="3" t="s">
        <v>1603</v>
      </c>
      <c r="C2096" s="3" t="s">
        <v>5712</v>
      </c>
      <c r="D2096" s="6">
        <v>1500</v>
      </c>
      <c r="E2096" s="8">
        <v>1502.5</v>
      </c>
      <c r="F2096" t="s">
        <v>8218</v>
      </c>
      <c r="G2096" t="s">
        <v>8223</v>
      </c>
      <c r="H2096" t="s">
        <v>8245</v>
      </c>
      <c r="I2096">
        <v>1318633200</v>
      </c>
      <c r="J2096">
        <v>1314947317</v>
      </c>
      <c r="K2096" t="b">
        <v>0</v>
      </c>
      <c r="L2096">
        <v>32</v>
      </c>
      <c r="M2096" t="b">
        <v>1</v>
      </c>
      <c r="N2096" t="s">
        <v>8274</v>
      </c>
      <c r="O2096" s="10">
        <f t="shared" si="128"/>
        <v>1</v>
      </c>
      <c r="P2096" s="9">
        <f t="shared" si="129"/>
        <v>47</v>
      </c>
      <c r="Q2096" s="14" t="s">
        <v>8327</v>
      </c>
      <c r="R2096" t="s">
        <v>8331</v>
      </c>
      <c r="S2096" s="18">
        <f t="shared" si="130"/>
        <v>40788.297650462962</v>
      </c>
      <c r="T2096" s="18">
        <f t="shared" si="131"/>
        <v>40830.958333333336</v>
      </c>
    </row>
    <row r="2097" spans="1:20" ht="45" x14ac:dyDescent="0.25">
      <c r="A2097">
        <v>2286</v>
      </c>
      <c r="B2097" s="3" t="s">
        <v>2287</v>
      </c>
      <c r="C2097" s="3" t="s">
        <v>6396</v>
      </c>
      <c r="D2097" s="6">
        <v>1500</v>
      </c>
      <c r="E2097" s="8">
        <v>1501</v>
      </c>
      <c r="F2097" t="s">
        <v>8218</v>
      </c>
      <c r="G2097" t="s">
        <v>8223</v>
      </c>
      <c r="H2097" t="s">
        <v>8245</v>
      </c>
      <c r="I2097">
        <v>1378439940</v>
      </c>
      <c r="J2097">
        <v>1376003254</v>
      </c>
      <c r="K2097" t="b">
        <v>0</v>
      </c>
      <c r="L2097">
        <v>14</v>
      </c>
      <c r="M2097" t="b">
        <v>1</v>
      </c>
      <c r="N2097" t="s">
        <v>8274</v>
      </c>
      <c r="O2097" s="10">
        <f t="shared" si="128"/>
        <v>1</v>
      </c>
      <c r="P2097" s="9">
        <f t="shared" si="129"/>
        <v>107</v>
      </c>
      <c r="Q2097" s="14" t="s">
        <v>8327</v>
      </c>
      <c r="R2097" t="s">
        <v>8331</v>
      </c>
      <c r="S2097" s="18">
        <f t="shared" si="130"/>
        <v>41494.963587962964</v>
      </c>
      <c r="T2097" s="18">
        <f t="shared" si="131"/>
        <v>41523.165972222225</v>
      </c>
    </row>
    <row r="2098" spans="1:20" ht="45" x14ac:dyDescent="0.25">
      <c r="A2098">
        <v>2487</v>
      </c>
      <c r="B2098" s="3" t="s">
        <v>2487</v>
      </c>
      <c r="C2098" s="3" t="s">
        <v>6597</v>
      </c>
      <c r="D2098" s="6">
        <v>1500</v>
      </c>
      <c r="E2098" s="8">
        <v>1500.76</v>
      </c>
      <c r="F2098" t="s">
        <v>8218</v>
      </c>
      <c r="G2098" t="s">
        <v>8223</v>
      </c>
      <c r="H2098" t="s">
        <v>8245</v>
      </c>
      <c r="I2098">
        <v>1338083997</v>
      </c>
      <c r="J2098">
        <v>1335491997</v>
      </c>
      <c r="K2098" t="b">
        <v>0</v>
      </c>
      <c r="L2098">
        <v>38</v>
      </c>
      <c r="M2098" t="b">
        <v>1</v>
      </c>
      <c r="N2098" t="s">
        <v>8277</v>
      </c>
      <c r="O2098" s="10">
        <f t="shared" si="128"/>
        <v>1</v>
      </c>
      <c r="P2098" s="9">
        <f t="shared" si="129"/>
        <v>39</v>
      </c>
      <c r="Q2098" s="14" t="s">
        <v>8327</v>
      </c>
      <c r="R2098" t="s">
        <v>8328</v>
      </c>
      <c r="S2098" s="18">
        <f t="shared" si="130"/>
        <v>41026.083298611113</v>
      </c>
      <c r="T2098" s="18">
        <f t="shared" si="131"/>
        <v>41056.083298611113</v>
      </c>
    </row>
    <row r="2099" spans="1:20" ht="45" x14ac:dyDescent="0.25">
      <c r="A2099">
        <v>3578</v>
      </c>
      <c r="B2099" s="3" t="s">
        <v>3577</v>
      </c>
      <c r="C2099" s="3" t="s">
        <v>7688</v>
      </c>
      <c r="D2099" s="6">
        <v>1500</v>
      </c>
      <c r="E2099" s="8">
        <v>1500.2</v>
      </c>
      <c r="F2099" t="s">
        <v>8218</v>
      </c>
      <c r="G2099" t="s">
        <v>8224</v>
      </c>
      <c r="H2099" t="s">
        <v>8246</v>
      </c>
      <c r="I2099">
        <v>1462037777</v>
      </c>
      <c r="J2099">
        <v>1459445777</v>
      </c>
      <c r="K2099" t="b">
        <v>0</v>
      </c>
      <c r="L2099">
        <v>37</v>
      </c>
      <c r="M2099" t="b">
        <v>1</v>
      </c>
      <c r="N2099" t="s">
        <v>8269</v>
      </c>
      <c r="O2099" s="12">
        <f t="shared" si="128"/>
        <v>1</v>
      </c>
      <c r="P2099" s="9">
        <f t="shared" si="129"/>
        <v>41</v>
      </c>
      <c r="Q2099" s="14" t="s">
        <v>8323</v>
      </c>
      <c r="R2099" t="s">
        <v>8326</v>
      </c>
      <c r="S2099" s="18">
        <f t="shared" si="130"/>
        <v>42460.733530092592</v>
      </c>
      <c r="T2099" s="18">
        <f t="shared" si="131"/>
        <v>42490.733530092592</v>
      </c>
    </row>
    <row r="2100" spans="1:20" ht="45" x14ac:dyDescent="0.25">
      <c r="A2100">
        <v>855</v>
      </c>
      <c r="B2100" s="3" t="s">
        <v>856</v>
      </c>
      <c r="C2100" s="3" t="s">
        <v>4965</v>
      </c>
      <c r="D2100" s="6">
        <v>1450</v>
      </c>
      <c r="E2100" s="8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 s="10">
        <f t="shared" si="128"/>
        <v>1</v>
      </c>
      <c r="P2100" s="9">
        <f t="shared" si="129"/>
        <v>32</v>
      </c>
      <c r="Q2100" s="14" t="s">
        <v>8327</v>
      </c>
      <c r="R2100" t="s">
        <v>8336</v>
      </c>
      <c r="S2100" s="18">
        <f t="shared" si="130"/>
        <v>42545.125196759262</v>
      </c>
      <c r="T2100" s="18">
        <f t="shared" si="131"/>
        <v>42575.125196759262</v>
      </c>
    </row>
    <row r="2101" spans="1:20" ht="75" x14ac:dyDescent="0.25">
      <c r="A2101">
        <v>3031</v>
      </c>
      <c r="B2101" s="3" t="s">
        <v>3031</v>
      </c>
      <c r="C2101" s="3" t="s">
        <v>7141</v>
      </c>
      <c r="D2101" s="6">
        <v>1500</v>
      </c>
      <c r="E2101" s="8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 s="12">
        <f t="shared" si="128"/>
        <v>1</v>
      </c>
      <c r="P2101" s="9">
        <f t="shared" si="129"/>
        <v>52</v>
      </c>
      <c r="Q2101" s="14" t="s">
        <v>8323</v>
      </c>
      <c r="R2101" t="s">
        <v>8324</v>
      </c>
      <c r="S2101" s="18">
        <f t="shared" si="130"/>
        <v>42597.882488425923</v>
      </c>
      <c r="T2101" s="18">
        <f t="shared" si="131"/>
        <v>42657.882488425923</v>
      </c>
    </row>
    <row r="2102" spans="1:20" ht="45" x14ac:dyDescent="0.25">
      <c r="A2102">
        <v>3227</v>
      </c>
      <c r="B2102" s="3" t="s">
        <v>3227</v>
      </c>
      <c r="C2102" s="3" t="s">
        <v>7337</v>
      </c>
      <c r="D2102" s="6">
        <v>1200</v>
      </c>
      <c r="E2102" s="8">
        <v>1500</v>
      </c>
      <c r="F2102" t="s">
        <v>8218</v>
      </c>
      <c r="G2102" t="s">
        <v>8224</v>
      </c>
      <c r="H2102" t="s">
        <v>8246</v>
      </c>
      <c r="I2102">
        <v>1484687436</v>
      </c>
      <c r="J2102">
        <v>1482095436</v>
      </c>
      <c r="K2102" t="b">
        <v>0</v>
      </c>
      <c r="L2102">
        <v>30</v>
      </c>
      <c r="M2102" t="b">
        <v>1</v>
      </c>
      <c r="N2102" t="s">
        <v>8269</v>
      </c>
      <c r="O2102" s="12">
        <f t="shared" si="128"/>
        <v>1</v>
      </c>
      <c r="P2102" s="9">
        <f t="shared" si="129"/>
        <v>50</v>
      </c>
      <c r="Q2102" s="14" t="s">
        <v>8323</v>
      </c>
      <c r="R2102" t="s">
        <v>8326</v>
      </c>
      <c r="S2102" s="18">
        <f t="shared" si="130"/>
        <v>42722.882361111115</v>
      </c>
      <c r="T2102" s="18">
        <f t="shared" si="131"/>
        <v>42752.882361111115</v>
      </c>
    </row>
    <row r="2103" spans="1:20" ht="45" x14ac:dyDescent="0.25">
      <c r="A2103">
        <v>3427</v>
      </c>
      <c r="B2103" s="3" t="s">
        <v>3426</v>
      </c>
      <c r="C2103" s="3" t="s">
        <v>7537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1404314952</v>
      </c>
      <c r="J2103">
        <v>1401722952</v>
      </c>
      <c r="K2103" t="b">
        <v>0</v>
      </c>
      <c r="L2103">
        <v>29</v>
      </c>
      <c r="M2103" t="b">
        <v>1</v>
      </c>
      <c r="N2103" t="s">
        <v>8269</v>
      </c>
      <c r="O2103" s="12">
        <f t="shared" si="128"/>
        <v>1</v>
      </c>
      <c r="P2103" s="9">
        <f t="shared" si="129"/>
        <v>52</v>
      </c>
      <c r="Q2103" s="14" t="s">
        <v>8323</v>
      </c>
      <c r="R2103" t="s">
        <v>8326</v>
      </c>
      <c r="S2103" s="18">
        <f t="shared" si="130"/>
        <v>41792.645277777774</v>
      </c>
      <c r="T2103" s="18">
        <f t="shared" si="131"/>
        <v>41822.645277777774</v>
      </c>
    </row>
    <row r="2104" spans="1:20" ht="45" x14ac:dyDescent="0.25">
      <c r="A2104">
        <v>3493</v>
      </c>
      <c r="B2104" s="3" t="s">
        <v>3492</v>
      </c>
      <c r="C2104" s="3" t="s">
        <v>7603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1408252260</v>
      </c>
      <c r="J2104">
        <v>1406580436</v>
      </c>
      <c r="K2104" t="b">
        <v>0</v>
      </c>
      <c r="L2104">
        <v>29</v>
      </c>
      <c r="M2104" t="b">
        <v>1</v>
      </c>
      <c r="N2104" t="s">
        <v>8269</v>
      </c>
      <c r="O2104" s="12">
        <f t="shared" si="128"/>
        <v>1</v>
      </c>
      <c r="P2104" s="9">
        <f t="shared" si="129"/>
        <v>52</v>
      </c>
      <c r="Q2104" s="14" t="s">
        <v>8323</v>
      </c>
      <c r="R2104" t="s">
        <v>8326</v>
      </c>
      <c r="S2104" s="18">
        <f t="shared" si="130"/>
        <v>41848.866157407407</v>
      </c>
      <c r="T2104" s="18">
        <f t="shared" si="131"/>
        <v>41868.21597222222</v>
      </c>
    </row>
    <row r="2105" spans="1:20" ht="60" x14ac:dyDescent="0.25">
      <c r="A2105">
        <v>3581</v>
      </c>
      <c r="B2105" s="3" t="s">
        <v>3580</v>
      </c>
      <c r="C2105" s="3" t="s">
        <v>7691</v>
      </c>
      <c r="D2105" s="6">
        <v>1500</v>
      </c>
      <c r="E2105" s="8">
        <v>1500</v>
      </c>
      <c r="F2105" t="s">
        <v>8218</v>
      </c>
      <c r="G2105" t="s">
        <v>8224</v>
      </c>
      <c r="H2105" t="s">
        <v>8246</v>
      </c>
      <c r="I2105">
        <v>1406719110</v>
      </c>
      <c r="J2105">
        <v>1405509510</v>
      </c>
      <c r="K2105" t="b">
        <v>0</v>
      </c>
      <c r="L2105">
        <v>45</v>
      </c>
      <c r="M2105" t="b">
        <v>1</v>
      </c>
      <c r="N2105" t="s">
        <v>8269</v>
      </c>
      <c r="O2105" s="12">
        <f t="shared" si="128"/>
        <v>1</v>
      </c>
      <c r="P2105" s="9">
        <f t="shared" si="129"/>
        <v>33</v>
      </c>
      <c r="Q2105" s="14" t="s">
        <v>8323</v>
      </c>
      <c r="R2105" t="s">
        <v>8326</v>
      </c>
      <c r="S2105" s="18">
        <f t="shared" si="130"/>
        <v>41836.471180555556</v>
      </c>
      <c r="T2105" s="18">
        <f t="shared" si="131"/>
        <v>41850.471180555556</v>
      </c>
    </row>
    <row r="2106" spans="1:20" ht="45" x14ac:dyDescent="0.25">
      <c r="A2106">
        <v>3764</v>
      </c>
      <c r="B2106" s="3" t="s">
        <v>3761</v>
      </c>
      <c r="C2106" s="3" t="s">
        <v>7874</v>
      </c>
      <c r="D2106" s="6">
        <v>1500</v>
      </c>
      <c r="E2106" s="8">
        <v>1500</v>
      </c>
      <c r="F2106" t="s">
        <v>8218</v>
      </c>
      <c r="G2106" t="s">
        <v>8223</v>
      </c>
      <c r="H2106" t="s">
        <v>8245</v>
      </c>
      <c r="I2106">
        <v>1464482160</v>
      </c>
      <c r="J2106">
        <v>1462824832</v>
      </c>
      <c r="K2106" t="b">
        <v>0</v>
      </c>
      <c r="L2106">
        <v>27</v>
      </c>
      <c r="M2106" t="b">
        <v>1</v>
      </c>
      <c r="N2106" t="s">
        <v>8303</v>
      </c>
      <c r="O2106" s="12">
        <f t="shared" si="128"/>
        <v>1</v>
      </c>
      <c r="P2106" s="9">
        <f t="shared" si="129"/>
        <v>56</v>
      </c>
      <c r="Q2106" s="14" t="s">
        <v>8323</v>
      </c>
      <c r="R2106" t="s">
        <v>8335</v>
      </c>
      <c r="S2106" s="18">
        <f t="shared" si="130"/>
        <v>42499.842962962968</v>
      </c>
      <c r="T2106" s="18">
        <f t="shared" si="131"/>
        <v>42519.024999999994</v>
      </c>
    </row>
    <row r="2107" spans="1:20" ht="60" x14ac:dyDescent="0.25">
      <c r="A2107">
        <v>3870</v>
      </c>
      <c r="B2107" s="3" t="s">
        <v>3867</v>
      </c>
      <c r="C2107" s="3" t="s">
        <v>7979</v>
      </c>
      <c r="D2107" s="6">
        <v>10000</v>
      </c>
      <c r="E2107" s="8">
        <v>1500</v>
      </c>
      <c r="F2107" t="s">
        <v>8219</v>
      </c>
      <c r="G2107" t="s">
        <v>8223</v>
      </c>
      <c r="H2107" t="s">
        <v>8245</v>
      </c>
      <c r="I2107">
        <v>1404360478</v>
      </c>
      <c r="J2107">
        <v>1401768478</v>
      </c>
      <c r="K2107" t="b">
        <v>0</v>
      </c>
      <c r="L2107">
        <v>10</v>
      </c>
      <c r="M2107" t="b">
        <v>0</v>
      </c>
      <c r="N2107" t="s">
        <v>8303</v>
      </c>
      <c r="O2107" s="12">
        <f t="shared" si="128"/>
        <v>0</v>
      </c>
      <c r="P2107" s="9">
        <f t="shared" si="129"/>
        <v>150</v>
      </c>
      <c r="Q2107" s="14" t="s">
        <v>8323</v>
      </c>
      <c r="R2107" t="s">
        <v>8335</v>
      </c>
      <c r="S2107" s="18">
        <f t="shared" si="130"/>
        <v>41793.17219907407</v>
      </c>
      <c r="T2107" s="18">
        <f t="shared" si="131"/>
        <v>41823.17219907407</v>
      </c>
    </row>
    <row r="2108" spans="1:20" ht="45" x14ac:dyDescent="0.25">
      <c r="A2108">
        <v>2156</v>
      </c>
      <c r="B2108" s="3" t="s">
        <v>2157</v>
      </c>
      <c r="C2108" s="3" t="s">
        <v>6266</v>
      </c>
      <c r="D2108" s="6">
        <v>56000</v>
      </c>
      <c r="E2108" s="8">
        <v>1493</v>
      </c>
      <c r="F2108" t="s">
        <v>8220</v>
      </c>
      <c r="G2108" t="s">
        <v>8223</v>
      </c>
      <c r="H2108" t="s">
        <v>8245</v>
      </c>
      <c r="I2108">
        <v>1379363406</v>
      </c>
      <c r="J2108">
        <v>1375475406</v>
      </c>
      <c r="K2108" t="b">
        <v>0</v>
      </c>
      <c r="L2108">
        <v>83</v>
      </c>
      <c r="M2108" t="b">
        <v>0</v>
      </c>
      <c r="N2108" t="s">
        <v>8280</v>
      </c>
      <c r="O2108" s="10">
        <f t="shared" si="128"/>
        <v>0</v>
      </c>
      <c r="P2108" s="9">
        <f t="shared" si="129"/>
        <v>18</v>
      </c>
      <c r="Q2108" s="14" t="s">
        <v>8316</v>
      </c>
      <c r="R2108" t="s">
        <v>8334</v>
      </c>
      <c r="S2108" s="18">
        <f t="shared" si="130"/>
        <v>41488.85423611111</v>
      </c>
      <c r="T2108" s="18">
        <f t="shared" si="131"/>
        <v>41533.85423611111</v>
      </c>
    </row>
    <row r="2109" spans="1:20" ht="60" x14ac:dyDescent="0.25">
      <c r="A2109">
        <v>980</v>
      </c>
      <c r="B2109" s="3" t="s">
        <v>981</v>
      </c>
      <c r="C2109" s="3" t="s">
        <v>5090</v>
      </c>
      <c r="D2109" s="6">
        <v>10000</v>
      </c>
      <c r="E2109" s="8">
        <v>1486</v>
      </c>
      <c r="F2109" t="s">
        <v>8220</v>
      </c>
      <c r="G2109" t="s">
        <v>8223</v>
      </c>
      <c r="H2109" t="s">
        <v>8245</v>
      </c>
      <c r="I2109">
        <v>1417387322</v>
      </c>
      <c r="J2109">
        <v>1413495722</v>
      </c>
      <c r="K2109" t="b">
        <v>0</v>
      </c>
      <c r="L2109">
        <v>31</v>
      </c>
      <c r="M2109" t="b">
        <v>0</v>
      </c>
      <c r="N2109" t="s">
        <v>8271</v>
      </c>
      <c r="O2109" s="10">
        <f t="shared" si="128"/>
        <v>0</v>
      </c>
      <c r="P2109" s="9">
        <f t="shared" si="129"/>
        <v>48</v>
      </c>
      <c r="Q2109" s="14" t="s">
        <v>8308</v>
      </c>
      <c r="R2109" t="s">
        <v>8310</v>
      </c>
      <c r="S2109" s="18">
        <f t="shared" si="130"/>
        <v>41928.904189814813</v>
      </c>
      <c r="T2109" s="18">
        <f t="shared" si="131"/>
        <v>41973.945856481485</v>
      </c>
    </row>
    <row r="2110" spans="1:20" ht="45" x14ac:dyDescent="0.25">
      <c r="A2110">
        <v>81</v>
      </c>
      <c r="B2110" s="3" t="s">
        <v>83</v>
      </c>
      <c r="C2110" s="3" t="s">
        <v>4192</v>
      </c>
      <c r="D2110" s="6">
        <v>750</v>
      </c>
      <c r="E2110" s="8">
        <v>1485</v>
      </c>
      <c r="F2110" t="s">
        <v>8218</v>
      </c>
      <c r="G2110" t="s">
        <v>8223</v>
      </c>
      <c r="H2110" t="s">
        <v>8245</v>
      </c>
      <c r="I2110">
        <v>1342234920</v>
      </c>
      <c r="J2110">
        <v>1341892127</v>
      </c>
      <c r="K2110" t="b">
        <v>0</v>
      </c>
      <c r="L2110">
        <v>28</v>
      </c>
      <c r="M2110" t="b">
        <v>1</v>
      </c>
      <c r="N2110" t="s">
        <v>8264</v>
      </c>
      <c r="O2110" s="10">
        <f t="shared" si="128"/>
        <v>2</v>
      </c>
      <c r="P2110" s="9">
        <f t="shared" si="129"/>
        <v>53</v>
      </c>
      <c r="Q2110" s="14" t="s">
        <v>8321</v>
      </c>
      <c r="R2110" t="s">
        <v>8343</v>
      </c>
      <c r="S2110" s="18">
        <f t="shared" si="130"/>
        <v>41100.158877314818</v>
      </c>
      <c r="T2110" s="18">
        <f t="shared" si="131"/>
        <v>41104.126388888886</v>
      </c>
    </row>
    <row r="2111" spans="1:20" ht="60" x14ac:dyDescent="0.25">
      <c r="A2111">
        <v>676</v>
      </c>
      <c r="B2111" s="3" t="s">
        <v>677</v>
      </c>
      <c r="C2111" s="3" t="s">
        <v>4786</v>
      </c>
      <c r="D2111" s="6">
        <v>100000</v>
      </c>
      <c r="E2111" s="8">
        <v>1471</v>
      </c>
      <c r="F2111" t="s">
        <v>8220</v>
      </c>
      <c r="G2111" t="s">
        <v>8228</v>
      </c>
      <c r="H2111" t="s">
        <v>8250</v>
      </c>
      <c r="I2111">
        <v>1423333581</v>
      </c>
      <c r="J2111">
        <v>1420741581</v>
      </c>
      <c r="K2111" t="b">
        <v>0</v>
      </c>
      <c r="L2111">
        <v>24</v>
      </c>
      <c r="M2111" t="b">
        <v>0</v>
      </c>
      <c r="N2111" t="s">
        <v>8271</v>
      </c>
      <c r="O2111" s="10">
        <f t="shared" si="128"/>
        <v>0</v>
      </c>
      <c r="P2111" s="9">
        <f t="shared" si="129"/>
        <v>61</v>
      </c>
      <c r="Q2111" s="14" t="s">
        <v>8308</v>
      </c>
      <c r="R2111" t="s">
        <v>8310</v>
      </c>
      <c r="S2111" s="18">
        <f t="shared" si="130"/>
        <v>42012.768298611118</v>
      </c>
      <c r="T2111" s="18">
        <f t="shared" si="131"/>
        <v>42042.768298611118</v>
      </c>
    </row>
    <row r="2112" spans="1:20" ht="45" x14ac:dyDescent="0.25">
      <c r="A2112">
        <v>2632</v>
      </c>
      <c r="B2112" s="3" t="s">
        <v>2632</v>
      </c>
      <c r="C2112" s="3" t="s">
        <v>6742</v>
      </c>
      <c r="D2112" s="6">
        <v>1070</v>
      </c>
      <c r="E2112" s="8">
        <v>1466</v>
      </c>
      <c r="F2112" t="s">
        <v>8218</v>
      </c>
      <c r="G2112" t="s">
        <v>8223</v>
      </c>
      <c r="H2112" t="s">
        <v>8245</v>
      </c>
      <c r="I2112">
        <v>1464485339</v>
      </c>
      <c r="J2112">
        <v>1462325339</v>
      </c>
      <c r="K2112" t="b">
        <v>0</v>
      </c>
      <c r="L2112">
        <v>42</v>
      </c>
      <c r="M2112" t="b">
        <v>1</v>
      </c>
      <c r="N2112" t="s">
        <v>8299</v>
      </c>
      <c r="O2112" s="10">
        <f t="shared" si="128"/>
        <v>1</v>
      </c>
      <c r="P2112" s="9">
        <f t="shared" si="129"/>
        <v>35</v>
      </c>
      <c r="Q2112" s="14" t="s">
        <v>8308</v>
      </c>
      <c r="R2112" t="s">
        <v>8315</v>
      </c>
      <c r="S2112" s="18">
        <f t="shared" si="130"/>
        <v>42494.061793981484</v>
      </c>
      <c r="T2112" s="18">
        <f t="shared" si="131"/>
        <v>42519.061793981484</v>
      </c>
    </row>
    <row r="2113" spans="1:20" ht="45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28"/>
        <v>0</v>
      </c>
      <c r="P2113" s="9">
        <f t="shared" si="129"/>
        <v>77</v>
      </c>
      <c r="Q2113" s="14" t="s">
        <v>8321</v>
      </c>
      <c r="R2113" t="s">
        <v>8325</v>
      </c>
      <c r="S2113" s="18">
        <f t="shared" si="130"/>
        <v>42259.542800925927</v>
      </c>
      <c r="T2113" s="18">
        <f t="shared" si="131"/>
        <v>42287.875</v>
      </c>
    </row>
    <row r="2114" spans="1:20" ht="45" x14ac:dyDescent="0.25">
      <c r="A2114">
        <v>1228</v>
      </c>
      <c r="B2114" s="3" t="s">
        <v>1229</v>
      </c>
      <c r="C2114" s="3" t="s">
        <v>5338</v>
      </c>
      <c r="D2114" s="6">
        <v>5000</v>
      </c>
      <c r="E2114" s="8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 s="10">
        <f t="shared" si="128"/>
        <v>0</v>
      </c>
      <c r="P2114" s="9">
        <f t="shared" si="129"/>
        <v>61</v>
      </c>
      <c r="Q2114" s="14" t="s">
        <v>8327</v>
      </c>
      <c r="R2114" t="s">
        <v>8354</v>
      </c>
      <c r="S2114" s="18">
        <f t="shared" si="130"/>
        <v>40754.729259259257</v>
      </c>
      <c r="T2114" s="18">
        <f t="shared" si="131"/>
        <v>40814.729259259257</v>
      </c>
    </row>
    <row r="2115" spans="1:20" ht="45" x14ac:dyDescent="0.25">
      <c r="A2115">
        <v>3902</v>
      </c>
      <c r="B2115" s="3" t="s">
        <v>3899</v>
      </c>
      <c r="C2115" s="3" t="s">
        <v>8010</v>
      </c>
      <c r="D2115" s="6">
        <v>3000</v>
      </c>
      <c r="E2115" s="8">
        <v>1465</v>
      </c>
      <c r="F2115" t="s">
        <v>8220</v>
      </c>
      <c r="G2115" t="s">
        <v>8224</v>
      </c>
      <c r="H2115" t="s">
        <v>8246</v>
      </c>
      <c r="I2115">
        <v>1479125642</v>
      </c>
      <c r="J2115">
        <v>1476962042</v>
      </c>
      <c r="K2115" t="b">
        <v>0</v>
      </c>
      <c r="L2115">
        <v>31</v>
      </c>
      <c r="M2115" t="b">
        <v>0</v>
      </c>
      <c r="N2115" t="s">
        <v>8269</v>
      </c>
      <c r="O2115" s="12">
        <f t="shared" si="128"/>
        <v>0</v>
      </c>
      <c r="P2115" s="9">
        <f t="shared" si="129"/>
        <v>47</v>
      </c>
      <c r="Q2115" s="14" t="s">
        <v>8323</v>
      </c>
      <c r="R2115" t="s">
        <v>8326</v>
      </c>
      <c r="S2115" s="18">
        <f t="shared" si="130"/>
        <v>42663.468078703707</v>
      </c>
      <c r="T2115" s="18">
        <f t="shared" si="131"/>
        <v>42688.509745370371</v>
      </c>
    </row>
    <row r="2116" spans="1:20" ht="45" x14ac:dyDescent="0.25">
      <c r="A2116">
        <v>608</v>
      </c>
      <c r="B2116" s="3" t="s">
        <v>609</v>
      </c>
      <c r="C2116" s="3" t="s">
        <v>4718</v>
      </c>
      <c r="D2116" s="6">
        <v>150000</v>
      </c>
      <c r="E2116" s="8">
        <v>1461</v>
      </c>
      <c r="F2116" t="s">
        <v>8219</v>
      </c>
      <c r="G2116" t="s">
        <v>8223</v>
      </c>
      <c r="H2116" t="s">
        <v>8245</v>
      </c>
      <c r="I2116">
        <v>1434405980</v>
      </c>
      <c r="J2116">
        <v>1431813980</v>
      </c>
      <c r="K2116" t="b">
        <v>0</v>
      </c>
      <c r="L2116">
        <v>5</v>
      </c>
      <c r="M2116" t="b">
        <v>0</v>
      </c>
      <c r="N2116" t="s">
        <v>8270</v>
      </c>
      <c r="O2116" s="10">
        <f t="shared" ref="O2116:O2179" si="132">ROUND(E2116/D2116,0)</f>
        <v>0</v>
      </c>
      <c r="P2116" s="9">
        <f t="shared" ref="P2116:P2179" si="133">IFERROR(ROUND(E2116/L2116,0),0)</f>
        <v>292</v>
      </c>
      <c r="Q2116" s="14" t="s">
        <v>8308</v>
      </c>
      <c r="R2116" t="s">
        <v>8342</v>
      </c>
      <c r="S2116" s="18">
        <f t="shared" ref="S2116:S2179" si="134">(((J2116/60)/60)/24)+DATE(1970,1,1)</f>
        <v>42140.921064814815</v>
      </c>
      <c r="T2116" s="18">
        <f t="shared" ref="T2116:T2179" si="135">(((I2116/60)/60)/24)+DATE(1970,1,1)</f>
        <v>42170.921064814815</v>
      </c>
    </row>
    <row r="2117" spans="1:20" ht="30" x14ac:dyDescent="0.25">
      <c r="A2117">
        <v>3771</v>
      </c>
      <c r="B2117" s="3" t="s">
        <v>3768</v>
      </c>
      <c r="C2117" s="3" t="s">
        <v>7881</v>
      </c>
      <c r="D2117" s="6">
        <v>1000</v>
      </c>
      <c r="E2117" s="8">
        <v>1460</v>
      </c>
      <c r="F2117" t="s">
        <v>8218</v>
      </c>
      <c r="G2117" t="s">
        <v>8223</v>
      </c>
      <c r="H2117" t="s">
        <v>8245</v>
      </c>
      <c r="I2117">
        <v>1463529600</v>
      </c>
      <c r="J2117">
        <v>1462307652</v>
      </c>
      <c r="K2117" t="b">
        <v>0</v>
      </c>
      <c r="L2117">
        <v>38</v>
      </c>
      <c r="M2117" t="b">
        <v>1</v>
      </c>
      <c r="N2117" t="s">
        <v>8303</v>
      </c>
      <c r="O2117" s="12">
        <f t="shared" si="132"/>
        <v>1</v>
      </c>
      <c r="P2117" s="9">
        <f t="shared" si="133"/>
        <v>38</v>
      </c>
      <c r="Q2117" s="14" t="s">
        <v>8323</v>
      </c>
      <c r="R2117" t="s">
        <v>8335</v>
      </c>
      <c r="S2117" s="18">
        <f t="shared" si="134"/>
        <v>42493.857083333336</v>
      </c>
      <c r="T2117" s="18">
        <f t="shared" si="135"/>
        <v>42508</v>
      </c>
    </row>
    <row r="2118" spans="1:20" ht="60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0">
        <f t="shared" si="132"/>
        <v>1</v>
      </c>
      <c r="P2118" s="9">
        <f t="shared" si="133"/>
        <v>40</v>
      </c>
      <c r="Q2118" s="14" t="s">
        <v>8321</v>
      </c>
      <c r="R2118" t="s">
        <v>8322</v>
      </c>
      <c r="S2118" s="18">
        <f t="shared" si="134"/>
        <v>40205.174849537041</v>
      </c>
      <c r="T2118" s="18">
        <f t="shared" si="135"/>
        <v>40291.160416666666</v>
      </c>
    </row>
    <row r="2119" spans="1:20" ht="45" x14ac:dyDescent="0.25">
      <c r="A2119">
        <v>1862</v>
      </c>
      <c r="B2119" s="3" t="s">
        <v>1863</v>
      </c>
      <c r="C2119" s="3" t="s">
        <v>5972</v>
      </c>
      <c r="D2119" s="6">
        <v>18000</v>
      </c>
      <c r="E2119" s="8">
        <v>1455</v>
      </c>
      <c r="F2119" t="s">
        <v>8220</v>
      </c>
      <c r="G2119" t="s">
        <v>8223</v>
      </c>
      <c r="H2119" t="s">
        <v>8245</v>
      </c>
      <c r="I2119">
        <v>1488958200</v>
      </c>
      <c r="J2119">
        <v>1484912974</v>
      </c>
      <c r="K2119" t="b">
        <v>0</v>
      </c>
      <c r="L2119">
        <v>16</v>
      </c>
      <c r="M2119" t="b">
        <v>0</v>
      </c>
      <c r="N2119" t="s">
        <v>8281</v>
      </c>
      <c r="O2119" s="10">
        <f t="shared" si="132"/>
        <v>0</v>
      </c>
      <c r="P2119" s="9">
        <f t="shared" si="133"/>
        <v>91</v>
      </c>
      <c r="Q2119" s="14" t="s">
        <v>8316</v>
      </c>
      <c r="R2119" t="s">
        <v>8344</v>
      </c>
      <c r="S2119" s="18">
        <f t="shared" si="134"/>
        <v>42755.492754629624</v>
      </c>
      <c r="T2119" s="18">
        <f t="shared" si="135"/>
        <v>42802.3125</v>
      </c>
    </row>
    <row r="2120" spans="1:20" ht="45" x14ac:dyDescent="0.25">
      <c r="A2120">
        <v>1898</v>
      </c>
      <c r="B2120" s="3" t="s">
        <v>1899</v>
      </c>
      <c r="C2120" s="3" t="s">
        <v>6008</v>
      </c>
      <c r="D2120" s="6">
        <v>1000</v>
      </c>
      <c r="E2120" s="8">
        <v>1445</v>
      </c>
      <c r="F2120" t="s">
        <v>8218</v>
      </c>
      <c r="G2120" t="s">
        <v>8223</v>
      </c>
      <c r="H2120" t="s">
        <v>8245</v>
      </c>
      <c r="I2120">
        <v>1454349600</v>
      </c>
      <c r="J2120">
        <v>1451277473</v>
      </c>
      <c r="K2120" t="b">
        <v>0</v>
      </c>
      <c r="L2120">
        <v>21</v>
      </c>
      <c r="M2120" t="b">
        <v>1</v>
      </c>
      <c r="N2120" t="s">
        <v>8277</v>
      </c>
      <c r="O2120" s="10">
        <f t="shared" si="132"/>
        <v>1</v>
      </c>
      <c r="P2120" s="9">
        <f t="shared" si="133"/>
        <v>69</v>
      </c>
      <c r="Q2120" s="14" t="s">
        <v>8327</v>
      </c>
      <c r="R2120" t="s">
        <v>8328</v>
      </c>
      <c r="S2120" s="18">
        <f t="shared" si="134"/>
        <v>42366.192974537036</v>
      </c>
      <c r="T2120" s="18">
        <f t="shared" si="135"/>
        <v>42401.75</v>
      </c>
    </row>
    <row r="2121" spans="1:20" ht="45" x14ac:dyDescent="0.25">
      <c r="A2121">
        <v>1132</v>
      </c>
      <c r="B2121" s="3" t="s">
        <v>1133</v>
      </c>
      <c r="C2121" s="3" t="s">
        <v>5242</v>
      </c>
      <c r="D2121" s="6">
        <v>10000</v>
      </c>
      <c r="E2121" s="8">
        <v>1438</v>
      </c>
      <c r="F2121" t="s">
        <v>8220</v>
      </c>
      <c r="G2121" t="s">
        <v>8228</v>
      </c>
      <c r="H2121" t="s">
        <v>8250</v>
      </c>
      <c r="I2121">
        <v>1483238771</v>
      </c>
      <c r="J2121">
        <v>1480646771</v>
      </c>
      <c r="K2121" t="b">
        <v>0</v>
      </c>
      <c r="L2121">
        <v>13</v>
      </c>
      <c r="M2121" t="b">
        <v>0</v>
      </c>
      <c r="N2121" t="s">
        <v>8281</v>
      </c>
      <c r="O2121" s="10">
        <f t="shared" si="132"/>
        <v>0</v>
      </c>
      <c r="P2121" s="9">
        <f t="shared" si="133"/>
        <v>111</v>
      </c>
      <c r="Q2121" s="14" t="s">
        <v>8316</v>
      </c>
      <c r="R2121" t="s">
        <v>8344</v>
      </c>
      <c r="S2121" s="18">
        <f t="shared" si="134"/>
        <v>42706.115405092598</v>
      </c>
      <c r="T2121" s="18">
        <f t="shared" si="135"/>
        <v>42736.115405092598</v>
      </c>
    </row>
    <row r="2122" spans="1:20" ht="45" x14ac:dyDescent="0.25">
      <c r="A2122">
        <v>3180</v>
      </c>
      <c r="B2122" s="3" t="s">
        <v>3180</v>
      </c>
      <c r="C2122" s="3" t="s">
        <v>7290</v>
      </c>
      <c r="D2122" s="6">
        <v>1200</v>
      </c>
      <c r="E2122" s="8">
        <v>1437</v>
      </c>
      <c r="F2122" t="s">
        <v>8218</v>
      </c>
      <c r="G2122" t="s">
        <v>8224</v>
      </c>
      <c r="H2122" t="s">
        <v>8246</v>
      </c>
      <c r="I2122">
        <v>1403258049</v>
      </c>
      <c r="J2122">
        <v>1400666049</v>
      </c>
      <c r="K2122" t="b">
        <v>1</v>
      </c>
      <c r="L2122">
        <v>45</v>
      </c>
      <c r="M2122" t="b">
        <v>1</v>
      </c>
      <c r="N2122" t="s">
        <v>8269</v>
      </c>
      <c r="O2122" s="12">
        <f t="shared" si="132"/>
        <v>1</v>
      </c>
      <c r="P2122" s="9">
        <f t="shared" si="133"/>
        <v>32</v>
      </c>
      <c r="Q2122" s="14" t="s">
        <v>8323</v>
      </c>
      <c r="R2122" t="s">
        <v>8326</v>
      </c>
      <c r="S2122" s="18">
        <f t="shared" si="134"/>
        <v>41780.412604166668</v>
      </c>
      <c r="T2122" s="18">
        <f t="shared" si="135"/>
        <v>41810.412604166668</v>
      </c>
    </row>
    <row r="2123" spans="1:20" ht="45" x14ac:dyDescent="0.25">
      <c r="A2123">
        <v>823</v>
      </c>
      <c r="B2123" s="3" t="s">
        <v>824</v>
      </c>
      <c r="C2123" s="3" t="s">
        <v>4933</v>
      </c>
      <c r="D2123" s="6">
        <v>800</v>
      </c>
      <c r="E2123" s="8">
        <v>1436</v>
      </c>
      <c r="F2123" t="s">
        <v>8218</v>
      </c>
      <c r="G2123" t="s">
        <v>8223</v>
      </c>
      <c r="H2123" t="s">
        <v>8245</v>
      </c>
      <c r="I2123">
        <v>1427062852</v>
      </c>
      <c r="J2123">
        <v>1424474452</v>
      </c>
      <c r="K2123" t="b">
        <v>0</v>
      </c>
      <c r="L2123">
        <v>33</v>
      </c>
      <c r="M2123" t="b">
        <v>1</v>
      </c>
      <c r="N2123" t="s">
        <v>8274</v>
      </c>
      <c r="O2123" s="10">
        <f t="shared" si="132"/>
        <v>2</v>
      </c>
      <c r="P2123" s="9">
        <f t="shared" si="133"/>
        <v>44</v>
      </c>
      <c r="Q2123" s="14" t="s">
        <v>8327</v>
      </c>
      <c r="R2123" t="s">
        <v>8331</v>
      </c>
      <c r="S2123" s="18">
        <f t="shared" si="134"/>
        <v>42055.972824074073</v>
      </c>
      <c r="T2123" s="18">
        <f t="shared" si="135"/>
        <v>42085.931157407409</v>
      </c>
    </row>
    <row r="2124" spans="1:20" ht="60" x14ac:dyDescent="0.25">
      <c r="A2124">
        <v>2625</v>
      </c>
      <c r="B2124" s="3" t="s">
        <v>2625</v>
      </c>
      <c r="C2124" s="3" t="s">
        <v>6735</v>
      </c>
      <c r="D2124" s="6">
        <v>150</v>
      </c>
      <c r="E2124" s="8">
        <v>1434</v>
      </c>
      <c r="F2124" t="s">
        <v>8218</v>
      </c>
      <c r="G2124" t="s">
        <v>8235</v>
      </c>
      <c r="H2124" t="s">
        <v>8248</v>
      </c>
      <c r="I2124">
        <v>1478723208</v>
      </c>
      <c r="J2124">
        <v>1476559608</v>
      </c>
      <c r="K2124" t="b">
        <v>0</v>
      </c>
      <c r="L2124">
        <v>52</v>
      </c>
      <c r="M2124" t="b">
        <v>1</v>
      </c>
      <c r="N2124" t="s">
        <v>8299</v>
      </c>
      <c r="O2124" s="10">
        <f t="shared" si="132"/>
        <v>10</v>
      </c>
      <c r="P2124" s="9">
        <f t="shared" si="133"/>
        <v>28</v>
      </c>
      <c r="Q2124" s="14" t="s">
        <v>8308</v>
      </c>
      <c r="R2124" t="s">
        <v>8315</v>
      </c>
      <c r="S2124" s="18">
        <f t="shared" si="134"/>
        <v>42658.810277777782</v>
      </c>
      <c r="T2124" s="18">
        <f t="shared" si="135"/>
        <v>42683.851944444439</v>
      </c>
    </row>
    <row r="2125" spans="1:20" ht="60" x14ac:dyDescent="0.25">
      <c r="A2125">
        <v>1105</v>
      </c>
      <c r="B2125" s="3" t="s">
        <v>1106</v>
      </c>
      <c r="C2125" s="3" t="s">
        <v>5215</v>
      </c>
      <c r="D2125" s="6">
        <v>900000</v>
      </c>
      <c r="E2125" s="8">
        <v>1431</v>
      </c>
      <c r="F2125" t="s">
        <v>8220</v>
      </c>
      <c r="G2125" t="s">
        <v>8223</v>
      </c>
      <c r="H2125" t="s">
        <v>8245</v>
      </c>
      <c r="I2125">
        <v>1395627327</v>
      </c>
      <c r="J2125">
        <v>1393038927</v>
      </c>
      <c r="K2125" t="b">
        <v>0</v>
      </c>
      <c r="L2125">
        <v>20</v>
      </c>
      <c r="M2125" t="b">
        <v>0</v>
      </c>
      <c r="N2125" t="s">
        <v>8280</v>
      </c>
      <c r="O2125" s="10">
        <f t="shared" si="132"/>
        <v>0</v>
      </c>
      <c r="P2125" s="9">
        <f t="shared" si="133"/>
        <v>72</v>
      </c>
      <c r="Q2125" s="14" t="s">
        <v>8316</v>
      </c>
      <c r="R2125" t="s">
        <v>8334</v>
      </c>
      <c r="S2125" s="18">
        <f t="shared" si="134"/>
        <v>41692.135729166665</v>
      </c>
      <c r="T2125" s="18">
        <f t="shared" si="135"/>
        <v>41722.0940625</v>
      </c>
    </row>
    <row r="2126" spans="1:20" ht="60" x14ac:dyDescent="0.25">
      <c r="A2126">
        <v>415</v>
      </c>
      <c r="B2126" s="3" t="s">
        <v>416</v>
      </c>
      <c r="C2126" s="3" t="s">
        <v>4525</v>
      </c>
      <c r="D2126" s="6">
        <v>1400</v>
      </c>
      <c r="E2126" s="8">
        <v>1430.06</v>
      </c>
      <c r="F2126" t="s">
        <v>8218</v>
      </c>
      <c r="G2126" t="s">
        <v>8228</v>
      </c>
      <c r="H2126" t="s">
        <v>8250</v>
      </c>
      <c r="I2126">
        <v>1413547200</v>
      </c>
      <c r="J2126">
        <v>1411417602</v>
      </c>
      <c r="K2126" t="b">
        <v>0</v>
      </c>
      <c r="L2126">
        <v>21</v>
      </c>
      <c r="M2126" t="b">
        <v>1</v>
      </c>
      <c r="N2126" t="s">
        <v>8267</v>
      </c>
      <c r="O2126" s="10">
        <f t="shared" si="132"/>
        <v>1</v>
      </c>
      <c r="P2126" s="9">
        <f t="shared" si="133"/>
        <v>68</v>
      </c>
      <c r="Q2126" s="14" t="s">
        <v>8321</v>
      </c>
      <c r="R2126" t="s">
        <v>8322</v>
      </c>
      <c r="S2126" s="18">
        <f t="shared" si="134"/>
        <v>41904.851875</v>
      </c>
      <c r="T2126" s="18">
        <f t="shared" si="135"/>
        <v>41929.5</v>
      </c>
    </row>
    <row r="2127" spans="1:20" ht="45" x14ac:dyDescent="0.25">
      <c r="A2127">
        <v>1983</v>
      </c>
      <c r="B2127" s="3" t="s">
        <v>1984</v>
      </c>
      <c r="C2127" s="3" t="s">
        <v>6093</v>
      </c>
      <c r="D2127" s="6">
        <v>33000</v>
      </c>
      <c r="E2127" s="8">
        <v>1419</v>
      </c>
      <c r="F2127" t="s">
        <v>8220</v>
      </c>
      <c r="G2127" t="s">
        <v>8223</v>
      </c>
      <c r="H2127" t="s">
        <v>8245</v>
      </c>
      <c r="I2127">
        <v>1472799600</v>
      </c>
      <c r="J2127">
        <v>1470874618</v>
      </c>
      <c r="K2127" t="b">
        <v>0</v>
      </c>
      <c r="L2127">
        <v>16</v>
      </c>
      <c r="M2127" t="b">
        <v>0</v>
      </c>
      <c r="N2127" t="s">
        <v>8294</v>
      </c>
      <c r="O2127" s="10">
        <f t="shared" si="132"/>
        <v>0</v>
      </c>
      <c r="P2127" s="9">
        <f t="shared" si="133"/>
        <v>89</v>
      </c>
      <c r="Q2127" s="14" t="s">
        <v>8313</v>
      </c>
      <c r="R2127" t="s">
        <v>8353</v>
      </c>
      <c r="S2127" s="18">
        <f t="shared" si="134"/>
        <v>42593.011782407411</v>
      </c>
      <c r="T2127" s="18">
        <f t="shared" si="135"/>
        <v>42615.291666666672</v>
      </c>
    </row>
    <row r="2128" spans="1:20" ht="45" x14ac:dyDescent="0.25">
      <c r="A2128">
        <v>1781</v>
      </c>
      <c r="B2128" s="3" t="s">
        <v>1782</v>
      </c>
      <c r="C2128" s="3" t="s">
        <v>5891</v>
      </c>
      <c r="D2128" s="6">
        <v>5500</v>
      </c>
      <c r="E2128" s="8">
        <v>1417</v>
      </c>
      <c r="F2128" t="s">
        <v>8220</v>
      </c>
      <c r="G2128" t="s">
        <v>8223</v>
      </c>
      <c r="H2128" t="s">
        <v>8245</v>
      </c>
      <c r="I2128">
        <v>1473950945</v>
      </c>
      <c r="J2128">
        <v>1471272545</v>
      </c>
      <c r="K2128" t="b">
        <v>1</v>
      </c>
      <c r="L2128">
        <v>24</v>
      </c>
      <c r="M2128" t="b">
        <v>0</v>
      </c>
      <c r="N2128" t="s">
        <v>8283</v>
      </c>
      <c r="O2128" s="10">
        <f t="shared" si="132"/>
        <v>0</v>
      </c>
      <c r="P2128" s="9">
        <f t="shared" si="133"/>
        <v>59</v>
      </c>
      <c r="Q2128" s="14" t="s">
        <v>8313</v>
      </c>
      <c r="R2128" t="s">
        <v>8314</v>
      </c>
      <c r="S2128" s="18">
        <f t="shared" si="134"/>
        <v>42597.617418981477</v>
      </c>
      <c r="T2128" s="18">
        <f t="shared" si="135"/>
        <v>42628.617418981477</v>
      </c>
    </row>
    <row r="2129" spans="1:20" ht="60" x14ac:dyDescent="0.25">
      <c r="A2129">
        <v>554</v>
      </c>
      <c r="B2129" s="3" t="s">
        <v>555</v>
      </c>
      <c r="C2129" s="3" t="s">
        <v>4664</v>
      </c>
      <c r="D2129" s="6">
        <v>3870</v>
      </c>
      <c r="E2129" s="8">
        <v>1416</v>
      </c>
      <c r="F2129" t="s">
        <v>8220</v>
      </c>
      <c r="G2129" t="s">
        <v>8223</v>
      </c>
      <c r="H2129" t="s">
        <v>8245</v>
      </c>
      <c r="I2129">
        <v>1413735972</v>
      </c>
      <c r="J2129">
        <v>1411143972</v>
      </c>
      <c r="K2129" t="b">
        <v>0</v>
      </c>
      <c r="L2129">
        <v>22</v>
      </c>
      <c r="M2129" t="b">
        <v>0</v>
      </c>
      <c r="N2129" t="s">
        <v>8270</v>
      </c>
      <c r="O2129" s="10">
        <f t="shared" si="132"/>
        <v>0</v>
      </c>
      <c r="P2129" s="9">
        <f t="shared" si="133"/>
        <v>64</v>
      </c>
      <c r="Q2129" s="14" t="s">
        <v>8308</v>
      </c>
      <c r="R2129" t="s">
        <v>8342</v>
      </c>
      <c r="S2129" s="18">
        <f t="shared" si="134"/>
        <v>41901.684861111113</v>
      </c>
      <c r="T2129" s="18">
        <f t="shared" si="135"/>
        <v>41931.684861111113</v>
      </c>
    </row>
    <row r="2130" spans="1:20" ht="45" x14ac:dyDescent="0.25">
      <c r="A2130">
        <v>2523</v>
      </c>
      <c r="B2130" s="3" t="s">
        <v>2523</v>
      </c>
      <c r="C2130" s="3" t="s">
        <v>6633</v>
      </c>
      <c r="D2130" s="6">
        <v>900</v>
      </c>
      <c r="E2130" s="8">
        <v>1408</v>
      </c>
      <c r="F2130" t="s">
        <v>8218</v>
      </c>
      <c r="G2130" t="s">
        <v>8223</v>
      </c>
      <c r="H2130" t="s">
        <v>8245</v>
      </c>
      <c r="I2130">
        <v>1416270292</v>
      </c>
      <c r="J2130">
        <v>1413674692</v>
      </c>
      <c r="K2130" t="b">
        <v>0</v>
      </c>
      <c r="L2130">
        <v>26</v>
      </c>
      <c r="M2130" t="b">
        <v>1</v>
      </c>
      <c r="N2130" t="s">
        <v>8298</v>
      </c>
      <c r="O2130" s="10">
        <f t="shared" si="132"/>
        <v>2</v>
      </c>
      <c r="P2130" s="9">
        <f t="shared" si="133"/>
        <v>54</v>
      </c>
      <c r="Q2130" s="14" t="s">
        <v>8327</v>
      </c>
      <c r="R2130" t="s">
        <v>8341</v>
      </c>
      <c r="S2130" s="18">
        <f t="shared" si="134"/>
        <v>41930.975601851853</v>
      </c>
      <c r="T2130" s="18">
        <f t="shared" si="135"/>
        <v>41961.017268518524</v>
      </c>
    </row>
    <row r="2131" spans="1:20" ht="60" x14ac:dyDescent="0.25">
      <c r="A2131">
        <v>1695</v>
      </c>
      <c r="B2131" s="3" t="s">
        <v>1696</v>
      </c>
      <c r="C2131" s="3" t="s">
        <v>5805</v>
      </c>
      <c r="D2131" s="6">
        <v>12000</v>
      </c>
      <c r="E2131" s="8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 s="10">
        <f t="shared" si="132"/>
        <v>0</v>
      </c>
      <c r="P2131" s="9">
        <f t="shared" si="133"/>
        <v>61</v>
      </c>
      <c r="Q2131" s="14" t="s">
        <v>8327</v>
      </c>
      <c r="R2131" t="s">
        <v>8330</v>
      </c>
      <c r="S2131" s="18">
        <f t="shared" si="134"/>
        <v>42801.031412037039</v>
      </c>
      <c r="T2131" s="18">
        <f t="shared" si="135"/>
        <v>42835.041666666672</v>
      </c>
    </row>
    <row r="2132" spans="1:20" ht="60" x14ac:dyDescent="0.25">
      <c r="A2132">
        <v>2778</v>
      </c>
      <c r="B2132" s="3" t="s">
        <v>2778</v>
      </c>
      <c r="C2132" s="3" t="s">
        <v>6888</v>
      </c>
      <c r="D2132" s="6">
        <v>5500</v>
      </c>
      <c r="E2132" s="8">
        <v>1405</v>
      </c>
      <c r="F2132" t="s">
        <v>8220</v>
      </c>
      <c r="G2132" t="s">
        <v>8223</v>
      </c>
      <c r="H2132" t="s">
        <v>8245</v>
      </c>
      <c r="I2132">
        <v>1409009306</v>
      </c>
      <c r="J2132">
        <v>1406417306</v>
      </c>
      <c r="K2132" t="b">
        <v>0</v>
      </c>
      <c r="L2132">
        <v>15</v>
      </c>
      <c r="M2132" t="b">
        <v>0</v>
      </c>
      <c r="N2132" t="s">
        <v>8302</v>
      </c>
      <c r="O2132" s="10">
        <f t="shared" si="132"/>
        <v>0</v>
      </c>
      <c r="P2132" s="9">
        <f t="shared" si="133"/>
        <v>94</v>
      </c>
      <c r="Q2132" s="14" t="s">
        <v>8311</v>
      </c>
      <c r="R2132" t="s">
        <v>8356</v>
      </c>
      <c r="S2132" s="18">
        <f t="shared" si="134"/>
        <v>41846.978078703702</v>
      </c>
      <c r="T2132" s="18">
        <f t="shared" si="135"/>
        <v>41876.978078703702</v>
      </c>
    </row>
    <row r="2133" spans="1:20" ht="45" x14ac:dyDescent="0.25">
      <c r="A2133">
        <v>950</v>
      </c>
      <c r="B2133" s="3" t="s">
        <v>951</v>
      </c>
      <c r="C2133" s="3" t="s">
        <v>5060</v>
      </c>
      <c r="D2133" s="6">
        <v>5000</v>
      </c>
      <c r="E2133" s="8">
        <v>1402</v>
      </c>
      <c r="F2133" t="s">
        <v>8220</v>
      </c>
      <c r="G2133" t="s">
        <v>8228</v>
      </c>
      <c r="H2133" t="s">
        <v>8250</v>
      </c>
      <c r="I2133">
        <v>1453053661</v>
      </c>
      <c r="J2133">
        <v>1450461661</v>
      </c>
      <c r="K2133" t="b">
        <v>0</v>
      </c>
      <c r="L2133">
        <v>24</v>
      </c>
      <c r="M2133" t="b">
        <v>0</v>
      </c>
      <c r="N2133" t="s">
        <v>8271</v>
      </c>
      <c r="O2133" s="10">
        <f t="shared" si="132"/>
        <v>0</v>
      </c>
      <c r="P2133" s="9">
        <f t="shared" si="133"/>
        <v>58</v>
      </c>
      <c r="Q2133" s="14" t="s">
        <v>8308</v>
      </c>
      <c r="R2133" t="s">
        <v>8310</v>
      </c>
      <c r="S2133" s="18">
        <f t="shared" si="134"/>
        <v>42356.750706018516</v>
      </c>
      <c r="T2133" s="18">
        <f t="shared" si="135"/>
        <v>42386.750706018516</v>
      </c>
    </row>
    <row r="2134" spans="1:20" ht="60" x14ac:dyDescent="0.25">
      <c r="A2134">
        <v>3833</v>
      </c>
      <c r="B2134" s="3" t="s">
        <v>3830</v>
      </c>
      <c r="C2134" s="3" t="s">
        <v>7942</v>
      </c>
      <c r="D2134" s="6">
        <v>1200</v>
      </c>
      <c r="E2134" s="8">
        <v>1400</v>
      </c>
      <c r="F2134" t="s">
        <v>8218</v>
      </c>
      <c r="G2134" t="s">
        <v>8228</v>
      </c>
      <c r="H2134" t="s">
        <v>8250</v>
      </c>
      <c r="I2134">
        <v>1417460940</v>
      </c>
      <c r="J2134">
        <v>1416516972</v>
      </c>
      <c r="K2134" t="b">
        <v>0</v>
      </c>
      <c r="L2134">
        <v>20</v>
      </c>
      <c r="M2134" t="b">
        <v>1</v>
      </c>
      <c r="N2134" t="s">
        <v>8269</v>
      </c>
      <c r="O2134" s="12">
        <f t="shared" si="132"/>
        <v>1</v>
      </c>
      <c r="P2134" s="9">
        <f t="shared" si="133"/>
        <v>70</v>
      </c>
      <c r="Q2134" s="14" t="s">
        <v>8323</v>
      </c>
      <c r="R2134" t="s">
        <v>8326</v>
      </c>
      <c r="S2134" s="18">
        <f t="shared" si="134"/>
        <v>41963.872361111105</v>
      </c>
      <c r="T2134" s="18">
        <f t="shared" si="135"/>
        <v>41974.797916666663</v>
      </c>
    </row>
    <row r="2135" spans="1:20" ht="45" x14ac:dyDescent="0.25">
      <c r="A2135">
        <v>1903</v>
      </c>
      <c r="B2135" s="3" t="s">
        <v>1904</v>
      </c>
      <c r="C2135" s="3" t="s">
        <v>6013</v>
      </c>
      <c r="D2135" s="6">
        <v>3000</v>
      </c>
      <c r="E2135" s="8">
        <v>1398</v>
      </c>
      <c r="F2135" t="s">
        <v>8220</v>
      </c>
      <c r="G2135" t="s">
        <v>8223</v>
      </c>
      <c r="H2135" t="s">
        <v>8245</v>
      </c>
      <c r="I2135">
        <v>1485541791</v>
      </c>
      <c r="J2135">
        <v>1480357791</v>
      </c>
      <c r="K2135" t="b">
        <v>0</v>
      </c>
      <c r="L2135">
        <v>41</v>
      </c>
      <c r="M2135" t="b">
        <v>0</v>
      </c>
      <c r="N2135" t="s">
        <v>8292</v>
      </c>
      <c r="O2135" s="10">
        <f t="shared" si="132"/>
        <v>0</v>
      </c>
      <c r="P2135" s="9">
        <f t="shared" si="133"/>
        <v>34</v>
      </c>
      <c r="Q2135" s="14" t="s">
        <v>8308</v>
      </c>
      <c r="R2135" t="s">
        <v>8318</v>
      </c>
      <c r="S2135" s="18">
        <f t="shared" si="134"/>
        <v>42702.770729166667</v>
      </c>
      <c r="T2135" s="18">
        <f t="shared" si="135"/>
        <v>42762.770729166667</v>
      </c>
    </row>
    <row r="2136" spans="1:20" ht="45" x14ac:dyDescent="0.25">
      <c r="A2136">
        <v>1717</v>
      </c>
      <c r="B2136" s="3" t="s">
        <v>1718</v>
      </c>
      <c r="C2136" s="3" t="s">
        <v>5827</v>
      </c>
      <c r="D2136" s="6">
        <v>3265</v>
      </c>
      <c r="E2136" s="8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 s="10">
        <f t="shared" si="132"/>
        <v>0</v>
      </c>
      <c r="P2136" s="9">
        <f t="shared" si="133"/>
        <v>34</v>
      </c>
      <c r="Q2136" s="14" t="s">
        <v>8327</v>
      </c>
      <c r="R2136" t="s">
        <v>8330</v>
      </c>
      <c r="S2136" s="18">
        <f t="shared" si="134"/>
        <v>42460.98192129629</v>
      </c>
      <c r="T2136" s="18">
        <f t="shared" si="135"/>
        <v>42481.166666666672</v>
      </c>
    </row>
    <row r="2137" spans="1:20" ht="45" x14ac:dyDescent="0.25">
      <c r="A2137">
        <v>3522</v>
      </c>
      <c r="B2137" s="3" t="s">
        <v>3521</v>
      </c>
      <c r="C2137" s="3" t="s">
        <v>7632</v>
      </c>
      <c r="D2137" s="6">
        <v>1395</v>
      </c>
      <c r="E2137" s="8">
        <v>1395</v>
      </c>
      <c r="F2137" t="s">
        <v>8218</v>
      </c>
      <c r="G2137" t="s">
        <v>8224</v>
      </c>
      <c r="H2137" t="s">
        <v>8246</v>
      </c>
      <c r="I2137">
        <v>1442311560</v>
      </c>
      <c r="J2137">
        <v>1439924246</v>
      </c>
      <c r="K2137" t="b">
        <v>0</v>
      </c>
      <c r="L2137">
        <v>34</v>
      </c>
      <c r="M2137" t="b">
        <v>1</v>
      </c>
      <c r="N2137" t="s">
        <v>8269</v>
      </c>
      <c r="O2137" s="12">
        <f t="shared" si="132"/>
        <v>1</v>
      </c>
      <c r="P2137" s="9">
        <f t="shared" si="133"/>
        <v>41</v>
      </c>
      <c r="Q2137" s="14" t="s">
        <v>8323</v>
      </c>
      <c r="R2137" t="s">
        <v>8326</v>
      </c>
      <c r="S2137" s="18">
        <f t="shared" si="134"/>
        <v>42234.789884259255</v>
      </c>
      <c r="T2137" s="18">
        <f t="shared" si="135"/>
        <v>42262.420833333337</v>
      </c>
    </row>
    <row r="2138" spans="1:20" ht="60" x14ac:dyDescent="0.25">
      <c r="A2138">
        <v>828</v>
      </c>
      <c r="B2138" s="3" t="s">
        <v>829</v>
      </c>
      <c r="C2138" s="3" t="s">
        <v>4938</v>
      </c>
      <c r="D2138" s="6">
        <v>1300</v>
      </c>
      <c r="E2138" s="8">
        <v>1391</v>
      </c>
      <c r="F2138" t="s">
        <v>8218</v>
      </c>
      <c r="G2138" t="s">
        <v>8223</v>
      </c>
      <c r="H2138" t="s">
        <v>8245</v>
      </c>
      <c r="I2138">
        <v>1340641440</v>
      </c>
      <c r="J2138">
        <v>1339549982</v>
      </c>
      <c r="K2138" t="b">
        <v>0</v>
      </c>
      <c r="L2138">
        <v>38</v>
      </c>
      <c r="M2138" t="b">
        <v>1</v>
      </c>
      <c r="N2138" t="s">
        <v>8274</v>
      </c>
      <c r="O2138" s="10">
        <f t="shared" si="132"/>
        <v>1</v>
      </c>
      <c r="P2138" s="9">
        <f t="shared" si="133"/>
        <v>37</v>
      </c>
      <c r="Q2138" s="14" t="s">
        <v>8327</v>
      </c>
      <c r="R2138" t="s">
        <v>8331</v>
      </c>
      <c r="S2138" s="18">
        <f t="shared" si="134"/>
        <v>41073.050717592596</v>
      </c>
      <c r="T2138" s="18">
        <f t="shared" si="135"/>
        <v>41085.683333333334</v>
      </c>
    </row>
    <row r="2139" spans="1:20" ht="30" x14ac:dyDescent="0.25">
      <c r="A2139">
        <v>2282</v>
      </c>
      <c r="B2139" s="3" t="s">
        <v>2283</v>
      </c>
      <c r="C2139" s="3" t="s">
        <v>6392</v>
      </c>
      <c r="D2139" s="6">
        <v>750</v>
      </c>
      <c r="E2139" s="8">
        <v>1390</v>
      </c>
      <c r="F2139" t="s">
        <v>8218</v>
      </c>
      <c r="G2139" t="s">
        <v>8223</v>
      </c>
      <c r="H2139" t="s">
        <v>8245</v>
      </c>
      <c r="I2139">
        <v>1452744686</v>
      </c>
      <c r="J2139">
        <v>1447560686</v>
      </c>
      <c r="K2139" t="b">
        <v>0</v>
      </c>
      <c r="L2139">
        <v>12</v>
      </c>
      <c r="M2139" t="b">
        <v>1</v>
      </c>
      <c r="N2139" t="s">
        <v>8274</v>
      </c>
      <c r="O2139" s="10">
        <f t="shared" si="132"/>
        <v>2</v>
      </c>
      <c r="P2139" s="9">
        <f t="shared" si="133"/>
        <v>116</v>
      </c>
      <c r="Q2139" s="14" t="s">
        <v>8327</v>
      </c>
      <c r="R2139" t="s">
        <v>8331</v>
      </c>
      <c r="S2139" s="18">
        <f t="shared" si="134"/>
        <v>42323.17460648148</v>
      </c>
      <c r="T2139" s="18">
        <f t="shared" si="135"/>
        <v>42383.17460648148</v>
      </c>
    </row>
    <row r="2140" spans="1:20" ht="60" x14ac:dyDescent="0.25">
      <c r="A2140">
        <v>715</v>
      </c>
      <c r="B2140" s="3" t="s">
        <v>716</v>
      </c>
      <c r="C2140" s="3" t="s">
        <v>4825</v>
      </c>
      <c r="D2140" s="6">
        <v>27500</v>
      </c>
      <c r="E2140" s="8">
        <v>1389</v>
      </c>
      <c r="F2140" t="s">
        <v>8220</v>
      </c>
      <c r="G2140" t="s">
        <v>8223</v>
      </c>
      <c r="H2140" t="s">
        <v>8245</v>
      </c>
      <c r="I2140">
        <v>1446693040</v>
      </c>
      <c r="J2140">
        <v>1443233440</v>
      </c>
      <c r="K2140" t="b">
        <v>0</v>
      </c>
      <c r="L2140">
        <v>12</v>
      </c>
      <c r="M2140" t="b">
        <v>0</v>
      </c>
      <c r="N2140" t="s">
        <v>8271</v>
      </c>
      <c r="O2140" s="10">
        <f t="shared" si="132"/>
        <v>0</v>
      </c>
      <c r="P2140" s="9">
        <f t="shared" si="133"/>
        <v>116</v>
      </c>
      <c r="Q2140" s="14" t="s">
        <v>8308</v>
      </c>
      <c r="R2140" t="s">
        <v>8310</v>
      </c>
      <c r="S2140" s="18">
        <f t="shared" si="134"/>
        <v>42273.090740740736</v>
      </c>
      <c r="T2140" s="18">
        <f t="shared" si="135"/>
        <v>42313.132407407407</v>
      </c>
    </row>
    <row r="2141" spans="1:20" ht="45" x14ac:dyDescent="0.25">
      <c r="A2141">
        <v>126</v>
      </c>
      <c r="B2141" s="3" t="s">
        <v>128</v>
      </c>
      <c r="C2141" s="3" t="s">
        <v>4237</v>
      </c>
      <c r="D2141" s="6">
        <v>25000</v>
      </c>
      <c r="E2141" s="8">
        <v>1387</v>
      </c>
      <c r="F2141" t="s">
        <v>8219</v>
      </c>
      <c r="G2141" t="s">
        <v>8223</v>
      </c>
      <c r="H2141" t="s">
        <v>8245</v>
      </c>
      <c r="I2141">
        <v>1433988000</v>
      </c>
      <c r="J2141">
        <v>1431353337</v>
      </c>
      <c r="K2141" t="b">
        <v>0</v>
      </c>
      <c r="L2141">
        <v>13</v>
      </c>
      <c r="M2141" t="b">
        <v>0</v>
      </c>
      <c r="N2141" t="s">
        <v>8265</v>
      </c>
      <c r="O2141" s="10">
        <f t="shared" si="132"/>
        <v>0</v>
      </c>
      <c r="P2141" s="9">
        <f t="shared" si="133"/>
        <v>107</v>
      </c>
      <c r="Q2141" s="14" t="s">
        <v>8321</v>
      </c>
      <c r="R2141" t="s">
        <v>8337</v>
      </c>
      <c r="S2141" s="18">
        <f t="shared" si="134"/>
        <v>42135.589548611111</v>
      </c>
      <c r="T2141" s="18">
        <f t="shared" si="135"/>
        <v>42166.083333333328</v>
      </c>
    </row>
    <row r="2142" spans="1:20" ht="45" x14ac:dyDescent="0.25">
      <c r="A2142">
        <v>3923</v>
      </c>
      <c r="B2142" s="3" t="s">
        <v>3920</v>
      </c>
      <c r="C2142" s="3" t="s">
        <v>8031</v>
      </c>
      <c r="D2142" s="6">
        <v>11500</v>
      </c>
      <c r="E2142" s="8">
        <v>1384</v>
      </c>
      <c r="F2142" t="s">
        <v>8220</v>
      </c>
      <c r="G2142" t="s">
        <v>8224</v>
      </c>
      <c r="H2142" t="s">
        <v>8246</v>
      </c>
      <c r="I2142">
        <v>1428622271</v>
      </c>
      <c r="J2142">
        <v>1426203071</v>
      </c>
      <c r="K2142" t="b">
        <v>0</v>
      </c>
      <c r="L2142">
        <v>17</v>
      </c>
      <c r="M2142" t="b">
        <v>0</v>
      </c>
      <c r="N2142" t="s">
        <v>8269</v>
      </c>
      <c r="O2142" s="12">
        <f t="shared" si="132"/>
        <v>0</v>
      </c>
      <c r="P2142" s="9">
        <f t="shared" si="133"/>
        <v>81</v>
      </c>
      <c r="Q2142" s="14" t="s">
        <v>8323</v>
      </c>
      <c r="R2142" t="s">
        <v>8326</v>
      </c>
      <c r="S2142" s="18">
        <f t="shared" si="134"/>
        <v>42075.979988425926</v>
      </c>
      <c r="T2142" s="18">
        <f t="shared" si="135"/>
        <v>42103.979988425926</v>
      </c>
    </row>
    <row r="2143" spans="1:20" ht="45" x14ac:dyDescent="0.25">
      <c r="A2143">
        <v>3669</v>
      </c>
      <c r="B2143" s="3" t="s">
        <v>3666</v>
      </c>
      <c r="C2143" s="3" t="s">
        <v>7779</v>
      </c>
      <c r="D2143" s="6">
        <v>1000</v>
      </c>
      <c r="E2143" s="8">
        <v>1382</v>
      </c>
      <c r="F2143" t="s">
        <v>8218</v>
      </c>
      <c r="G2143" t="s">
        <v>8224</v>
      </c>
      <c r="H2143" t="s">
        <v>8246</v>
      </c>
      <c r="I2143">
        <v>1434039137</v>
      </c>
      <c r="J2143">
        <v>1431447137</v>
      </c>
      <c r="K2143" t="b">
        <v>0</v>
      </c>
      <c r="L2143">
        <v>17</v>
      </c>
      <c r="M2143" t="b">
        <v>1</v>
      </c>
      <c r="N2143" t="s">
        <v>8269</v>
      </c>
      <c r="O2143" s="12">
        <f t="shared" si="132"/>
        <v>1</v>
      </c>
      <c r="P2143" s="9">
        <f t="shared" si="133"/>
        <v>81</v>
      </c>
      <c r="Q2143" s="14" t="s">
        <v>8323</v>
      </c>
      <c r="R2143" t="s">
        <v>8326</v>
      </c>
      <c r="S2143" s="18">
        <f t="shared" si="134"/>
        <v>42136.675196759257</v>
      </c>
      <c r="T2143" s="18">
        <f t="shared" si="135"/>
        <v>42166.675196759257</v>
      </c>
    </row>
    <row r="2144" spans="1:20" ht="30" x14ac:dyDescent="0.25">
      <c r="A2144">
        <v>932</v>
      </c>
      <c r="B2144" s="3" t="s">
        <v>933</v>
      </c>
      <c r="C2144" s="3" t="s">
        <v>5042</v>
      </c>
      <c r="D2144" s="6">
        <v>9500</v>
      </c>
      <c r="E2144" s="8">
        <v>1381</v>
      </c>
      <c r="F2144" t="s">
        <v>8220</v>
      </c>
      <c r="G2144" t="s">
        <v>8223</v>
      </c>
      <c r="H2144" t="s">
        <v>8245</v>
      </c>
      <c r="I2144">
        <v>1363990545</v>
      </c>
      <c r="J2144">
        <v>1360106145</v>
      </c>
      <c r="K2144" t="b">
        <v>0</v>
      </c>
      <c r="L2144">
        <v>30</v>
      </c>
      <c r="M2144" t="b">
        <v>0</v>
      </c>
      <c r="N2144" t="s">
        <v>8276</v>
      </c>
      <c r="O2144" s="10">
        <f t="shared" si="132"/>
        <v>0</v>
      </c>
      <c r="P2144" s="9">
        <f t="shared" si="133"/>
        <v>46</v>
      </c>
      <c r="Q2144" s="14" t="s">
        <v>8327</v>
      </c>
      <c r="R2144" t="s">
        <v>8350</v>
      </c>
      <c r="S2144" s="18">
        <f t="shared" si="134"/>
        <v>41310.969270833331</v>
      </c>
      <c r="T2144" s="18">
        <f t="shared" si="135"/>
        <v>41355.927604166667</v>
      </c>
    </row>
    <row r="2145" spans="1:20" ht="30" x14ac:dyDescent="0.25">
      <c r="A2145">
        <v>1675</v>
      </c>
      <c r="B2145" s="3" t="s">
        <v>1676</v>
      </c>
      <c r="C2145" s="3" t="s">
        <v>5785</v>
      </c>
      <c r="D2145" s="6">
        <v>1000</v>
      </c>
      <c r="E2145" s="8">
        <v>1374.16</v>
      </c>
      <c r="F2145" t="s">
        <v>8218</v>
      </c>
      <c r="G2145" t="s">
        <v>8223</v>
      </c>
      <c r="H2145" t="s">
        <v>8245</v>
      </c>
      <c r="I2145">
        <v>1318802580</v>
      </c>
      <c r="J2145">
        <v>1316194540</v>
      </c>
      <c r="K2145" t="b">
        <v>0</v>
      </c>
      <c r="L2145">
        <v>34</v>
      </c>
      <c r="M2145" t="b">
        <v>1</v>
      </c>
      <c r="N2145" t="s">
        <v>8290</v>
      </c>
      <c r="O2145" s="10">
        <f t="shared" si="132"/>
        <v>1</v>
      </c>
      <c r="P2145" s="9">
        <f t="shared" si="133"/>
        <v>40</v>
      </c>
      <c r="Q2145" s="14" t="s">
        <v>8327</v>
      </c>
      <c r="R2145" t="s">
        <v>8338</v>
      </c>
      <c r="S2145" s="18">
        <f t="shared" si="134"/>
        <v>40802.733101851853</v>
      </c>
      <c r="T2145" s="18">
        <f t="shared" si="135"/>
        <v>40832.918749999997</v>
      </c>
    </row>
    <row r="2146" spans="1:20" ht="45" x14ac:dyDescent="0.25">
      <c r="A2146">
        <v>2994</v>
      </c>
      <c r="B2146" s="3" t="s">
        <v>2994</v>
      </c>
      <c r="C2146" s="3" t="s">
        <v>7104</v>
      </c>
      <c r="D2146" s="6">
        <v>300</v>
      </c>
      <c r="E2146" s="8">
        <v>1373.24</v>
      </c>
      <c r="F2146" t="s">
        <v>8218</v>
      </c>
      <c r="G2146" t="s">
        <v>8224</v>
      </c>
      <c r="H2146" t="s">
        <v>8246</v>
      </c>
      <c r="I2146">
        <v>1412335772</v>
      </c>
      <c r="J2146">
        <v>1409743772</v>
      </c>
      <c r="K2146" t="b">
        <v>0</v>
      </c>
      <c r="L2146">
        <v>59</v>
      </c>
      <c r="M2146" t="b">
        <v>1</v>
      </c>
      <c r="N2146" t="s">
        <v>8301</v>
      </c>
      <c r="O2146" s="12">
        <f t="shared" si="132"/>
        <v>5</v>
      </c>
      <c r="P2146" s="9">
        <f t="shared" si="133"/>
        <v>23</v>
      </c>
      <c r="Q2146" s="14" t="s">
        <v>8323</v>
      </c>
      <c r="R2146" t="s">
        <v>8324</v>
      </c>
      <c r="S2146" s="18">
        <f t="shared" si="134"/>
        <v>41885.478842592594</v>
      </c>
      <c r="T2146" s="18">
        <f t="shared" si="135"/>
        <v>41915.478842592594</v>
      </c>
    </row>
    <row r="2147" spans="1:20" ht="45" x14ac:dyDescent="0.25">
      <c r="A2147">
        <v>787</v>
      </c>
      <c r="B2147" s="3" t="s">
        <v>788</v>
      </c>
      <c r="C2147" s="3" t="s">
        <v>4897</v>
      </c>
      <c r="D2147" s="6">
        <v>1200</v>
      </c>
      <c r="E2147" s="8">
        <v>1370</v>
      </c>
      <c r="F2147" t="s">
        <v>8218</v>
      </c>
      <c r="G2147" t="s">
        <v>8223</v>
      </c>
      <c r="H2147" t="s">
        <v>8245</v>
      </c>
      <c r="I2147">
        <v>1383318226</v>
      </c>
      <c r="J2147">
        <v>1380726226</v>
      </c>
      <c r="K2147" t="b">
        <v>0</v>
      </c>
      <c r="L2147">
        <v>17</v>
      </c>
      <c r="M2147" t="b">
        <v>1</v>
      </c>
      <c r="N2147" t="s">
        <v>8274</v>
      </c>
      <c r="O2147" s="10">
        <f t="shared" si="132"/>
        <v>1</v>
      </c>
      <c r="P2147" s="9">
        <f t="shared" si="133"/>
        <v>81</v>
      </c>
      <c r="Q2147" s="14" t="s">
        <v>8327</v>
      </c>
      <c r="R2147" t="s">
        <v>8331</v>
      </c>
      <c r="S2147" s="18">
        <f t="shared" si="134"/>
        <v>41549.627615740741</v>
      </c>
      <c r="T2147" s="18">
        <f t="shared" si="135"/>
        <v>41579.627615740741</v>
      </c>
    </row>
    <row r="2148" spans="1:20" ht="45" x14ac:dyDescent="0.25">
      <c r="A2148">
        <v>103</v>
      </c>
      <c r="B2148" s="3" t="s">
        <v>105</v>
      </c>
      <c r="C2148" s="3" t="s">
        <v>4214</v>
      </c>
      <c r="D2148" s="6">
        <v>1300</v>
      </c>
      <c r="E2148" s="8">
        <v>1367</v>
      </c>
      <c r="F2148" t="s">
        <v>8218</v>
      </c>
      <c r="G2148" t="s">
        <v>8224</v>
      </c>
      <c r="H2148" t="s">
        <v>8246</v>
      </c>
      <c r="I2148">
        <v>1394220030</v>
      </c>
      <c r="J2148">
        <v>1392232830</v>
      </c>
      <c r="K2148" t="b">
        <v>0</v>
      </c>
      <c r="L2148">
        <v>49</v>
      </c>
      <c r="M2148" t="b">
        <v>1</v>
      </c>
      <c r="N2148" t="s">
        <v>8264</v>
      </c>
      <c r="O2148" s="10">
        <f t="shared" si="132"/>
        <v>1</v>
      </c>
      <c r="P2148" s="9">
        <f t="shared" si="133"/>
        <v>28</v>
      </c>
      <c r="Q2148" s="14" t="s">
        <v>8321</v>
      </c>
      <c r="R2148" t="s">
        <v>8343</v>
      </c>
      <c r="S2148" s="18">
        <f t="shared" si="134"/>
        <v>41682.805902777778</v>
      </c>
      <c r="T2148" s="18">
        <f t="shared" si="135"/>
        <v>41705.805902777778</v>
      </c>
    </row>
    <row r="2149" spans="1:20" ht="45" x14ac:dyDescent="0.25">
      <c r="A2149">
        <v>557</v>
      </c>
      <c r="B2149" s="3" t="s">
        <v>558</v>
      </c>
      <c r="C2149" s="3" t="s">
        <v>4667</v>
      </c>
      <c r="D2149" s="6">
        <v>150000</v>
      </c>
      <c r="E2149" s="8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 s="10">
        <f t="shared" si="132"/>
        <v>0</v>
      </c>
      <c r="P2149" s="9">
        <f t="shared" si="133"/>
        <v>68</v>
      </c>
      <c r="Q2149" s="14" t="s">
        <v>8308</v>
      </c>
      <c r="R2149" t="s">
        <v>8342</v>
      </c>
      <c r="S2149" s="18">
        <f t="shared" si="134"/>
        <v>42676.942164351851</v>
      </c>
      <c r="T2149" s="18">
        <f t="shared" si="135"/>
        <v>42706.983831018515</v>
      </c>
    </row>
    <row r="2150" spans="1:20" ht="45" x14ac:dyDescent="0.25">
      <c r="A2150">
        <v>1033</v>
      </c>
      <c r="B2150" s="3" t="s">
        <v>1034</v>
      </c>
      <c r="C2150" s="3" t="s">
        <v>5143</v>
      </c>
      <c r="D2150" s="6">
        <v>1328</v>
      </c>
      <c r="E2150" s="8">
        <v>1366</v>
      </c>
      <c r="F2150" t="s">
        <v>8218</v>
      </c>
      <c r="G2150" t="s">
        <v>8224</v>
      </c>
      <c r="H2150" t="s">
        <v>8246</v>
      </c>
      <c r="I2150">
        <v>1481564080</v>
      </c>
      <c r="J2150">
        <v>1479144880</v>
      </c>
      <c r="K2150" t="b">
        <v>0</v>
      </c>
      <c r="L2150">
        <v>27</v>
      </c>
      <c r="M2150" t="b">
        <v>1</v>
      </c>
      <c r="N2150" t="s">
        <v>8278</v>
      </c>
      <c r="O2150" s="10">
        <f t="shared" si="132"/>
        <v>1</v>
      </c>
      <c r="P2150" s="9">
        <f t="shared" si="133"/>
        <v>51</v>
      </c>
      <c r="Q2150" s="14" t="s">
        <v>8327</v>
      </c>
      <c r="R2150" t="s">
        <v>8329</v>
      </c>
      <c r="S2150" s="18">
        <f t="shared" si="134"/>
        <v>42688.732407407413</v>
      </c>
      <c r="T2150" s="18">
        <f t="shared" si="135"/>
        <v>42716.732407407413</v>
      </c>
    </row>
    <row r="2151" spans="1:20" ht="45" x14ac:dyDescent="0.25">
      <c r="A2151">
        <v>3449</v>
      </c>
      <c r="B2151" s="3" t="s">
        <v>3448</v>
      </c>
      <c r="C2151" s="3" t="s">
        <v>7559</v>
      </c>
      <c r="D2151" s="6">
        <v>800</v>
      </c>
      <c r="E2151" s="8">
        <v>1365</v>
      </c>
      <c r="F2151" t="s">
        <v>8218</v>
      </c>
      <c r="G2151" t="s">
        <v>8223</v>
      </c>
      <c r="H2151" t="s">
        <v>8245</v>
      </c>
      <c r="I2151">
        <v>1468036800</v>
      </c>
      <c r="J2151">
        <v>1465607738</v>
      </c>
      <c r="K2151" t="b">
        <v>0</v>
      </c>
      <c r="L2151">
        <v>20</v>
      </c>
      <c r="M2151" t="b">
        <v>1</v>
      </c>
      <c r="N2151" t="s">
        <v>8269</v>
      </c>
      <c r="O2151" s="12">
        <f t="shared" si="132"/>
        <v>2</v>
      </c>
      <c r="P2151" s="9">
        <f t="shared" si="133"/>
        <v>68</v>
      </c>
      <c r="Q2151" s="14" t="s">
        <v>8323</v>
      </c>
      <c r="R2151" t="s">
        <v>8326</v>
      </c>
      <c r="S2151" s="18">
        <f t="shared" si="134"/>
        <v>42532.052523148144</v>
      </c>
      <c r="T2151" s="18">
        <f t="shared" si="135"/>
        <v>42560.166666666672</v>
      </c>
    </row>
    <row r="2152" spans="1:20" ht="60" x14ac:dyDescent="0.25">
      <c r="A2152">
        <v>2469</v>
      </c>
      <c r="B2152" s="3" t="s">
        <v>2470</v>
      </c>
      <c r="C2152" s="3" t="s">
        <v>6579</v>
      </c>
      <c r="D2152" s="6">
        <v>1200</v>
      </c>
      <c r="E2152" s="8">
        <v>1364</v>
      </c>
      <c r="F2152" t="s">
        <v>8218</v>
      </c>
      <c r="G2152" t="s">
        <v>8223</v>
      </c>
      <c r="H2152" t="s">
        <v>8245</v>
      </c>
      <c r="I2152">
        <v>1297160329</v>
      </c>
      <c r="J2152">
        <v>1295000329</v>
      </c>
      <c r="K2152" t="b">
        <v>0</v>
      </c>
      <c r="L2152">
        <v>47</v>
      </c>
      <c r="M2152" t="b">
        <v>1</v>
      </c>
      <c r="N2152" t="s">
        <v>8277</v>
      </c>
      <c r="O2152" s="10">
        <f t="shared" si="132"/>
        <v>1</v>
      </c>
      <c r="P2152" s="9">
        <f t="shared" si="133"/>
        <v>29</v>
      </c>
      <c r="Q2152" s="14" t="s">
        <v>8327</v>
      </c>
      <c r="R2152" t="s">
        <v>8328</v>
      </c>
      <c r="S2152" s="18">
        <f t="shared" si="134"/>
        <v>40557.429733796293</v>
      </c>
      <c r="T2152" s="18">
        <f t="shared" si="135"/>
        <v>40582.429733796293</v>
      </c>
    </row>
    <row r="2153" spans="1:20" ht="45" x14ac:dyDescent="0.25">
      <c r="A2153">
        <v>2918</v>
      </c>
      <c r="B2153" s="3" t="s">
        <v>2918</v>
      </c>
      <c r="C2153" s="3" t="s">
        <v>7028</v>
      </c>
      <c r="D2153" s="6">
        <v>5000</v>
      </c>
      <c r="E2153" s="8">
        <v>1362</v>
      </c>
      <c r="F2153" t="s">
        <v>8220</v>
      </c>
      <c r="G2153" t="s">
        <v>8223</v>
      </c>
      <c r="H2153" t="s">
        <v>8245</v>
      </c>
      <c r="I2153">
        <v>1446131207</v>
      </c>
      <c r="J2153">
        <v>1443712007</v>
      </c>
      <c r="K2153" t="b">
        <v>0</v>
      </c>
      <c r="L2153">
        <v>20</v>
      </c>
      <c r="M2153" t="b">
        <v>0</v>
      </c>
      <c r="N2153" t="s">
        <v>8269</v>
      </c>
      <c r="O2153" s="12">
        <f t="shared" si="132"/>
        <v>0</v>
      </c>
      <c r="P2153" s="9">
        <f t="shared" si="133"/>
        <v>68</v>
      </c>
      <c r="Q2153" s="14" t="s">
        <v>8323</v>
      </c>
      <c r="R2153" t="s">
        <v>8326</v>
      </c>
      <c r="S2153" s="18">
        <f t="shared" si="134"/>
        <v>42278.629710648151</v>
      </c>
      <c r="T2153" s="18">
        <f t="shared" si="135"/>
        <v>42306.629710648151</v>
      </c>
    </row>
    <row r="2154" spans="1:20" ht="45" x14ac:dyDescent="0.25">
      <c r="A2154">
        <v>2558</v>
      </c>
      <c r="B2154" s="3" t="s">
        <v>2558</v>
      </c>
      <c r="C2154" s="3" t="s">
        <v>6668</v>
      </c>
      <c r="D2154" s="6">
        <v>1250</v>
      </c>
      <c r="E2154" s="8">
        <v>1361</v>
      </c>
      <c r="F2154" t="s">
        <v>8218</v>
      </c>
      <c r="G2154" t="s">
        <v>8225</v>
      </c>
      <c r="H2154" t="s">
        <v>8247</v>
      </c>
      <c r="I2154">
        <v>1430488740</v>
      </c>
      <c r="J2154">
        <v>1427747906</v>
      </c>
      <c r="K2154" t="b">
        <v>0</v>
      </c>
      <c r="L2154">
        <v>18</v>
      </c>
      <c r="M2154" t="b">
        <v>1</v>
      </c>
      <c r="N2154" t="s">
        <v>8298</v>
      </c>
      <c r="O2154" s="10">
        <f t="shared" si="132"/>
        <v>1</v>
      </c>
      <c r="P2154" s="9">
        <f t="shared" si="133"/>
        <v>76</v>
      </c>
      <c r="Q2154" s="14" t="s">
        <v>8327</v>
      </c>
      <c r="R2154" t="s">
        <v>8341</v>
      </c>
      <c r="S2154" s="18">
        <f t="shared" si="134"/>
        <v>42093.860023148154</v>
      </c>
      <c r="T2154" s="18">
        <f t="shared" si="135"/>
        <v>42125.582638888889</v>
      </c>
    </row>
    <row r="2155" spans="1:20" ht="45" x14ac:dyDescent="0.25">
      <c r="A2155">
        <v>2102</v>
      </c>
      <c r="B2155" s="3" t="s">
        <v>2103</v>
      </c>
      <c r="C2155" s="3" t="s">
        <v>6212</v>
      </c>
      <c r="D2155" s="6">
        <v>1000</v>
      </c>
      <c r="E2155" s="8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 s="10">
        <f t="shared" si="132"/>
        <v>1</v>
      </c>
      <c r="P2155" s="9">
        <f t="shared" si="133"/>
        <v>36</v>
      </c>
      <c r="Q2155" s="14" t="s">
        <v>8327</v>
      </c>
      <c r="R2155" t="s">
        <v>8328</v>
      </c>
      <c r="S2155" s="18">
        <f t="shared" si="134"/>
        <v>40638.868611111109</v>
      </c>
      <c r="T2155" s="18">
        <f t="shared" si="135"/>
        <v>40668.868611111109</v>
      </c>
    </row>
    <row r="2156" spans="1:20" ht="45" x14ac:dyDescent="0.25">
      <c r="A2156">
        <v>2834</v>
      </c>
      <c r="B2156" s="3" t="s">
        <v>2834</v>
      </c>
      <c r="C2156" s="3" t="s">
        <v>6944</v>
      </c>
      <c r="D2156" s="6">
        <v>800</v>
      </c>
      <c r="E2156" s="8">
        <v>1360</v>
      </c>
      <c r="F2156" t="s">
        <v>8218</v>
      </c>
      <c r="G2156" t="s">
        <v>8224</v>
      </c>
      <c r="H2156" t="s">
        <v>8246</v>
      </c>
      <c r="I2156">
        <v>1422658930</v>
      </c>
      <c r="J2156">
        <v>1421362930</v>
      </c>
      <c r="K2156" t="b">
        <v>0</v>
      </c>
      <c r="L2156">
        <v>21</v>
      </c>
      <c r="M2156" t="b">
        <v>1</v>
      </c>
      <c r="N2156" t="s">
        <v>8269</v>
      </c>
      <c r="O2156" s="12">
        <f t="shared" si="132"/>
        <v>2</v>
      </c>
      <c r="P2156" s="9">
        <f t="shared" si="133"/>
        <v>65</v>
      </c>
      <c r="Q2156" s="14" t="s">
        <v>8323</v>
      </c>
      <c r="R2156" t="s">
        <v>8326</v>
      </c>
      <c r="S2156" s="18">
        <f t="shared" si="134"/>
        <v>42019.959837962961</v>
      </c>
      <c r="T2156" s="18">
        <f t="shared" si="135"/>
        <v>42034.959837962961</v>
      </c>
    </row>
    <row r="2157" spans="1:20" ht="90" x14ac:dyDescent="0.25">
      <c r="A2157">
        <v>78</v>
      </c>
      <c r="B2157" s="3" t="s">
        <v>80</v>
      </c>
      <c r="C2157" s="3" t="s">
        <v>4189</v>
      </c>
      <c r="D2157" s="6">
        <v>50</v>
      </c>
      <c r="E2157" s="8">
        <v>1351</v>
      </c>
      <c r="F2157" t="s">
        <v>8218</v>
      </c>
      <c r="G2157" t="s">
        <v>8229</v>
      </c>
      <c r="H2157" t="s">
        <v>8248</v>
      </c>
      <c r="I2157">
        <v>1472751121</v>
      </c>
      <c r="J2157">
        <v>1471887121</v>
      </c>
      <c r="K2157" t="b">
        <v>0</v>
      </c>
      <c r="L2157">
        <v>35</v>
      </c>
      <c r="M2157" t="b">
        <v>1</v>
      </c>
      <c r="N2157" t="s">
        <v>8264</v>
      </c>
      <c r="O2157" s="10">
        <f t="shared" si="132"/>
        <v>27</v>
      </c>
      <c r="P2157" s="9">
        <f t="shared" si="133"/>
        <v>39</v>
      </c>
      <c r="Q2157" s="14" t="s">
        <v>8321</v>
      </c>
      <c r="R2157" t="s">
        <v>8343</v>
      </c>
      <c r="S2157" s="18">
        <f t="shared" si="134"/>
        <v>42604.730567129634</v>
      </c>
      <c r="T2157" s="18">
        <f t="shared" si="135"/>
        <v>42614.730567129634</v>
      </c>
    </row>
    <row r="2158" spans="1:20" ht="60" x14ac:dyDescent="0.25">
      <c r="A2158">
        <v>877</v>
      </c>
      <c r="B2158" s="3" t="s">
        <v>878</v>
      </c>
      <c r="C2158" s="3" t="s">
        <v>4987</v>
      </c>
      <c r="D2158" s="6">
        <v>2000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 s="10">
        <f t="shared" si="132"/>
        <v>1</v>
      </c>
      <c r="P2158" s="9">
        <f t="shared" si="133"/>
        <v>47</v>
      </c>
      <c r="Q2158" s="14" t="s">
        <v>8327</v>
      </c>
      <c r="R2158" t="s">
        <v>8350</v>
      </c>
      <c r="S2158" s="18">
        <f t="shared" si="134"/>
        <v>41597.788888888892</v>
      </c>
      <c r="T2158" s="18">
        <f t="shared" si="135"/>
        <v>41627.788888888892</v>
      </c>
    </row>
    <row r="2159" spans="1:20" ht="45" x14ac:dyDescent="0.25">
      <c r="A2159">
        <v>1884</v>
      </c>
      <c r="B2159" s="3" t="s">
        <v>1885</v>
      </c>
      <c r="C2159" s="3" t="s">
        <v>5994</v>
      </c>
      <c r="D2159" s="6">
        <v>1000</v>
      </c>
      <c r="E2159" s="8">
        <v>1351</v>
      </c>
      <c r="F2159" t="s">
        <v>8218</v>
      </c>
      <c r="G2159" t="s">
        <v>8223</v>
      </c>
      <c r="H2159" t="s">
        <v>8245</v>
      </c>
      <c r="I2159">
        <v>1354017600</v>
      </c>
      <c r="J2159">
        <v>1350967535</v>
      </c>
      <c r="K2159" t="b">
        <v>0</v>
      </c>
      <c r="L2159">
        <v>26</v>
      </c>
      <c r="M2159" t="b">
        <v>1</v>
      </c>
      <c r="N2159" t="s">
        <v>8277</v>
      </c>
      <c r="O2159" s="10">
        <f t="shared" si="132"/>
        <v>1</v>
      </c>
      <c r="P2159" s="9">
        <f t="shared" si="133"/>
        <v>52</v>
      </c>
      <c r="Q2159" s="14" t="s">
        <v>8327</v>
      </c>
      <c r="R2159" t="s">
        <v>8328</v>
      </c>
      <c r="S2159" s="18">
        <f t="shared" si="134"/>
        <v>41205.198321759257</v>
      </c>
      <c r="T2159" s="18">
        <f t="shared" si="135"/>
        <v>41240.5</v>
      </c>
    </row>
    <row r="2160" spans="1:20" ht="30" x14ac:dyDescent="0.25">
      <c r="A2160">
        <v>2118</v>
      </c>
      <c r="B2160" s="3" t="s">
        <v>2119</v>
      </c>
      <c r="C2160" s="3" t="s">
        <v>6228</v>
      </c>
      <c r="D2160" s="6">
        <v>1000</v>
      </c>
      <c r="E2160" s="8">
        <v>1346.11</v>
      </c>
      <c r="F2160" t="s">
        <v>8218</v>
      </c>
      <c r="G2160" t="s">
        <v>8223</v>
      </c>
      <c r="H2160" t="s">
        <v>8245</v>
      </c>
      <c r="I2160">
        <v>1311538136</v>
      </c>
      <c r="J2160">
        <v>1308946136</v>
      </c>
      <c r="K2160" t="b">
        <v>0</v>
      </c>
      <c r="L2160">
        <v>17</v>
      </c>
      <c r="M2160" t="b">
        <v>1</v>
      </c>
      <c r="N2160" t="s">
        <v>8277</v>
      </c>
      <c r="O2160" s="10">
        <f t="shared" si="132"/>
        <v>1</v>
      </c>
      <c r="P2160" s="9">
        <f t="shared" si="133"/>
        <v>79</v>
      </c>
      <c r="Q2160" s="14" t="s">
        <v>8327</v>
      </c>
      <c r="R2160" t="s">
        <v>8328</v>
      </c>
      <c r="S2160" s="18">
        <f t="shared" si="134"/>
        <v>40718.839537037034</v>
      </c>
      <c r="T2160" s="18">
        <f t="shared" si="135"/>
        <v>40748.839537037034</v>
      </c>
    </row>
    <row r="2161" spans="1:20" ht="45" x14ac:dyDescent="0.25">
      <c r="A2161">
        <v>2406</v>
      </c>
      <c r="B2161" s="3" t="s">
        <v>2407</v>
      </c>
      <c r="C2161" s="3" t="s">
        <v>6516</v>
      </c>
      <c r="D2161" s="6">
        <v>3250</v>
      </c>
      <c r="E2161" s="8">
        <v>1345</v>
      </c>
      <c r="F2161" t="s">
        <v>8220</v>
      </c>
      <c r="G2161" t="s">
        <v>8223</v>
      </c>
      <c r="H2161" t="s">
        <v>8245</v>
      </c>
      <c r="I2161">
        <v>1421635190</v>
      </c>
      <c r="J2161">
        <v>1418179190</v>
      </c>
      <c r="K2161" t="b">
        <v>0</v>
      </c>
      <c r="L2161">
        <v>16</v>
      </c>
      <c r="M2161" t="b">
        <v>0</v>
      </c>
      <c r="N2161" t="s">
        <v>8282</v>
      </c>
      <c r="O2161" s="10">
        <f t="shared" si="132"/>
        <v>0</v>
      </c>
      <c r="P2161" s="9">
        <f t="shared" si="133"/>
        <v>84</v>
      </c>
      <c r="Q2161" s="14" t="s">
        <v>8319</v>
      </c>
      <c r="R2161" t="s">
        <v>8345</v>
      </c>
      <c r="S2161" s="18">
        <f t="shared" si="134"/>
        <v>41983.110995370371</v>
      </c>
      <c r="T2161" s="18">
        <f t="shared" si="135"/>
        <v>42023.110995370371</v>
      </c>
    </row>
    <row r="2162" spans="1:20" ht="45" x14ac:dyDescent="0.25">
      <c r="A2162">
        <v>846</v>
      </c>
      <c r="B2162" s="3" t="s">
        <v>847</v>
      </c>
      <c r="C2162" s="3" t="s">
        <v>4956</v>
      </c>
      <c r="D2162" s="6">
        <v>1100</v>
      </c>
      <c r="E2162" s="8">
        <v>1342.01</v>
      </c>
      <c r="F2162" t="s">
        <v>8218</v>
      </c>
      <c r="G2162" t="s">
        <v>8224</v>
      </c>
      <c r="H2162" t="s">
        <v>8246</v>
      </c>
      <c r="I2162">
        <v>1394460000</v>
      </c>
      <c r="J2162">
        <v>1393233855</v>
      </c>
      <c r="K2162" t="b">
        <v>0</v>
      </c>
      <c r="L2162">
        <v>47</v>
      </c>
      <c r="M2162" t="b">
        <v>1</v>
      </c>
      <c r="N2162" t="s">
        <v>8275</v>
      </c>
      <c r="O2162" s="10">
        <f t="shared" si="132"/>
        <v>1</v>
      </c>
      <c r="P2162" s="9">
        <f t="shared" si="133"/>
        <v>29</v>
      </c>
      <c r="Q2162" s="14" t="s">
        <v>8327</v>
      </c>
      <c r="R2162" t="s">
        <v>8336</v>
      </c>
      <c r="S2162" s="18">
        <f t="shared" si="134"/>
        <v>41694.391840277778</v>
      </c>
      <c r="T2162" s="18">
        <f t="shared" si="135"/>
        <v>41708.583333333336</v>
      </c>
    </row>
    <row r="2163" spans="1:20" ht="45" x14ac:dyDescent="0.25">
      <c r="A2163">
        <v>1353</v>
      </c>
      <c r="B2163" s="3" t="s">
        <v>1354</v>
      </c>
      <c r="C2163" s="3" t="s">
        <v>5463</v>
      </c>
      <c r="D2163" s="6">
        <v>1000</v>
      </c>
      <c r="E2163" s="8">
        <v>1336</v>
      </c>
      <c r="F2163" t="s">
        <v>8218</v>
      </c>
      <c r="G2163" t="s">
        <v>8223</v>
      </c>
      <c r="H2163" t="s">
        <v>8245</v>
      </c>
      <c r="I2163">
        <v>1362960000</v>
      </c>
      <c r="J2163">
        <v>1359946188</v>
      </c>
      <c r="K2163" t="b">
        <v>0</v>
      </c>
      <c r="L2163">
        <v>42</v>
      </c>
      <c r="M2163" t="b">
        <v>1</v>
      </c>
      <c r="N2163" t="s">
        <v>8272</v>
      </c>
      <c r="O2163" s="10">
        <f t="shared" si="132"/>
        <v>1</v>
      </c>
      <c r="P2163" s="9">
        <f t="shared" si="133"/>
        <v>32</v>
      </c>
      <c r="Q2163" s="14" t="s">
        <v>8311</v>
      </c>
      <c r="R2163" t="s">
        <v>8333</v>
      </c>
      <c r="S2163" s="18">
        <f t="shared" si="134"/>
        <v>41309.11791666667</v>
      </c>
      <c r="T2163" s="18">
        <f t="shared" si="135"/>
        <v>41344</v>
      </c>
    </row>
    <row r="2164" spans="1:20" ht="45" x14ac:dyDescent="0.25">
      <c r="A2164">
        <v>4077</v>
      </c>
      <c r="B2164" s="3" t="s">
        <v>4073</v>
      </c>
      <c r="C2164" s="3" t="s">
        <v>8180</v>
      </c>
      <c r="D2164" s="6">
        <v>15000</v>
      </c>
      <c r="E2164" s="8">
        <v>1335</v>
      </c>
      <c r="F2164" t="s">
        <v>8220</v>
      </c>
      <c r="G2164" t="s">
        <v>8223</v>
      </c>
      <c r="H2164" t="s">
        <v>8245</v>
      </c>
      <c r="I2164">
        <v>1482339794</v>
      </c>
      <c r="J2164">
        <v>1479747794</v>
      </c>
      <c r="K2164" t="b">
        <v>0</v>
      </c>
      <c r="L2164">
        <v>6</v>
      </c>
      <c r="M2164" t="b">
        <v>0</v>
      </c>
      <c r="N2164" t="s">
        <v>8269</v>
      </c>
      <c r="O2164" s="12">
        <f t="shared" si="132"/>
        <v>0</v>
      </c>
      <c r="P2164" s="9">
        <f t="shared" si="133"/>
        <v>223</v>
      </c>
      <c r="Q2164" s="14" t="s">
        <v>8323</v>
      </c>
      <c r="R2164" t="s">
        <v>8326</v>
      </c>
      <c r="S2164" s="18">
        <f t="shared" si="134"/>
        <v>42695.7105787037</v>
      </c>
      <c r="T2164" s="18">
        <f t="shared" si="135"/>
        <v>42725.7105787037</v>
      </c>
    </row>
    <row r="2165" spans="1:20" x14ac:dyDescent="0.25">
      <c r="A2165">
        <v>2659</v>
      </c>
      <c r="B2165" s="3" t="s">
        <v>2659</v>
      </c>
      <c r="C2165" s="3" t="s">
        <v>6769</v>
      </c>
      <c r="D2165" s="6">
        <v>49000</v>
      </c>
      <c r="E2165" s="8">
        <v>1333</v>
      </c>
      <c r="F2165" t="s">
        <v>8219</v>
      </c>
      <c r="G2165" t="s">
        <v>8223</v>
      </c>
      <c r="H2165" t="s">
        <v>8245</v>
      </c>
      <c r="I2165">
        <v>1429321210</v>
      </c>
      <c r="J2165">
        <v>1426729210</v>
      </c>
      <c r="K2165" t="b">
        <v>0</v>
      </c>
      <c r="L2165">
        <v>10</v>
      </c>
      <c r="M2165" t="b">
        <v>0</v>
      </c>
      <c r="N2165" t="s">
        <v>8299</v>
      </c>
      <c r="O2165" s="10">
        <f t="shared" si="132"/>
        <v>0</v>
      </c>
      <c r="P2165" s="9">
        <f t="shared" si="133"/>
        <v>133</v>
      </c>
      <c r="Q2165" s="14" t="s">
        <v>8308</v>
      </c>
      <c r="R2165" t="s">
        <v>8315</v>
      </c>
      <c r="S2165" s="18">
        <f t="shared" si="134"/>
        <v>42082.069560185191</v>
      </c>
      <c r="T2165" s="18">
        <f t="shared" si="135"/>
        <v>42112.069560185191</v>
      </c>
    </row>
    <row r="2166" spans="1:20" ht="45" x14ac:dyDescent="0.25">
      <c r="A2166">
        <v>1323</v>
      </c>
      <c r="B2166" s="3" t="s">
        <v>1324</v>
      </c>
      <c r="C2166" s="3" t="s">
        <v>5433</v>
      </c>
      <c r="D2166" s="6">
        <v>15000</v>
      </c>
      <c r="E2166" s="8">
        <v>1332</v>
      </c>
      <c r="F2166" t="s">
        <v>8219</v>
      </c>
      <c r="G2166" t="s">
        <v>8223</v>
      </c>
      <c r="H2166" t="s">
        <v>8245</v>
      </c>
      <c r="I2166">
        <v>1461653700</v>
      </c>
      <c r="J2166">
        <v>1458665146</v>
      </c>
      <c r="K2166" t="b">
        <v>0</v>
      </c>
      <c r="L2166">
        <v>44</v>
      </c>
      <c r="M2166" t="b">
        <v>0</v>
      </c>
      <c r="N2166" t="s">
        <v>8271</v>
      </c>
      <c r="O2166" s="10">
        <f t="shared" si="132"/>
        <v>0</v>
      </c>
      <c r="P2166" s="9">
        <f t="shared" si="133"/>
        <v>30</v>
      </c>
      <c r="Q2166" s="14" t="s">
        <v>8308</v>
      </c>
      <c r="R2166" t="s">
        <v>8310</v>
      </c>
      <c r="S2166" s="18">
        <f t="shared" si="134"/>
        <v>42451.698449074072</v>
      </c>
      <c r="T2166" s="18">
        <f t="shared" si="135"/>
        <v>42486.288194444445</v>
      </c>
    </row>
    <row r="2167" spans="1:20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2">
        <f t="shared" si="132"/>
        <v>1</v>
      </c>
      <c r="P2167" s="9">
        <f t="shared" si="133"/>
        <v>44</v>
      </c>
      <c r="Q2167" s="14" t="s">
        <v>8323</v>
      </c>
      <c r="R2167" t="s">
        <v>8326</v>
      </c>
      <c r="S2167" s="18">
        <f t="shared" si="134"/>
        <v>42155.920219907406</v>
      </c>
      <c r="T2167" s="18">
        <f t="shared" si="135"/>
        <v>42176.888888888891</v>
      </c>
    </row>
    <row r="2168" spans="1:20" ht="30" x14ac:dyDescent="0.25">
      <c r="A2168">
        <v>1741</v>
      </c>
      <c r="B2168" s="3" t="s">
        <v>1742</v>
      </c>
      <c r="C2168" s="3" t="s">
        <v>5851</v>
      </c>
      <c r="D2168" s="6">
        <v>1200</v>
      </c>
      <c r="E2168" s="8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 s="10">
        <f t="shared" si="132"/>
        <v>1</v>
      </c>
      <c r="P2168" s="9">
        <f t="shared" si="133"/>
        <v>26</v>
      </c>
      <c r="Q2168" s="14" t="s">
        <v>8313</v>
      </c>
      <c r="R2168" t="s">
        <v>8314</v>
      </c>
      <c r="S2168" s="18">
        <f t="shared" si="134"/>
        <v>42120.628136574072</v>
      </c>
      <c r="T2168" s="18">
        <f t="shared" si="135"/>
        <v>42165.628136574072</v>
      </c>
    </row>
    <row r="2169" spans="1:20" ht="45" x14ac:dyDescent="0.25">
      <c r="A2169">
        <v>2800</v>
      </c>
      <c r="B2169" s="3" t="s">
        <v>2800</v>
      </c>
      <c r="C2169" s="3" t="s">
        <v>6910</v>
      </c>
      <c r="D2169" s="6">
        <v>1000</v>
      </c>
      <c r="E2169" s="8">
        <v>1330</v>
      </c>
      <c r="F2169" t="s">
        <v>8218</v>
      </c>
      <c r="G2169" t="s">
        <v>8224</v>
      </c>
      <c r="H2169" t="s">
        <v>8246</v>
      </c>
      <c r="I2169">
        <v>1420377366</v>
      </c>
      <c r="J2169">
        <v>1415193366</v>
      </c>
      <c r="K2169" t="b">
        <v>0</v>
      </c>
      <c r="L2169">
        <v>31</v>
      </c>
      <c r="M2169" t="b">
        <v>1</v>
      </c>
      <c r="N2169" t="s">
        <v>8269</v>
      </c>
      <c r="O2169" s="12">
        <f t="shared" si="132"/>
        <v>1</v>
      </c>
      <c r="P2169" s="9">
        <f t="shared" si="133"/>
        <v>43</v>
      </c>
      <c r="Q2169" s="14" t="s">
        <v>8323</v>
      </c>
      <c r="R2169" t="s">
        <v>8326</v>
      </c>
      <c r="S2169" s="18">
        <f t="shared" si="134"/>
        <v>41948.552847222221</v>
      </c>
      <c r="T2169" s="18">
        <f t="shared" si="135"/>
        <v>42008.552847222221</v>
      </c>
    </row>
    <row r="2170" spans="1:20" ht="45" x14ac:dyDescent="0.25">
      <c r="A2170">
        <v>3762</v>
      </c>
      <c r="B2170" s="3" t="s">
        <v>3759</v>
      </c>
      <c r="C2170" s="3" t="s">
        <v>7872</v>
      </c>
      <c r="D2170" s="6">
        <v>1250</v>
      </c>
      <c r="E2170" s="8">
        <v>1328</v>
      </c>
      <c r="F2170" t="s">
        <v>8218</v>
      </c>
      <c r="G2170" t="s">
        <v>8224</v>
      </c>
      <c r="H2170" t="s">
        <v>8246</v>
      </c>
      <c r="I2170">
        <v>1438543889</v>
      </c>
      <c r="J2170">
        <v>1436383889</v>
      </c>
      <c r="K2170" t="b">
        <v>0</v>
      </c>
      <c r="L2170">
        <v>28</v>
      </c>
      <c r="M2170" t="b">
        <v>1</v>
      </c>
      <c r="N2170" t="s">
        <v>8303</v>
      </c>
      <c r="O2170" s="12">
        <f t="shared" si="132"/>
        <v>1</v>
      </c>
      <c r="P2170" s="9">
        <f t="shared" si="133"/>
        <v>47</v>
      </c>
      <c r="Q2170" s="14" t="s">
        <v>8323</v>
      </c>
      <c r="R2170" t="s">
        <v>8335</v>
      </c>
      <c r="S2170" s="18">
        <f t="shared" si="134"/>
        <v>42193.813530092593</v>
      </c>
      <c r="T2170" s="18">
        <f t="shared" si="135"/>
        <v>42218.813530092593</v>
      </c>
    </row>
    <row r="2171" spans="1:20" ht="45" x14ac:dyDescent="0.25">
      <c r="A2171">
        <v>3751</v>
      </c>
      <c r="B2171" s="3" t="s">
        <v>3748</v>
      </c>
      <c r="C2171" s="3" t="s">
        <v>7861</v>
      </c>
      <c r="D2171" s="6">
        <v>1000</v>
      </c>
      <c r="E2171" s="8">
        <v>1326</v>
      </c>
      <c r="F2171" t="s">
        <v>8218</v>
      </c>
      <c r="G2171" t="s">
        <v>8223</v>
      </c>
      <c r="H2171" t="s">
        <v>8245</v>
      </c>
      <c r="I2171">
        <v>1459641073</v>
      </c>
      <c r="J2171">
        <v>1454460673</v>
      </c>
      <c r="K2171" t="b">
        <v>0</v>
      </c>
      <c r="L2171">
        <v>11</v>
      </c>
      <c r="M2171" t="b">
        <v>1</v>
      </c>
      <c r="N2171" t="s">
        <v>8303</v>
      </c>
      <c r="O2171" s="12">
        <f t="shared" si="132"/>
        <v>1</v>
      </c>
      <c r="P2171" s="9">
        <f t="shared" si="133"/>
        <v>121</v>
      </c>
      <c r="Q2171" s="14" t="s">
        <v>8323</v>
      </c>
      <c r="R2171" t="s">
        <v>8335</v>
      </c>
      <c r="S2171" s="18">
        <f t="shared" si="134"/>
        <v>42403.035567129627</v>
      </c>
      <c r="T2171" s="18">
        <f t="shared" si="135"/>
        <v>42462.993900462956</v>
      </c>
    </row>
    <row r="2172" spans="1:20" ht="45" x14ac:dyDescent="0.25">
      <c r="A2172">
        <v>2956</v>
      </c>
      <c r="B2172" s="3" t="s">
        <v>2956</v>
      </c>
      <c r="C2172" s="3" t="s">
        <v>7066</v>
      </c>
      <c r="D2172" s="6">
        <v>7900</v>
      </c>
      <c r="E2172" s="8">
        <v>1322</v>
      </c>
      <c r="F2172" t="s">
        <v>8219</v>
      </c>
      <c r="G2172" t="s">
        <v>8223</v>
      </c>
      <c r="H2172" t="s">
        <v>8245</v>
      </c>
      <c r="I2172">
        <v>1462402850</v>
      </c>
      <c r="J2172">
        <v>1459810850</v>
      </c>
      <c r="K2172" t="b">
        <v>0</v>
      </c>
      <c r="L2172">
        <v>20</v>
      </c>
      <c r="M2172" t="b">
        <v>0</v>
      </c>
      <c r="N2172" t="s">
        <v>8301</v>
      </c>
      <c r="O2172" s="12">
        <f t="shared" si="132"/>
        <v>0</v>
      </c>
      <c r="P2172" s="9">
        <f t="shared" si="133"/>
        <v>66</v>
      </c>
      <c r="Q2172" s="14" t="s">
        <v>8323</v>
      </c>
      <c r="R2172" t="s">
        <v>8324</v>
      </c>
      <c r="S2172" s="18">
        <f t="shared" si="134"/>
        <v>42464.958912037036</v>
      </c>
      <c r="T2172" s="18">
        <f t="shared" si="135"/>
        <v>42494.958912037036</v>
      </c>
    </row>
    <row r="2173" spans="1:20" ht="45" x14ac:dyDescent="0.25">
      <c r="A2173">
        <v>1654</v>
      </c>
      <c r="B2173" s="3" t="s">
        <v>1655</v>
      </c>
      <c r="C2173" s="3" t="s">
        <v>5764</v>
      </c>
      <c r="D2173" s="6">
        <v>1100</v>
      </c>
      <c r="E2173" s="8">
        <v>1319</v>
      </c>
      <c r="F2173" t="s">
        <v>8218</v>
      </c>
      <c r="G2173" t="s">
        <v>8223</v>
      </c>
      <c r="H2173" t="s">
        <v>8245</v>
      </c>
      <c r="I2173">
        <v>1334784160</v>
      </c>
      <c r="J2173">
        <v>1332192160</v>
      </c>
      <c r="K2173" t="b">
        <v>0</v>
      </c>
      <c r="L2173">
        <v>34</v>
      </c>
      <c r="M2173" t="b">
        <v>1</v>
      </c>
      <c r="N2173" t="s">
        <v>8290</v>
      </c>
      <c r="O2173" s="10">
        <f t="shared" si="132"/>
        <v>1</v>
      </c>
      <c r="P2173" s="9">
        <f t="shared" si="133"/>
        <v>39</v>
      </c>
      <c r="Q2173" s="14" t="s">
        <v>8327</v>
      </c>
      <c r="R2173" t="s">
        <v>8338</v>
      </c>
      <c r="S2173" s="18">
        <f t="shared" si="134"/>
        <v>40987.890740740739</v>
      </c>
      <c r="T2173" s="18">
        <f t="shared" si="135"/>
        <v>41017.890740740739</v>
      </c>
    </row>
    <row r="2174" spans="1:20" ht="45" x14ac:dyDescent="0.25">
      <c r="A2174">
        <v>2781</v>
      </c>
      <c r="B2174" s="3" t="s">
        <v>2781</v>
      </c>
      <c r="C2174" s="3" t="s">
        <v>6891</v>
      </c>
      <c r="D2174" s="6">
        <v>1250</v>
      </c>
      <c r="E2174" s="8">
        <v>1316</v>
      </c>
      <c r="F2174" t="s">
        <v>8218</v>
      </c>
      <c r="G2174" t="s">
        <v>8223</v>
      </c>
      <c r="H2174" t="s">
        <v>8245</v>
      </c>
      <c r="I2174">
        <v>1423724400</v>
      </c>
      <c r="J2174">
        <v>1421274954</v>
      </c>
      <c r="K2174" t="b">
        <v>0</v>
      </c>
      <c r="L2174">
        <v>28</v>
      </c>
      <c r="M2174" t="b">
        <v>1</v>
      </c>
      <c r="N2174" t="s">
        <v>8269</v>
      </c>
      <c r="O2174" s="12">
        <f t="shared" si="132"/>
        <v>1</v>
      </c>
      <c r="P2174" s="9">
        <f t="shared" si="133"/>
        <v>47</v>
      </c>
      <c r="Q2174" s="14" t="s">
        <v>8323</v>
      </c>
      <c r="R2174" t="s">
        <v>8326</v>
      </c>
      <c r="S2174" s="18">
        <f t="shared" si="134"/>
        <v>42018.94159722222</v>
      </c>
      <c r="T2174" s="18">
        <f t="shared" si="135"/>
        <v>42047.291666666672</v>
      </c>
    </row>
    <row r="2175" spans="1:20" ht="60" x14ac:dyDescent="0.25">
      <c r="A2175">
        <v>3935</v>
      </c>
      <c r="B2175" s="3" t="s">
        <v>3932</v>
      </c>
      <c r="C2175" s="3" t="s">
        <v>8043</v>
      </c>
      <c r="D2175" s="6">
        <v>3000</v>
      </c>
      <c r="E2175" s="8">
        <v>1315</v>
      </c>
      <c r="F2175" t="s">
        <v>8220</v>
      </c>
      <c r="G2175" t="s">
        <v>8224</v>
      </c>
      <c r="H2175" t="s">
        <v>8246</v>
      </c>
      <c r="I2175">
        <v>1443973546</v>
      </c>
      <c r="J2175">
        <v>1438789546</v>
      </c>
      <c r="K2175" t="b">
        <v>0</v>
      </c>
      <c r="L2175">
        <v>23</v>
      </c>
      <c r="M2175" t="b">
        <v>0</v>
      </c>
      <c r="N2175" t="s">
        <v>8269</v>
      </c>
      <c r="O2175" s="12">
        <f t="shared" si="132"/>
        <v>0</v>
      </c>
      <c r="P2175" s="9">
        <f t="shared" si="133"/>
        <v>57</v>
      </c>
      <c r="Q2175" s="14" t="s">
        <v>8323</v>
      </c>
      <c r="R2175" t="s">
        <v>8326</v>
      </c>
      <c r="S2175" s="18">
        <f t="shared" si="134"/>
        <v>42221.656782407401</v>
      </c>
      <c r="T2175" s="18">
        <f t="shared" si="135"/>
        <v>42281.656782407401</v>
      </c>
    </row>
    <row r="2176" spans="1:20" ht="45" x14ac:dyDescent="0.25">
      <c r="A2176">
        <v>3232</v>
      </c>
      <c r="B2176" s="3" t="s">
        <v>3232</v>
      </c>
      <c r="C2176" s="3" t="s">
        <v>7342</v>
      </c>
      <c r="D2176" s="6">
        <v>1000</v>
      </c>
      <c r="E2176" s="8">
        <v>1312</v>
      </c>
      <c r="F2176" t="s">
        <v>8218</v>
      </c>
      <c r="G2176" t="s">
        <v>8223</v>
      </c>
      <c r="H2176" t="s">
        <v>8245</v>
      </c>
      <c r="I2176">
        <v>1462334340</v>
      </c>
      <c r="J2176">
        <v>1459711917</v>
      </c>
      <c r="K2176" t="b">
        <v>1</v>
      </c>
      <c r="L2176">
        <v>26</v>
      </c>
      <c r="M2176" t="b">
        <v>1</v>
      </c>
      <c r="N2176" t="s">
        <v>8269</v>
      </c>
      <c r="O2176" s="12">
        <f t="shared" si="132"/>
        <v>1</v>
      </c>
      <c r="P2176" s="9">
        <f t="shared" si="133"/>
        <v>50</v>
      </c>
      <c r="Q2176" s="14" t="s">
        <v>8323</v>
      </c>
      <c r="R2176" t="s">
        <v>8326</v>
      </c>
      <c r="S2176" s="18">
        <f t="shared" si="134"/>
        <v>42463.81385416667</v>
      </c>
      <c r="T2176" s="18">
        <f t="shared" si="135"/>
        <v>42494.165972222225</v>
      </c>
    </row>
    <row r="2177" spans="1:20" ht="45" x14ac:dyDescent="0.25">
      <c r="A2177">
        <v>692</v>
      </c>
      <c r="B2177" s="3" t="s">
        <v>693</v>
      </c>
      <c r="C2177" s="3" t="s">
        <v>4802</v>
      </c>
      <c r="D2177" s="6">
        <v>20000</v>
      </c>
      <c r="E2177" s="8">
        <v>1306</v>
      </c>
      <c r="F2177" t="s">
        <v>8220</v>
      </c>
      <c r="G2177" t="s">
        <v>8224</v>
      </c>
      <c r="H2177" t="s">
        <v>8246</v>
      </c>
      <c r="I2177">
        <v>1482397263</v>
      </c>
      <c r="J2177">
        <v>1479805263</v>
      </c>
      <c r="K2177" t="b">
        <v>0</v>
      </c>
      <c r="L2177">
        <v>201</v>
      </c>
      <c r="M2177" t="b">
        <v>0</v>
      </c>
      <c r="N2177" t="s">
        <v>8271</v>
      </c>
      <c r="O2177" s="10">
        <f t="shared" si="132"/>
        <v>0</v>
      </c>
      <c r="P2177" s="9">
        <f t="shared" si="133"/>
        <v>6</v>
      </c>
      <c r="Q2177" s="14" t="s">
        <v>8308</v>
      </c>
      <c r="R2177" t="s">
        <v>8310</v>
      </c>
      <c r="S2177" s="18">
        <f t="shared" si="134"/>
        <v>42696.37572916667</v>
      </c>
      <c r="T2177" s="18">
        <f t="shared" si="135"/>
        <v>42726.37572916667</v>
      </c>
    </row>
    <row r="2178" spans="1:20" ht="45" x14ac:dyDescent="0.25">
      <c r="A2178">
        <v>3977</v>
      </c>
      <c r="B2178" s="3" t="s">
        <v>3974</v>
      </c>
      <c r="C2178" s="3" t="s">
        <v>8084</v>
      </c>
      <c r="D2178" s="6">
        <v>90000</v>
      </c>
      <c r="E2178" s="8">
        <v>1305</v>
      </c>
      <c r="F2178" t="s">
        <v>8220</v>
      </c>
      <c r="G2178" t="s">
        <v>8223</v>
      </c>
      <c r="H2178" t="s">
        <v>8245</v>
      </c>
      <c r="I2178">
        <v>1469213732</v>
      </c>
      <c r="J2178">
        <v>1466621732</v>
      </c>
      <c r="K2178" t="b">
        <v>0</v>
      </c>
      <c r="L2178">
        <v>6</v>
      </c>
      <c r="M2178" t="b">
        <v>0</v>
      </c>
      <c r="N2178" t="s">
        <v>8269</v>
      </c>
      <c r="O2178" s="12">
        <f t="shared" si="132"/>
        <v>0</v>
      </c>
      <c r="P2178" s="9">
        <f t="shared" si="133"/>
        <v>218</v>
      </c>
      <c r="Q2178" s="14" t="s">
        <v>8323</v>
      </c>
      <c r="R2178" t="s">
        <v>8326</v>
      </c>
      <c r="S2178" s="18">
        <f t="shared" si="134"/>
        <v>42543.788564814815</v>
      </c>
      <c r="T2178" s="18">
        <f t="shared" si="135"/>
        <v>42573.788564814815</v>
      </c>
    </row>
    <row r="2179" spans="1:20" ht="45" x14ac:dyDescent="0.25">
      <c r="A2179">
        <v>1704</v>
      </c>
      <c r="B2179" s="3" t="s">
        <v>1705</v>
      </c>
      <c r="C2179" s="3" t="s">
        <v>5814</v>
      </c>
      <c r="D2179" s="6">
        <v>2000</v>
      </c>
      <c r="E2179" s="8">
        <v>1302</v>
      </c>
      <c r="F2179" t="s">
        <v>8220</v>
      </c>
      <c r="G2179" t="s">
        <v>8223</v>
      </c>
      <c r="H2179" t="s">
        <v>8245</v>
      </c>
      <c r="I2179">
        <v>1424056873</v>
      </c>
      <c r="J2179">
        <v>1421464873</v>
      </c>
      <c r="K2179" t="b">
        <v>0</v>
      </c>
      <c r="L2179">
        <v>11</v>
      </c>
      <c r="M2179" t="b">
        <v>0</v>
      </c>
      <c r="N2179" t="s">
        <v>8291</v>
      </c>
      <c r="O2179" s="10">
        <f t="shared" si="132"/>
        <v>1</v>
      </c>
      <c r="P2179" s="9">
        <f t="shared" si="133"/>
        <v>118</v>
      </c>
      <c r="Q2179" s="14" t="s">
        <v>8327</v>
      </c>
      <c r="R2179" t="s">
        <v>8330</v>
      </c>
      <c r="S2179" s="18">
        <f t="shared" si="134"/>
        <v>42021.139733796299</v>
      </c>
      <c r="T2179" s="18">
        <f t="shared" si="135"/>
        <v>42051.139733796299</v>
      </c>
    </row>
    <row r="2180" spans="1:20" ht="45" x14ac:dyDescent="0.25">
      <c r="A2180">
        <v>1851</v>
      </c>
      <c r="B2180" s="3" t="s">
        <v>1852</v>
      </c>
      <c r="C2180" s="3" t="s">
        <v>5961</v>
      </c>
      <c r="D2180" s="6">
        <v>1300</v>
      </c>
      <c r="E2180" s="8">
        <v>1301</v>
      </c>
      <c r="F2180" t="s">
        <v>8218</v>
      </c>
      <c r="G2180" t="s">
        <v>8223</v>
      </c>
      <c r="H2180" t="s">
        <v>8245</v>
      </c>
      <c r="I2180">
        <v>1406509200</v>
      </c>
      <c r="J2180">
        <v>1404769538</v>
      </c>
      <c r="K2180" t="b">
        <v>0</v>
      </c>
      <c r="L2180">
        <v>26</v>
      </c>
      <c r="M2180" t="b">
        <v>1</v>
      </c>
      <c r="N2180" t="s">
        <v>8274</v>
      </c>
      <c r="O2180" s="10">
        <f t="shared" ref="O2180:O2243" si="136">ROUND(E2180/D2180,0)</f>
        <v>1</v>
      </c>
      <c r="P2180" s="9">
        <f t="shared" ref="P2180:P2243" si="137">IFERROR(ROUND(E2180/L2180,0),0)</f>
        <v>50</v>
      </c>
      <c r="Q2180" s="14" t="s">
        <v>8327</v>
      </c>
      <c r="R2180" t="s">
        <v>8331</v>
      </c>
      <c r="S2180" s="18">
        <f t="shared" ref="S2180:S2243" si="138">(((J2180/60)/60)/24)+DATE(1970,1,1)</f>
        <v>41827.906689814816</v>
      </c>
      <c r="T2180" s="18">
        <f t="shared" ref="T2180:T2243" si="139">(((I2180/60)/60)/24)+DATE(1970,1,1)</f>
        <v>41848.041666666664</v>
      </c>
    </row>
    <row r="2181" spans="1:20" ht="45" x14ac:dyDescent="0.25">
      <c r="A2181">
        <v>205</v>
      </c>
      <c r="B2181" s="3" t="s">
        <v>207</v>
      </c>
      <c r="C2181" s="3" t="s">
        <v>4315</v>
      </c>
      <c r="D2181" s="6">
        <v>8000</v>
      </c>
      <c r="E2181" s="8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 s="10">
        <f t="shared" si="136"/>
        <v>0</v>
      </c>
      <c r="P2181" s="9">
        <f t="shared" si="137"/>
        <v>76</v>
      </c>
      <c r="Q2181" s="14" t="s">
        <v>8321</v>
      </c>
      <c r="R2181" t="s">
        <v>8325</v>
      </c>
      <c r="S2181" s="18">
        <f t="shared" si="138"/>
        <v>42248.632199074069</v>
      </c>
      <c r="T2181" s="18">
        <f t="shared" si="139"/>
        <v>42283.632199074069</v>
      </c>
    </row>
    <row r="2182" spans="1:20" ht="45" x14ac:dyDescent="0.25">
      <c r="A2182">
        <v>3149</v>
      </c>
      <c r="B2182" s="3" t="s">
        <v>3149</v>
      </c>
      <c r="C2182" s="3" t="s">
        <v>7259</v>
      </c>
      <c r="D2182" s="6">
        <v>1250</v>
      </c>
      <c r="E2182" s="8">
        <v>1300</v>
      </c>
      <c r="F2182" t="s">
        <v>8218</v>
      </c>
      <c r="G2182" t="s">
        <v>8223</v>
      </c>
      <c r="H2182" t="s">
        <v>8245</v>
      </c>
      <c r="I2182">
        <v>1354845600</v>
      </c>
      <c r="J2182">
        <v>1352766300</v>
      </c>
      <c r="K2182" t="b">
        <v>1</v>
      </c>
      <c r="L2182">
        <v>25</v>
      </c>
      <c r="M2182" t="b">
        <v>1</v>
      </c>
      <c r="N2182" t="s">
        <v>8269</v>
      </c>
      <c r="O2182" s="12">
        <f t="shared" si="136"/>
        <v>1</v>
      </c>
      <c r="P2182" s="9">
        <f t="shared" si="137"/>
        <v>52</v>
      </c>
      <c r="Q2182" s="14" t="s">
        <v>8323</v>
      </c>
      <c r="R2182" t="s">
        <v>8326</v>
      </c>
      <c r="S2182" s="18">
        <f t="shared" si="138"/>
        <v>41226.017361111109</v>
      </c>
      <c r="T2182" s="18">
        <f t="shared" si="139"/>
        <v>41250.083333333336</v>
      </c>
    </row>
    <row r="2183" spans="1:20" ht="60" x14ac:dyDescent="0.25">
      <c r="A2183">
        <v>175</v>
      </c>
      <c r="B2183" s="3" t="s">
        <v>177</v>
      </c>
      <c r="C2183" s="3" t="s">
        <v>4285</v>
      </c>
      <c r="D2183" s="6">
        <v>20000</v>
      </c>
      <c r="E2183" s="8">
        <v>1297</v>
      </c>
      <c r="F2183" t="s">
        <v>8220</v>
      </c>
      <c r="G2183" t="s">
        <v>8224</v>
      </c>
      <c r="H2183" t="s">
        <v>8246</v>
      </c>
      <c r="I2183">
        <v>1409337611</v>
      </c>
      <c r="J2183">
        <v>1407177611</v>
      </c>
      <c r="K2183" t="b">
        <v>0</v>
      </c>
      <c r="L2183">
        <v>26</v>
      </c>
      <c r="M2183" t="b">
        <v>0</v>
      </c>
      <c r="N2183" t="s">
        <v>8266</v>
      </c>
      <c r="O2183" s="10">
        <f t="shared" si="136"/>
        <v>0</v>
      </c>
      <c r="P2183" s="9">
        <f t="shared" si="137"/>
        <v>50</v>
      </c>
      <c r="Q2183" s="14" t="s">
        <v>8321</v>
      </c>
      <c r="R2183" t="s">
        <v>8325</v>
      </c>
      <c r="S2183" s="18">
        <f t="shared" si="138"/>
        <v>41855.777905092589</v>
      </c>
      <c r="T2183" s="18">
        <f t="shared" si="139"/>
        <v>41880.777905092589</v>
      </c>
    </row>
    <row r="2184" spans="1:20" ht="45" x14ac:dyDescent="0.25">
      <c r="A2184">
        <v>3075</v>
      </c>
      <c r="B2184" s="3" t="s">
        <v>3075</v>
      </c>
      <c r="C2184" s="3" t="s">
        <v>7185</v>
      </c>
      <c r="D2184" s="6">
        <v>15000</v>
      </c>
      <c r="E2184" s="8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 s="12">
        <f t="shared" si="136"/>
        <v>0</v>
      </c>
      <c r="P2184" s="9">
        <f t="shared" si="137"/>
        <v>65</v>
      </c>
      <c r="Q2184" s="14" t="s">
        <v>8323</v>
      </c>
      <c r="R2184" t="s">
        <v>8324</v>
      </c>
      <c r="S2184" s="18">
        <f t="shared" si="138"/>
        <v>42551.102314814809</v>
      </c>
      <c r="T2184" s="18">
        <f t="shared" si="139"/>
        <v>42601.102314814809</v>
      </c>
    </row>
    <row r="2185" spans="1:20" ht="60" x14ac:dyDescent="0.25">
      <c r="A2185">
        <v>3703</v>
      </c>
      <c r="B2185" s="3" t="s">
        <v>3700</v>
      </c>
      <c r="C2185" s="3" t="s">
        <v>7813</v>
      </c>
      <c r="D2185" s="6">
        <v>1050</v>
      </c>
      <c r="E2185" s="8">
        <v>1296</v>
      </c>
      <c r="F2185" t="s">
        <v>8218</v>
      </c>
      <c r="G2185" t="s">
        <v>8223</v>
      </c>
      <c r="H2185" t="s">
        <v>8245</v>
      </c>
      <c r="I2185">
        <v>1471071540</v>
      </c>
      <c r="J2185">
        <v>1467720388</v>
      </c>
      <c r="K2185" t="b">
        <v>0</v>
      </c>
      <c r="L2185">
        <v>30</v>
      </c>
      <c r="M2185" t="b">
        <v>1</v>
      </c>
      <c r="N2185" t="s">
        <v>8269</v>
      </c>
      <c r="O2185" s="12">
        <f t="shared" si="136"/>
        <v>1</v>
      </c>
      <c r="P2185" s="9">
        <f t="shared" si="137"/>
        <v>43</v>
      </c>
      <c r="Q2185" s="14" t="s">
        <v>8323</v>
      </c>
      <c r="R2185" t="s">
        <v>8326</v>
      </c>
      <c r="S2185" s="18">
        <f t="shared" si="138"/>
        <v>42556.504490740743</v>
      </c>
      <c r="T2185" s="18">
        <f t="shared" si="139"/>
        <v>42595.290972222225</v>
      </c>
    </row>
    <row r="2186" spans="1:20" ht="45" x14ac:dyDescent="0.25">
      <c r="A2186">
        <v>141</v>
      </c>
      <c r="B2186" s="3" t="s">
        <v>143</v>
      </c>
      <c r="C2186" s="3" t="s">
        <v>4251</v>
      </c>
      <c r="D2186" s="6">
        <v>12000</v>
      </c>
      <c r="E2186" s="8">
        <v>1293</v>
      </c>
      <c r="F2186" t="s">
        <v>8219</v>
      </c>
      <c r="G2186" t="s">
        <v>8223</v>
      </c>
      <c r="H2186" t="s">
        <v>8245</v>
      </c>
      <c r="I2186">
        <v>1433043623</v>
      </c>
      <c r="J2186">
        <v>1429155623</v>
      </c>
      <c r="K2186" t="b">
        <v>0</v>
      </c>
      <c r="L2186">
        <v>28</v>
      </c>
      <c r="M2186" t="b">
        <v>0</v>
      </c>
      <c r="N2186" t="s">
        <v>8265</v>
      </c>
      <c r="O2186" s="10">
        <f t="shared" si="136"/>
        <v>0</v>
      </c>
      <c r="P2186" s="9">
        <f t="shared" si="137"/>
        <v>46</v>
      </c>
      <c r="Q2186" s="14" t="s">
        <v>8321</v>
      </c>
      <c r="R2186" t="s">
        <v>8337</v>
      </c>
      <c r="S2186" s="18">
        <f t="shared" si="138"/>
        <v>42110.153043981481</v>
      </c>
      <c r="T2186" s="18">
        <f t="shared" si="139"/>
        <v>42155.153043981481</v>
      </c>
    </row>
    <row r="2187" spans="1:20" ht="60" x14ac:dyDescent="0.25">
      <c r="A2187">
        <v>3026</v>
      </c>
      <c r="B2187" s="3" t="s">
        <v>3026</v>
      </c>
      <c r="C2187" s="3" t="s">
        <v>7136</v>
      </c>
      <c r="D2187" s="6">
        <v>900</v>
      </c>
      <c r="E2187" s="8">
        <v>1290</v>
      </c>
      <c r="F2187" t="s">
        <v>8218</v>
      </c>
      <c r="G2187" t="s">
        <v>8224</v>
      </c>
      <c r="H2187" t="s">
        <v>8246</v>
      </c>
      <c r="I2187">
        <v>1488538892</v>
      </c>
      <c r="J2187">
        <v>1487329292</v>
      </c>
      <c r="K2187" t="b">
        <v>0</v>
      </c>
      <c r="L2187">
        <v>25</v>
      </c>
      <c r="M2187" t="b">
        <v>1</v>
      </c>
      <c r="N2187" t="s">
        <v>8301</v>
      </c>
      <c r="O2187" s="12">
        <f t="shared" si="136"/>
        <v>1</v>
      </c>
      <c r="P2187" s="9">
        <f t="shared" si="137"/>
        <v>52</v>
      </c>
      <c r="Q2187" s="14" t="s">
        <v>8323</v>
      </c>
      <c r="R2187" t="s">
        <v>8324</v>
      </c>
      <c r="S2187" s="18">
        <f t="shared" si="138"/>
        <v>42783.459398148145</v>
      </c>
      <c r="T2187" s="18">
        <f t="shared" si="139"/>
        <v>42797.459398148145</v>
      </c>
    </row>
    <row r="2188" spans="1:20" ht="30" x14ac:dyDescent="0.25">
      <c r="A2188">
        <v>876</v>
      </c>
      <c r="B2188" s="3" t="s">
        <v>877</v>
      </c>
      <c r="C2188" s="3" t="s">
        <v>4986</v>
      </c>
      <c r="D2188" s="6">
        <v>3152</v>
      </c>
      <c r="E2188" s="8">
        <v>1286</v>
      </c>
      <c r="F2188" t="s">
        <v>8220</v>
      </c>
      <c r="G2188" t="s">
        <v>8224</v>
      </c>
      <c r="H2188" t="s">
        <v>8246</v>
      </c>
      <c r="I2188">
        <v>1359978927</v>
      </c>
      <c r="J2188">
        <v>1357127727</v>
      </c>
      <c r="K2188" t="b">
        <v>0</v>
      </c>
      <c r="L2188">
        <v>45</v>
      </c>
      <c r="M2188" t="b">
        <v>0</v>
      </c>
      <c r="N2188" t="s">
        <v>8276</v>
      </c>
      <c r="O2188" s="10">
        <f t="shared" si="136"/>
        <v>0</v>
      </c>
      <c r="P2188" s="9">
        <f t="shared" si="137"/>
        <v>29</v>
      </c>
      <c r="Q2188" s="14" t="s">
        <v>8327</v>
      </c>
      <c r="R2188" t="s">
        <v>8350</v>
      </c>
      <c r="S2188" s="18">
        <f t="shared" si="138"/>
        <v>41276.496840277774</v>
      </c>
      <c r="T2188" s="18">
        <f t="shared" si="139"/>
        <v>41309.496840277774</v>
      </c>
    </row>
    <row r="2189" spans="1:20" ht="30" x14ac:dyDescent="0.25">
      <c r="A2189">
        <v>2477</v>
      </c>
      <c r="B2189" s="3" t="s">
        <v>824</v>
      </c>
      <c r="C2189" s="3" t="s">
        <v>6587</v>
      </c>
      <c r="D2189" s="6">
        <v>750</v>
      </c>
      <c r="E2189" s="8">
        <v>1285</v>
      </c>
      <c r="F2189" t="s">
        <v>8218</v>
      </c>
      <c r="G2189" t="s">
        <v>8223</v>
      </c>
      <c r="H2189" t="s">
        <v>8245</v>
      </c>
      <c r="I2189">
        <v>1344789345</v>
      </c>
      <c r="J2189">
        <v>1340901345</v>
      </c>
      <c r="K2189" t="b">
        <v>0</v>
      </c>
      <c r="L2189">
        <v>41</v>
      </c>
      <c r="M2189" t="b">
        <v>1</v>
      </c>
      <c r="N2189" t="s">
        <v>8277</v>
      </c>
      <c r="O2189" s="10">
        <f t="shared" si="136"/>
        <v>2</v>
      </c>
      <c r="P2189" s="9">
        <f t="shared" si="137"/>
        <v>31</v>
      </c>
      <c r="Q2189" s="14" t="s">
        <v>8327</v>
      </c>
      <c r="R2189" t="s">
        <v>8328</v>
      </c>
      <c r="S2189" s="18">
        <f t="shared" si="138"/>
        <v>41088.691493055558</v>
      </c>
      <c r="T2189" s="18">
        <f t="shared" si="139"/>
        <v>41133.691493055558</v>
      </c>
    </row>
    <row r="2190" spans="1:20" ht="45" x14ac:dyDescent="0.25">
      <c r="A2190">
        <v>410</v>
      </c>
      <c r="B2190" s="3" t="s">
        <v>411</v>
      </c>
      <c r="C2190" s="3" t="s">
        <v>4520</v>
      </c>
      <c r="D2190" s="6">
        <v>1000</v>
      </c>
      <c r="E2190" s="8">
        <v>1283</v>
      </c>
      <c r="F2190" t="s">
        <v>8218</v>
      </c>
      <c r="G2190" t="s">
        <v>8228</v>
      </c>
      <c r="H2190" t="s">
        <v>8250</v>
      </c>
      <c r="I2190">
        <v>1434670397</v>
      </c>
      <c r="J2190">
        <v>1429486397</v>
      </c>
      <c r="K2190" t="b">
        <v>0</v>
      </c>
      <c r="L2190">
        <v>7</v>
      </c>
      <c r="M2190" t="b">
        <v>1</v>
      </c>
      <c r="N2190" t="s">
        <v>8267</v>
      </c>
      <c r="O2190" s="10">
        <f t="shared" si="136"/>
        <v>1</v>
      </c>
      <c r="P2190" s="9">
        <f t="shared" si="137"/>
        <v>183</v>
      </c>
      <c r="Q2190" s="14" t="s">
        <v>8321</v>
      </c>
      <c r="R2190" t="s">
        <v>8322</v>
      </c>
      <c r="S2190" s="18">
        <f t="shared" si="138"/>
        <v>42113.981446759266</v>
      </c>
      <c r="T2190" s="18">
        <f t="shared" si="139"/>
        <v>42173.981446759266</v>
      </c>
    </row>
    <row r="2191" spans="1:20" ht="45" x14ac:dyDescent="0.25">
      <c r="A2191">
        <v>2936</v>
      </c>
      <c r="B2191" s="3" t="s">
        <v>2936</v>
      </c>
      <c r="C2191" s="3" t="s">
        <v>7046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1413176340</v>
      </c>
      <c r="J2191">
        <v>1412091423</v>
      </c>
      <c r="K2191" t="b">
        <v>0</v>
      </c>
      <c r="L2191">
        <v>34</v>
      </c>
      <c r="M2191" t="b">
        <v>1</v>
      </c>
      <c r="N2191" t="s">
        <v>8303</v>
      </c>
      <c r="O2191" s="12">
        <f t="shared" si="136"/>
        <v>1</v>
      </c>
      <c r="P2191" s="9">
        <f t="shared" si="137"/>
        <v>38</v>
      </c>
      <c r="Q2191" s="14" t="s">
        <v>8323</v>
      </c>
      <c r="R2191" t="s">
        <v>8335</v>
      </c>
      <c r="S2191" s="18">
        <f t="shared" si="138"/>
        <v>41912.650729166664</v>
      </c>
      <c r="T2191" s="18">
        <f t="shared" si="139"/>
        <v>41925.207638888889</v>
      </c>
    </row>
    <row r="2192" spans="1:20" x14ac:dyDescent="0.25">
      <c r="A2192">
        <v>3531</v>
      </c>
      <c r="B2192" s="3" t="s">
        <v>3530</v>
      </c>
      <c r="C2192" s="3" t="s">
        <v>7641</v>
      </c>
      <c r="D2192" s="6">
        <v>1000</v>
      </c>
      <c r="E2192" s="8">
        <v>1280</v>
      </c>
      <c r="F2192" t="s">
        <v>8218</v>
      </c>
      <c r="G2192" t="s">
        <v>8223</v>
      </c>
      <c r="H2192" t="s">
        <v>8245</v>
      </c>
      <c r="I2192">
        <v>1467301334</v>
      </c>
      <c r="J2192">
        <v>1464709334</v>
      </c>
      <c r="K2192" t="b">
        <v>0</v>
      </c>
      <c r="L2192">
        <v>26</v>
      </c>
      <c r="M2192" t="b">
        <v>1</v>
      </c>
      <c r="N2192" t="s">
        <v>8269</v>
      </c>
      <c r="O2192" s="12">
        <f t="shared" si="136"/>
        <v>1</v>
      </c>
      <c r="P2192" s="9">
        <f t="shared" si="137"/>
        <v>49</v>
      </c>
      <c r="Q2192" s="14" t="s">
        <v>8323</v>
      </c>
      <c r="R2192" t="s">
        <v>8326</v>
      </c>
      <c r="S2192" s="18">
        <f t="shared" si="138"/>
        <v>42521.654328703706</v>
      </c>
      <c r="T2192" s="18">
        <f t="shared" si="139"/>
        <v>42551.654328703706</v>
      </c>
    </row>
    <row r="2193" spans="1:20" ht="30" x14ac:dyDescent="0.25">
      <c r="A2193">
        <v>3635</v>
      </c>
      <c r="B2193" s="3" t="s">
        <v>3633</v>
      </c>
      <c r="C2193" s="3" t="s">
        <v>7745</v>
      </c>
      <c r="D2193" s="6">
        <v>3500</v>
      </c>
      <c r="E2193" s="8">
        <v>1276</v>
      </c>
      <c r="F2193" t="s">
        <v>8220</v>
      </c>
      <c r="G2193" t="s">
        <v>8223</v>
      </c>
      <c r="H2193" t="s">
        <v>8245</v>
      </c>
      <c r="I2193">
        <v>1461186676</v>
      </c>
      <c r="J2193">
        <v>1458594676</v>
      </c>
      <c r="K2193" t="b">
        <v>0</v>
      </c>
      <c r="L2193">
        <v>10</v>
      </c>
      <c r="M2193" t="b">
        <v>0</v>
      </c>
      <c r="N2193" t="s">
        <v>8303</v>
      </c>
      <c r="O2193" s="12">
        <f t="shared" si="136"/>
        <v>0</v>
      </c>
      <c r="P2193" s="9">
        <f t="shared" si="137"/>
        <v>128</v>
      </c>
      <c r="Q2193" s="14" t="s">
        <v>8323</v>
      </c>
      <c r="R2193" t="s">
        <v>8335</v>
      </c>
      <c r="S2193" s="18">
        <f t="shared" si="138"/>
        <v>42450.88282407407</v>
      </c>
      <c r="T2193" s="18">
        <f t="shared" si="139"/>
        <v>42480.88282407407</v>
      </c>
    </row>
    <row r="2194" spans="1:20" ht="45" x14ac:dyDescent="0.25">
      <c r="A2194">
        <v>3490</v>
      </c>
      <c r="B2194" s="3" t="s">
        <v>3489</v>
      </c>
      <c r="C2194" s="3" t="s">
        <v>7600</v>
      </c>
      <c r="D2194" s="6">
        <v>1000</v>
      </c>
      <c r="E2194" s="8">
        <v>1275</v>
      </c>
      <c r="F2194" t="s">
        <v>8218</v>
      </c>
      <c r="G2194" t="s">
        <v>8223</v>
      </c>
      <c r="H2194" t="s">
        <v>8245</v>
      </c>
      <c r="I2194">
        <v>1460574924</v>
      </c>
      <c r="J2194">
        <v>1457982924</v>
      </c>
      <c r="K2194" t="b">
        <v>0</v>
      </c>
      <c r="L2194">
        <v>27</v>
      </c>
      <c r="M2194" t="b">
        <v>1</v>
      </c>
      <c r="N2194" t="s">
        <v>8269</v>
      </c>
      <c r="O2194" s="12">
        <f t="shared" si="136"/>
        <v>1</v>
      </c>
      <c r="P2194" s="9">
        <f t="shared" si="137"/>
        <v>47</v>
      </c>
      <c r="Q2194" s="14" t="s">
        <v>8323</v>
      </c>
      <c r="R2194" t="s">
        <v>8326</v>
      </c>
      <c r="S2194" s="18">
        <f t="shared" si="138"/>
        <v>42443.802361111113</v>
      </c>
      <c r="T2194" s="18">
        <f t="shared" si="139"/>
        <v>42473.802361111113</v>
      </c>
    </row>
    <row r="2195" spans="1:20" ht="45" x14ac:dyDescent="0.25">
      <c r="A2195">
        <v>814</v>
      </c>
      <c r="B2195" s="3" t="s">
        <v>815</v>
      </c>
      <c r="C2195" s="3" t="s">
        <v>4924</v>
      </c>
      <c r="D2195" s="6">
        <v>1000</v>
      </c>
      <c r="E2195" s="8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 s="10">
        <f t="shared" si="136"/>
        <v>1</v>
      </c>
      <c r="P2195" s="9">
        <f t="shared" si="137"/>
        <v>45</v>
      </c>
      <c r="Q2195" s="14" t="s">
        <v>8327</v>
      </c>
      <c r="R2195" t="s">
        <v>8331</v>
      </c>
      <c r="S2195" s="18">
        <f t="shared" si="138"/>
        <v>40679.743067129632</v>
      </c>
      <c r="T2195" s="18">
        <f t="shared" si="139"/>
        <v>40694.75277777778</v>
      </c>
    </row>
    <row r="2196" spans="1:20" ht="60" x14ac:dyDescent="0.25">
      <c r="A2196">
        <v>2333</v>
      </c>
      <c r="B2196" s="3" t="s">
        <v>2334</v>
      </c>
      <c r="C2196" s="3" t="s">
        <v>6443</v>
      </c>
      <c r="D2196" s="6">
        <v>600</v>
      </c>
      <c r="E2196" s="8">
        <v>1273</v>
      </c>
      <c r="F2196" t="s">
        <v>8218</v>
      </c>
      <c r="G2196" t="s">
        <v>8223</v>
      </c>
      <c r="H2196" t="s">
        <v>8245</v>
      </c>
      <c r="I2196">
        <v>1401385800</v>
      </c>
      <c r="J2196">
        <v>1399563390</v>
      </c>
      <c r="K2196" t="b">
        <v>1</v>
      </c>
      <c r="L2196">
        <v>94</v>
      </c>
      <c r="M2196" t="b">
        <v>1</v>
      </c>
      <c r="N2196" t="s">
        <v>8296</v>
      </c>
      <c r="O2196" s="10">
        <f t="shared" si="136"/>
        <v>2</v>
      </c>
      <c r="P2196" s="9">
        <f t="shared" si="137"/>
        <v>14</v>
      </c>
      <c r="Q2196" s="14" t="s">
        <v>8319</v>
      </c>
      <c r="R2196" t="s">
        <v>8320</v>
      </c>
      <c r="S2196" s="18">
        <f t="shared" si="138"/>
        <v>41767.650347222225</v>
      </c>
      <c r="T2196" s="18">
        <f t="shared" si="139"/>
        <v>41788.743055555555</v>
      </c>
    </row>
    <row r="2197" spans="1:20" ht="45" x14ac:dyDescent="0.25">
      <c r="A2197">
        <v>3032</v>
      </c>
      <c r="B2197" s="3" t="s">
        <v>3032</v>
      </c>
      <c r="C2197" s="3" t="s">
        <v>7142</v>
      </c>
      <c r="D2197" s="6">
        <v>1000</v>
      </c>
      <c r="E2197" s="8">
        <v>1272</v>
      </c>
      <c r="F2197" t="s">
        <v>8218</v>
      </c>
      <c r="G2197" t="s">
        <v>8223</v>
      </c>
      <c r="H2197" t="s">
        <v>8245</v>
      </c>
      <c r="I2197">
        <v>1441933459</v>
      </c>
      <c r="J2197">
        <v>1439341459</v>
      </c>
      <c r="K2197" t="b">
        <v>0</v>
      </c>
      <c r="L2197">
        <v>25</v>
      </c>
      <c r="M2197" t="b">
        <v>1</v>
      </c>
      <c r="N2197" t="s">
        <v>8301</v>
      </c>
      <c r="O2197" s="12">
        <f t="shared" si="136"/>
        <v>1</v>
      </c>
      <c r="P2197" s="9">
        <f t="shared" si="137"/>
        <v>51</v>
      </c>
      <c r="Q2197" s="14" t="s">
        <v>8323</v>
      </c>
      <c r="R2197" t="s">
        <v>8324</v>
      </c>
      <c r="S2197" s="18">
        <f t="shared" si="138"/>
        <v>42228.044664351852</v>
      </c>
      <c r="T2197" s="18">
        <f t="shared" si="139"/>
        <v>42258.044664351852</v>
      </c>
    </row>
    <row r="2198" spans="1:20" ht="30" x14ac:dyDescent="0.25">
      <c r="A2198">
        <v>1930</v>
      </c>
      <c r="B2198" s="3" t="s">
        <v>1931</v>
      </c>
      <c r="C2198" s="3" t="s">
        <v>6040</v>
      </c>
      <c r="D2198" s="6">
        <v>1000</v>
      </c>
      <c r="E2198" s="8">
        <v>1270</v>
      </c>
      <c r="F2198" t="s">
        <v>8218</v>
      </c>
      <c r="G2198" t="s">
        <v>8223</v>
      </c>
      <c r="H2198" t="s">
        <v>8245</v>
      </c>
      <c r="I2198">
        <v>1373203482</v>
      </c>
      <c r="J2198">
        <v>1368019482</v>
      </c>
      <c r="K2198" t="b">
        <v>0</v>
      </c>
      <c r="L2198">
        <v>26</v>
      </c>
      <c r="M2198" t="b">
        <v>1</v>
      </c>
      <c r="N2198" t="s">
        <v>8277</v>
      </c>
      <c r="O2198" s="10">
        <f t="shared" si="136"/>
        <v>1</v>
      </c>
      <c r="P2198" s="9">
        <f t="shared" si="137"/>
        <v>49</v>
      </c>
      <c r="Q2198" s="14" t="s">
        <v>8327</v>
      </c>
      <c r="R2198" t="s">
        <v>8328</v>
      </c>
      <c r="S2198" s="18">
        <f t="shared" si="138"/>
        <v>41402.558819444443</v>
      </c>
      <c r="T2198" s="18">
        <f t="shared" si="139"/>
        <v>41462.558819444443</v>
      </c>
    </row>
    <row r="2199" spans="1:20" ht="45" x14ac:dyDescent="0.25">
      <c r="A2199">
        <v>2465</v>
      </c>
      <c r="B2199" s="3" t="s">
        <v>2466</v>
      </c>
      <c r="C2199" s="3" t="s">
        <v>6575</v>
      </c>
      <c r="D2199" s="6">
        <v>700</v>
      </c>
      <c r="E2199" s="8">
        <v>1261</v>
      </c>
      <c r="F2199" t="s">
        <v>8218</v>
      </c>
      <c r="G2199" t="s">
        <v>8223</v>
      </c>
      <c r="H2199" t="s">
        <v>8245</v>
      </c>
      <c r="I2199">
        <v>1348420548</v>
      </c>
      <c r="J2199">
        <v>1345828548</v>
      </c>
      <c r="K2199" t="b">
        <v>0</v>
      </c>
      <c r="L2199">
        <v>48</v>
      </c>
      <c r="M2199" t="b">
        <v>1</v>
      </c>
      <c r="N2199" t="s">
        <v>8277</v>
      </c>
      <c r="O2199" s="10">
        <f t="shared" si="136"/>
        <v>2</v>
      </c>
      <c r="P2199" s="9">
        <f t="shared" si="137"/>
        <v>26</v>
      </c>
      <c r="Q2199" s="14" t="s">
        <v>8327</v>
      </c>
      <c r="R2199" t="s">
        <v>8328</v>
      </c>
      <c r="S2199" s="18">
        <f t="shared" si="138"/>
        <v>41145.719305555554</v>
      </c>
      <c r="T2199" s="18">
        <f t="shared" si="139"/>
        <v>41175.719305555554</v>
      </c>
    </row>
    <row r="2200" spans="1:20" ht="45" x14ac:dyDescent="0.25">
      <c r="A2200">
        <v>3541</v>
      </c>
      <c r="B2200" s="3" t="s">
        <v>3540</v>
      </c>
      <c r="C2200" s="3" t="s">
        <v>7651</v>
      </c>
      <c r="D2200" s="6">
        <v>1200</v>
      </c>
      <c r="E2200" s="8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 s="12">
        <f t="shared" si="136"/>
        <v>1</v>
      </c>
      <c r="P2200" s="9">
        <f t="shared" si="137"/>
        <v>39</v>
      </c>
      <c r="Q2200" s="14" t="s">
        <v>8323</v>
      </c>
      <c r="R2200" t="s">
        <v>8326</v>
      </c>
      <c r="S2200" s="18">
        <f t="shared" si="138"/>
        <v>42222.730034722219</v>
      </c>
      <c r="T2200" s="18">
        <f t="shared" si="139"/>
        <v>42247.730034722219</v>
      </c>
    </row>
    <row r="2201" spans="1:20" ht="30" x14ac:dyDescent="0.25">
      <c r="A2201">
        <v>3692</v>
      </c>
      <c r="B2201" s="3" t="s">
        <v>3689</v>
      </c>
      <c r="C2201" s="3" t="s">
        <v>7802</v>
      </c>
      <c r="D2201" s="6">
        <v>1000</v>
      </c>
      <c r="E2201" s="8">
        <v>1260</v>
      </c>
      <c r="F2201" t="s">
        <v>8218</v>
      </c>
      <c r="G2201" t="s">
        <v>8223</v>
      </c>
      <c r="H2201" t="s">
        <v>8245</v>
      </c>
      <c r="I2201">
        <v>1411084800</v>
      </c>
      <c r="J2201">
        <v>1410304179</v>
      </c>
      <c r="K2201" t="b">
        <v>0</v>
      </c>
      <c r="L2201">
        <v>17</v>
      </c>
      <c r="M2201" t="b">
        <v>1</v>
      </c>
      <c r="N2201" t="s">
        <v>8269</v>
      </c>
      <c r="O2201" s="12">
        <f t="shared" si="136"/>
        <v>1</v>
      </c>
      <c r="P2201" s="9">
        <f t="shared" si="137"/>
        <v>74</v>
      </c>
      <c r="Q2201" s="14" t="s">
        <v>8323</v>
      </c>
      <c r="R2201" t="s">
        <v>8326</v>
      </c>
      <c r="S2201" s="18">
        <f t="shared" si="138"/>
        <v>41891.96503472222</v>
      </c>
      <c r="T2201" s="18">
        <f t="shared" si="139"/>
        <v>41901</v>
      </c>
    </row>
    <row r="2202" spans="1:20" ht="45" x14ac:dyDescent="0.25">
      <c r="A2202">
        <v>3323</v>
      </c>
      <c r="B2202" s="3" t="s">
        <v>3323</v>
      </c>
      <c r="C2202" s="3" t="s">
        <v>7433</v>
      </c>
      <c r="D2202" s="6">
        <v>1000</v>
      </c>
      <c r="E2202" s="8">
        <v>1259</v>
      </c>
      <c r="F2202" t="s">
        <v>8218</v>
      </c>
      <c r="G2202" t="s">
        <v>8224</v>
      </c>
      <c r="H2202" t="s">
        <v>8246</v>
      </c>
      <c r="I2202">
        <v>1474793208</v>
      </c>
      <c r="J2202">
        <v>1472201208</v>
      </c>
      <c r="K2202" t="b">
        <v>0</v>
      </c>
      <c r="L2202">
        <v>49</v>
      </c>
      <c r="M2202" t="b">
        <v>1</v>
      </c>
      <c r="N2202" t="s">
        <v>8269</v>
      </c>
      <c r="O2202" s="12">
        <f t="shared" si="136"/>
        <v>1</v>
      </c>
      <c r="P2202" s="9">
        <f t="shared" si="137"/>
        <v>26</v>
      </c>
      <c r="Q2202" s="14" t="s">
        <v>8323</v>
      </c>
      <c r="R2202" t="s">
        <v>8326</v>
      </c>
      <c r="S2202" s="18">
        <f t="shared" si="138"/>
        <v>42608.36583333333</v>
      </c>
      <c r="T2202" s="18">
        <f t="shared" si="139"/>
        <v>42638.36583333333</v>
      </c>
    </row>
    <row r="2203" spans="1:20" ht="45" x14ac:dyDescent="0.25">
      <c r="A2203">
        <v>3832</v>
      </c>
      <c r="B2203" s="3" t="s">
        <v>3829</v>
      </c>
      <c r="C2203" s="3" t="s">
        <v>7941</v>
      </c>
      <c r="D2203" s="6">
        <v>1200</v>
      </c>
      <c r="E2203" s="8">
        <v>1256</v>
      </c>
      <c r="F2203" t="s">
        <v>8218</v>
      </c>
      <c r="G2203" t="s">
        <v>8223</v>
      </c>
      <c r="H2203" t="s">
        <v>8245</v>
      </c>
      <c r="I2203">
        <v>1455936335</v>
      </c>
      <c r="J2203">
        <v>1452048335</v>
      </c>
      <c r="K2203" t="b">
        <v>0</v>
      </c>
      <c r="L2203">
        <v>9</v>
      </c>
      <c r="M2203" t="b">
        <v>1</v>
      </c>
      <c r="N2203" t="s">
        <v>8269</v>
      </c>
      <c r="O2203" s="12">
        <f t="shared" si="136"/>
        <v>1</v>
      </c>
      <c r="P2203" s="9">
        <f t="shared" si="137"/>
        <v>140</v>
      </c>
      <c r="Q2203" s="14" t="s">
        <v>8323</v>
      </c>
      <c r="R2203" t="s">
        <v>8326</v>
      </c>
      <c r="S2203" s="18">
        <f t="shared" si="138"/>
        <v>42375.114988425921</v>
      </c>
      <c r="T2203" s="18">
        <f t="shared" si="139"/>
        <v>42420.114988425921</v>
      </c>
    </row>
    <row r="2204" spans="1:20" ht="45" x14ac:dyDescent="0.25">
      <c r="A2204">
        <v>2483</v>
      </c>
      <c r="B2204" s="3" t="s">
        <v>2483</v>
      </c>
      <c r="C2204" s="3" t="s">
        <v>6593</v>
      </c>
      <c r="D2204" s="6">
        <v>1100</v>
      </c>
      <c r="E2204" s="8">
        <v>1251</v>
      </c>
      <c r="F2204" t="s">
        <v>8218</v>
      </c>
      <c r="G2204" t="s">
        <v>8223</v>
      </c>
      <c r="H2204" t="s">
        <v>8245</v>
      </c>
      <c r="I2204">
        <v>1335891603</v>
      </c>
      <c r="J2204">
        <v>1330711203</v>
      </c>
      <c r="K2204" t="b">
        <v>0</v>
      </c>
      <c r="L2204">
        <v>19</v>
      </c>
      <c r="M2204" t="b">
        <v>1</v>
      </c>
      <c r="N2204" t="s">
        <v>8277</v>
      </c>
      <c r="O2204" s="10">
        <f t="shared" si="136"/>
        <v>1</v>
      </c>
      <c r="P2204" s="9">
        <f t="shared" si="137"/>
        <v>66</v>
      </c>
      <c r="Q2204" s="14" t="s">
        <v>8327</v>
      </c>
      <c r="R2204" t="s">
        <v>8328</v>
      </c>
      <c r="S2204" s="18">
        <f t="shared" si="138"/>
        <v>40970.750034722223</v>
      </c>
      <c r="T2204" s="18">
        <f t="shared" si="139"/>
        <v>41030.708368055559</v>
      </c>
    </row>
    <row r="2205" spans="1:20" ht="45" x14ac:dyDescent="0.25">
      <c r="A2205">
        <v>463</v>
      </c>
      <c r="B2205" s="3" t="s">
        <v>464</v>
      </c>
      <c r="C2205" s="3" t="s">
        <v>4573</v>
      </c>
      <c r="D2205" s="6">
        <v>55000</v>
      </c>
      <c r="E2205" s="8">
        <v>1250</v>
      </c>
      <c r="F2205" t="s">
        <v>8220</v>
      </c>
      <c r="G2205" t="s">
        <v>8223</v>
      </c>
      <c r="H2205" t="s">
        <v>8245</v>
      </c>
      <c r="I2205">
        <v>1316883753</v>
      </c>
      <c r="J2205">
        <v>1311699753</v>
      </c>
      <c r="K2205" t="b">
        <v>0</v>
      </c>
      <c r="L2205">
        <v>11</v>
      </c>
      <c r="M2205" t="b">
        <v>0</v>
      </c>
      <c r="N2205" t="s">
        <v>8268</v>
      </c>
      <c r="O2205" s="10">
        <f t="shared" si="136"/>
        <v>0</v>
      </c>
      <c r="P2205" s="9">
        <f t="shared" si="137"/>
        <v>114</v>
      </c>
      <c r="Q2205" s="14" t="s">
        <v>8321</v>
      </c>
      <c r="R2205" t="s">
        <v>8339</v>
      </c>
      <c r="S2205" s="18">
        <f t="shared" si="138"/>
        <v>40750.710104166668</v>
      </c>
      <c r="T2205" s="18">
        <f t="shared" si="139"/>
        <v>40810.710104166668</v>
      </c>
    </row>
    <row r="2206" spans="1:20" ht="4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2">
        <f t="shared" si="136"/>
        <v>1</v>
      </c>
      <c r="P2206" s="9">
        <f t="shared" si="137"/>
        <v>60</v>
      </c>
      <c r="Q2206" s="14" t="s">
        <v>8323</v>
      </c>
      <c r="R2206" t="s">
        <v>8326</v>
      </c>
      <c r="S2206" s="18">
        <f t="shared" si="138"/>
        <v>42277.583472222221</v>
      </c>
      <c r="T2206" s="18">
        <f t="shared" si="139"/>
        <v>42307.583472222221</v>
      </c>
    </row>
    <row r="2207" spans="1:20" ht="45" x14ac:dyDescent="0.25">
      <c r="A2207">
        <v>3613</v>
      </c>
      <c r="B2207" s="3" t="s">
        <v>3612</v>
      </c>
      <c r="C2207" s="3" t="s">
        <v>7723</v>
      </c>
      <c r="D2207" s="6">
        <v>1250</v>
      </c>
      <c r="E2207" s="8">
        <v>1250</v>
      </c>
      <c r="F2207" t="s">
        <v>8218</v>
      </c>
      <c r="G2207" t="s">
        <v>8223</v>
      </c>
      <c r="H2207" t="s">
        <v>8245</v>
      </c>
      <c r="I2207">
        <v>1403964574</v>
      </c>
      <c r="J2207">
        <v>1401372574</v>
      </c>
      <c r="K2207" t="b">
        <v>0</v>
      </c>
      <c r="L2207">
        <v>20</v>
      </c>
      <c r="M2207" t="b">
        <v>1</v>
      </c>
      <c r="N2207" t="s">
        <v>8269</v>
      </c>
      <c r="O2207" s="12">
        <f t="shared" si="136"/>
        <v>1</v>
      </c>
      <c r="P2207" s="9">
        <f t="shared" si="137"/>
        <v>63</v>
      </c>
      <c r="Q2207" s="14" t="s">
        <v>8323</v>
      </c>
      <c r="R2207" t="s">
        <v>8326</v>
      </c>
      <c r="S2207" s="18">
        <f t="shared" si="138"/>
        <v>41788.58997685185</v>
      </c>
      <c r="T2207" s="18">
        <f t="shared" si="139"/>
        <v>41818.58997685185</v>
      </c>
    </row>
    <row r="2208" spans="1:20" ht="45" x14ac:dyDescent="0.25">
      <c r="A2208">
        <v>3716</v>
      </c>
      <c r="B2208" s="3" t="s">
        <v>3713</v>
      </c>
      <c r="C2208" s="3" t="s">
        <v>7826</v>
      </c>
      <c r="D2208" s="6">
        <v>800</v>
      </c>
      <c r="E2208" s="8">
        <v>1246</v>
      </c>
      <c r="F2208" t="s">
        <v>8218</v>
      </c>
      <c r="G2208" t="s">
        <v>8223</v>
      </c>
      <c r="H2208" t="s">
        <v>8245</v>
      </c>
      <c r="I2208">
        <v>1453411109</v>
      </c>
      <c r="J2208">
        <v>1450819109</v>
      </c>
      <c r="K2208" t="b">
        <v>0</v>
      </c>
      <c r="L2208">
        <v>24</v>
      </c>
      <c r="M2208" t="b">
        <v>1</v>
      </c>
      <c r="N2208" t="s">
        <v>8269</v>
      </c>
      <c r="O2208" s="12">
        <f t="shared" si="136"/>
        <v>2</v>
      </c>
      <c r="P2208" s="9">
        <f t="shared" si="137"/>
        <v>52</v>
      </c>
      <c r="Q2208" s="14" t="s">
        <v>8323</v>
      </c>
      <c r="R2208" t="s">
        <v>8326</v>
      </c>
      <c r="S2208" s="18">
        <f t="shared" si="138"/>
        <v>42360.887835648144</v>
      </c>
      <c r="T2208" s="18">
        <f t="shared" si="139"/>
        <v>42390.887835648144</v>
      </c>
    </row>
    <row r="2209" spans="1:20" ht="45" x14ac:dyDescent="0.25">
      <c r="A2209">
        <v>633</v>
      </c>
      <c r="B2209" s="3" t="s">
        <v>634</v>
      </c>
      <c r="C2209" s="3" t="s">
        <v>4743</v>
      </c>
      <c r="D2209" s="6">
        <v>10000</v>
      </c>
      <c r="E2209" s="8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 s="10">
        <f t="shared" si="136"/>
        <v>0</v>
      </c>
      <c r="P2209" s="9">
        <f t="shared" si="137"/>
        <v>50</v>
      </c>
      <c r="Q2209" s="14" t="s">
        <v>8308</v>
      </c>
      <c r="R2209" t="s">
        <v>8342</v>
      </c>
      <c r="S2209" s="18">
        <f t="shared" si="138"/>
        <v>42507.29932870371</v>
      </c>
      <c r="T2209" s="18">
        <f t="shared" si="139"/>
        <v>42538.958333333328</v>
      </c>
    </row>
    <row r="2210" spans="1:20" ht="45" x14ac:dyDescent="0.25">
      <c r="A2210">
        <v>3399</v>
      </c>
      <c r="B2210" s="3" t="s">
        <v>3398</v>
      </c>
      <c r="C2210" s="3" t="s">
        <v>7509</v>
      </c>
      <c r="D2210" s="6">
        <v>1200</v>
      </c>
      <c r="E2210" s="8">
        <v>1245</v>
      </c>
      <c r="F2210" t="s">
        <v>8218</v>
      </c>
      <c r="G2210" t="s">
        <v>8224</v>
      </c>
      <c r="H2210" t="s">
        <v>8246</v>
      </c>
      <c r="I2210">
        <v>1424556325</v>
      </c>
      <c r="J2210">
        <v>1421964325</v>
      </c>
      <c r="K2210" t="b">
        <v>0</v>
      </c>
      <c r="L2210">
        <v>46</v>
      </c>
      <c r="M2210" t="b">
        <v>1</v>
      </c>
      <c r="N2210" t="s">
        <v>8269</v>
      </c>
      <c r="O2210" s="12">
        <f t="shared" si="136"/>
        <v>1</v>
      </c>
      <c r="P2210" s="9">
        <f t="shared" si="137"/>
        <v>27</v>
      </c>
      <c r="Q2210" s="14" t="s">
        <v>8323</v>
      </c>
      <c r="R2210" t="s">
        <v>8326</v>
      </c>
      <c r="S2210" s="18">
        <f t="shared" si="138"/>
        <v>42026.920428240745</v>
      </c>
      <c r="T2210" s="18">
        <f t="shared" si="139"/>
        <v>42056.920428240745</v>
      </c>
    </row>
    <row r="2211" spans="1:20" ht="45" x14ac:dyDescent="0.25">
      <c r="A2211">
        <v>3877</v>
      </c>
      <c r="B2211" s="3" t="s">
        <v>3874</v>
      </c>
      <c r="C2211" s="3" t="s">
        <v>7986</v>
      </c>
      <c r="D2211" s="6">
        <v>25000</v>
      </c>
      <c r="E2211" s="8">
        <v>1241</v>
      </c>
      <c r="F2211" t="s">
        <v>8219</v>
      </c>
      <c r="G2211" t="s">
        <v>8223</v>
      </c>
      <c r="H2211" t="s">
        <v>8245</v>
      </c>
      <c r="I2211">
        <v>1481213752</v>
      </c>
      <c r="J2211">
        <v>1478621752</v>
      </c>
      <c r="K2211" t="b">
        <v>0</v>
      </c>
      <c r="L2211">
        <v>14</v>
      </c>
      <c r="M2211" t="b">
        <v>0</v>
      </c>
      <c r="N2211" t="s">
        <v>8303</v>
      </c>
      <c r="O2211" s="12">
        <f t="shared" si="136"/>
        <v>0</v>
      </c>
      <c r="P2211" s="9">
        <f t="shared" si="137"/>
        <v>89</v>
      </c>
      <c r="Q2211" s="14" t="s">
        <v>8323</v>
      </c>
      <c r="R2211" t="s">
        <v>8335</v>
      </c>
      <c r="S2211" s="18">
        <f t="shared" si="138"/>
        <v>42682.67768518519</v>
      </c>
      <c r="T2211" s="18">
        <f t="shared" si="139"/>
        <v>42712.67768518519</v>
      </c>
    </row>
    <row r="2212" spans="1:20" ht="45" x14ac:dyDescent="0.25">
      <c r="A2212">
        <v>19</v>
      </c>
      <c r="B2212" s="3" t="s">
        <v>21</v>
      </c>
      <c r="C2212" s="3" t="s">
        <v>4130</v>
      </c>
      <c r="D2212" s="6">
        <v>850</v>
      </c>
      <c r="E2212" s="8">
        <v>1235</v>
      </c>
      <c r="F2212" t="s">
        <v>8218</v>
      </c>
      <c r="G2212" t="s">
        <v>8223</v>
      </c>
      <c r="H2212" t="s">
        <v>8245</v>
      </c>
      <c r="I2212">
        <v>1437420934</v>
      </c>
      <c r="J2212">
        <v>1434828934</v>
      </c>
      <c r="K2212" t="b">
        <v>0</v>
      </c>
      <c r="L2212">
        <v>22</v>
      </c>
      <c r="M2212" t="b">
        <v>1</v>
      </c>
      <c r="N2212" t="s">
        <v>8263</v>
      </c>
      <c r="O2212" s="10">
        <f t="shared" si="136"/>
        <v>1</v>
      </c>
      <c r="P2212" s="9">
        <f t="shared" si="137"/>
        <v>56</v>
      </c>
      <c r="Q2212" s="14" t="s">
        <v>8321</v>
      </c>
      <c r="R2212" t="s">
        <v>8332</v>
      </c>
      <c r="S2212" s="18">
        <f t="shared" si="138"/>
        <v>42175.816365740742</v>
      </c>
      <c r="T2212" s="18">
        <f t="shared" si="139"/>
        <v>42205.816365740742</v>
      </c>
    </row>
    <row r="2213" spans="1:20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36"/>
        <v>1</v>
      </c>
      <c r="P2213" s="9">
        <f t="shared" si="137"/>
        <v>42</v>
      </c>
      <c r="Q2213" s="14" t="s">
        <v>8327</v>
      </c>
      <c r="R2213" t="s">
        <v>8328</v>
      </c>
      <c r="S2213" s="18">
        <f t="shared" si="138"/>
        <v>41925.906689814816</v>
      </c>
      <c r="T2213" s="18">
        <f t="shared" si="139"/>
        <v>41955.94835648148</v>
      </c>
    </row>
    <row r="2214" spans="1:20" ht="45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2">
        <f t="shared" si="136"/>
        <v>2</v>
      </c>
      <c r="P2214" s="9">
        <f t="shared" si="137"/>
        <v>68</v>
      </c>
      <c r="Q2214" s="14" t="s">
        <v>8323</v>
      </c>
      <c r="R2214" t="s">
        <v>8326</v>
      </c>
      <c r="S2214" s="18">
        <f t="shared" si="138"/>
        <v>42003.948425925926</v>
      </c>
      <c r="T2214" s="18">
        <f t="shared" si="139"/>
        <v>42028.207638888889</v>
      </c>
    </row>
    <row r="2215" spans="1:20" ht="45" x14ac:dyDescent="0.25">
      <c r="A2215">
        <v>3981</v>
      </c>
      <c r="B2215" s="3" t="s">
        <v>3358</v>
      </c>
      <c r="C2215" s="3" t="s">
        <v>7469</v>
      </c>
      <c r="D2215" s="6">
        <v>30000</v>
      </c>
      <c r="E2215" s="8">
        <v>1225</v>
      </c>
      <c r="F2215" t="s">
        <v>8220</v>
      </c>
      <c r="G2215" t="s">
        <v>8223</v>
      </c>
      <c r="H2215" t="s">
        <v>8245</v>
      </c>
      <c r="I2215">
        <v>1468729149</v>
      </c>
      <c r="J2215">
        <v>1463545149</v>
      </c>
      <c r="K2215" t="b">
        <v>0</v>
      </c>
      <c r="L2215">
        <v>7</v>
      </c>
      <c r="M2215" t="b">
        <v>0</v>
      </c>
      <c r="N2215" t="s">
        <v>8269</v>
      </c>
      <c r="O2215" s="12">
        <f t="shared" si="136"/>
        <v>0</v>
      </c>
      <c r="P2215" s="9">
        <f t="shared" si="137"/>
        <v>175</v>
      </c>
      <c r="Q2215" s="14" t="s">
        <v>8323</v>
      </c>
      <c r="R2215" t="s">
        <v>8326</v>
      </c>
      <c r="S2215" s="18">
        <f t="shared" si="138"/>
        <v>42508.179965277777</v>
      </c>
      <c r="T2215" s="18">
        <f t="shared" si="139"/>
        <v>42568.179965277777</v>
      </c>
    </row>
    <row r="2216" spans="1:20" ht="45" x14ac:dyDescent="0.25">
      <c r="A2216">
        <v>2435</v>
      </c>
      <c r="B2216" s="3" t="s">
        <v>2436</v>
      </c>
      <c r="C2216" s="3" t="s">
        <v>6545</v>
      </c>
      <c r="D2216" s="6">
        <v>250000</v>
      </c>
      <c r="E2216" s="8">
        <v>1224</v>
      </c>
      <c r="F2216" t="s">
        <v>8220</v>
      </c>
      <c r="G2216" t="s">
        <v>8234</v>
      </c>
      <c r="H2216" t="s">
        <v>8254</v>
      </c>
      <c r="I2216">
        <v>1444027186</v>
      </c>
      <c r="J2216">
        <v>1441435186</v>
      </c>
      <c r="K2216" t="b">
        <v>0</v>
      </c>
      <c r="L2216">
        <v>4</v>
      </c>
      <c r="M2216" t="b">
        <v>0</v>
      </c>
      <c r="N2216" t="s">
        <v>8282</v>
      </c>
      <c r="O2216" s="10">
        <f t="shared" si="136"/>
        <v>0</v>
      </c>
      <c r="P2216" s="9">
        <f t="shared" si="137"/>
        <v>306</v>
      </c>
      <c r="Q2216" s="14" t="s">
        <v>8319</v>
      </c>
      <c r="R2216" t="s">
        <v>8345</v>
      </c>
      <c r="S2216" s="18">
        <f t="shared" si="138"/>
        <v>42252.277615740735</v>
      </c>
      <c r="T2216" s="18">
        <f t="shared" si="139"/>
        <v>42282.277615740735</v>
      </c>
    </row>
    <row r="2217" spans="1:20" ht="60" x14ac:dyDescent="0.25">
      <c r="A2217">
        <v>3165</v>
      </c>
      <c r="B2217" s="3" t="s">
        <v>3165</v>
      </c>
      <c r="C2217" s="3" t="s">
        <v>7275</v>
      </c>
      <c r="D2217" s="6">
        <v>750</v>
      </c>
      <c r="E2217" s="8">
        <v>1220</v>
      </c>
      <c r="F2217" t="s">
        <v>8218</v>
      </c>
      <c r="G2217" t="s">
        <v>8223</v>
      </c>
      <c r="H2217" t="s">
        <v>8245</v>
      </c>
      <c r="I2217">
        <v>1304395140</v>
      </c>
      <c r="J2217">
        <v>1302493760</v>
      </c>
      <c r="K2217" t="b">
        <v>1</v>
      </c>
      <c r="L2217">
        <v>21</v>
      </c>
      <c r="M2217" t="b">
        <v>1</v>
      </c>
      <c r="N2217" t="s">
        <v>8269</v>
      </c>
      <c r="O2217" s="12">
        <f t="shared" si="136"/>
        <v>2</v>
      </c>
      <c r="P2217" s="9">
        <f t="shared" si="137"/>
        <v>58</v>
      </c>
      <c r="Q2217" s="14" t="s">
        <v>8323</v>
      </c>
      <c r="R2217" t="s">
        <v>8326</v>
      </c>
      <c r="S2217" s="18">
        <f t="shared" si="138"/>
        <v>40644.159259259257</v>
      </c>
      <c r="T2217" s="18">
        <f t="shared" si="139"/>
        <v>40666.165972222225</v>
      </c>
    </row>
    <row r="2218" spans="1:20" ht="45" x14ac:dyDescent="0.25">
      <c r="A2218">
        <v>2962</v>
      </c>
      <c r="B2218" s="3" t="s">
        <v>2962</v>
      </c>
      <c r="C2218" s="3" t="s">
        <v>7072</v>
      </c>
      <c r="D2218" s="6">
        <v>1000</v>
      </c>
      <c r="E2218" s="8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 s="12">
        <f t="shared" si="136"/>
        <v>1</v>
      </c>
      <c r="P2218" s="9">
        <f t="shared" si="137"/>
        <v>61</v>
      </c>
      <c r="Q2218" s="14" t="s">
        <v>8323</v>
      </c>
      <c r="R2218" t="s">
        <v>8326</v>
      </c>
      <c r="S2218" s="18">
        <f t="shared" si="138"/>
        <v>42036.24428240741</v>
      </c>
      <c r="T2218" s="18">
        <f t="shared" si="139"/>
        <v>42064.290972222225</v>
      </c>
    </row>
    <row r="2219" spans="1:20" ht="60" x14ac:dyDescent="0.25">
      <c r="A2219">
        <v>3537</v>
      </c>
      <c r="B2219" s="3" t="s">
        <v>3536</v>
      </c>
      <c r="C2219" s="3" t="s">
        <v>7647</v>
      </c>
      <c r="D2219" s="6">
        <v>675</v>
      </c>
      <c r="E2219" s="8">
        <v>1218</v>
      </c>
      <c r="F2219" t="s">
        <v>8218</v>
      </c>
      <c r="G2219" t="s">
        <v>8228</v>
      </c>
      <c r="H2219" t="s">
        <v>8250</v>
      </c>
      <c r="I2219">
        <v>1416211140</v>
      </c>
      <c r="J2219">
        <v>1413016216</v>
      </c>
      <c r="K2219" t="b">
        <v>0</v>
      </c>
      <c r="L2219">
        <v>28</v>
      </c>
      <c r="M2219" t="b">
        <v>1</v>
      </c>
      <c r="N2219" t="s">
        <v>8269</v>
      </c>
      <c r="O2219" s="12">
        <f t="shared" si="136"/>
        <v>2</v>
      </c>
      <c r="P2219" s="9">
        <f t="shared" si="137"/>
        <v>44</v>
      </c>
      <c r="Q2219" s="14" t="s">
        <v>8323</v>
      </c>
      <c r="R2219" t="s">
        <v>8326</v>
      </c>
      <c r="S2219" s="18">
        <f t="shared" si="138"/>
        <v>41923.354351851849</v>
      </c>
      <c r="T2219" s="18">
        <f t="shared" si="139"/>
        <v>41960.332638888889</v>
      </c>
    </row>
    <row r="2220" spans="1:20" ht="45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0">
        <f t="shared" si="136"/>
        <v>0</v>
      </c>
      <c r="P2220" s="9">
        <f t="shared" si="137"/>
        <v>72</v>
      </c>
      <c r="Q2220" s="14" t="s">
        <v>8316</v>
      </c>
      <c r="R2220" t="s">
        <v>8344</v>
      </c>
      <c r="S2220" s="18">
        <f t="shared" si="138"/>
        <v>42328.779224537036</v>
      </c>
      <c r="T2220" s="18">
        <f t="shared" si="139"/>
        <v>42353.332638888889</v>
      </c>
    </row>
    <row r="2221" spans="1:20" ht="45" x14ac:dyDescent="0.25">
      <c r="A2221">
        <v>2587</v>
      </c>
      <c r="B2221" s="3" t="s">
        <v>2587</v>
      </c>
      <c r="C2221" s="3" t="s">
        <v>6697</v>
      </c>
      <c r="D2221" s="6">
        <v>50000</v>
      </c>
      <c r="E2221" s="8">
        <v>1217</v>
      </c>
      <c r="F2221" t="s">
        <v>8220</v>
      </c>
      <c r="G2221" t="s">
        <v>8223</v>
      </c>
      <c r="H2221" t="s">
        <v>8245</v>
      </c>
      <c r="I2221">
        <v>1451491953</v>
      </c>
      <c r="J2221">
        <v>1448899953</v>
      </c>
      <c r="K2221" t="b">
        <v>0</v>
      </c>
      <c r="L2221">
        <v>6</v>
      </c>
      <c r="M2221" t="b">
        <v>0</v>
      </c>
      <c r="N2221" t="s">
        <v>8282</v>
      </c>
      <c r="O2221" s="10">
        <f t="shared" si="136"/>
        <v>0</v>
      </c>
      <c r="P2221" s="9">
        <f t="shared" si="137"/>
        <v>203</v>
      </c>
      <c r="Q2221" s="14" t="s">
        <v>8319</v>
      </c>
      <c r="R2221" t="s">
        <v>8345</v>
      </c>
      <c r="S2221" s="18">
        <f t="shared" si="138"/>
        <v>42338.675381944442</v>
      </c>
      <c r="T2221" s="18">
        <f t="shared" si="139"/>
        <v>42368.675381944442</v>
      </c>
    </row>
    <row r="2222" spans="1:20" ht="45" x14ac:dyDescent="0.25">
      <c r="A2222">
        <v>3458</v>
      </c>
      <c r="B2222" s="3" t="s">
        <v>3457</v>
      </c>
      <c r="C2222" s="3" t="s">
        <v>7568</v>
      </c>
      <c r="D2222" s="6">
        <v>978</v>
      </c>
      <c r="E2222" s="8">
        <v>1216</v>
      </c>
      <c r="F2222" t="s">
        <v>8218</v>
      </c>
      <c r="G2222" t="s">
        <v>8223</v>
      </c>
      <c r="H2222" t="s">
        <v>8245</v>
      </c>
      <c r="I2222">
        <v>1422937620</v>
      </c>
      <c r="J2222">
        <v>1420606303</v>
      </c>
      <c r="K2222" t="b">
        <v>0</v>
      </c>
      <c r="L2222">
        <v>27</v>
      </c>
      <c r="M2222" t="b">
        <v>1</v>
      </c>
      <c r="N2222" t="s">
        <v>8269</v>
      </c>
      <c r="O2222" s="12">
        <f t="shared" si="136"/>
        <v>1</v>
      </c>
      <c r="P2222" s="9">
        <f t="shared" si="137"/>
        <v>45</v>
      </c>
      <c r="Q2222" s="14" t="s">
        <v>8323</v>
      </c>
      <c r="R2222" t="s">
        <v>8326</v>
      </c>
      <c r="S2222" s="18">
        <f t="shared" si="138"/>
        <v>42011.202581018515</v>
      </c>
      <c r="T2222" s="18">
        <f t="shared" si="139"/>
        <v>42038.185416666667</v>
      </c>
    </row>
    <row r="2223" spans="1:20" ht="30" x14ac:dyDescent="0.25">
      <c r="A2223">
        <v>1608</v>
      </c>
      <c r="B2223" s="3" t="s">
        <v>1609</v>
      </c>
      <c r="C2223" s="3" t="s">
        <v>5718</v>
      </c>
      <c r="D2223" s="6">
        <v>1200</v>
      </c>
      <c r="E2223" s="8">
        <v>1215</v>
      </c>
      <c r="F2223" t="s">
        <v>8218</v>
      </c>
      <c r="G2223" t="s">
        <v>8223</v>
      </c>
      <c r="H2223" t="s">
        <v>8245</v>
      </c>
      <c r="I2223">
        <v>1388553960</v>
      </c>
      <c r="J2223">
        <v>1385754986</v>
      </c>
      <c r="K2223" t="b">
        <v>0</v>
      </c>
      <c r="L2223">
        <v>23</v>
      </c>
      <c r="M2223" t="b">
        <v>1</v>
      </c>
      <c r="N2223" t="s">
        <v>8274</v>
      </c>
      <c r="O2223" s="10">
        <f t="shared" si="136"/>
        <v>1</v>
      </c>
      <c r="P2223" s="9">
        <f t="shared" si="137"/>
        <v>53</v>
      </c>
      <c r="Q2223" s="14" t="s">
        <v>8327</v>
      </c>
      <c r="R2223" t="s">
        <v>8331</v>
      </c>
      <c r="S2223" s="18">
        <f t="shared" si="138"/>
        <v>41607.83085648148</v>
      </c>
      <c r="T2223" s="18">
        <f t="shared" si="139"/>
        <v>41640.226388888892</v>
      </c>
    </row>
    <row r="2224" spans="1:20" ht="45" x14ac:dyDescent="0.25">
      <c r="A2224">
        <v>416</v>
      </c>
      <c r="B2224" s="3" t="s">
        <v>417</v>
      </c>
      <c r="C2224" s="3" t="s">
        <v>4526</v>
      </c>
      <c r="D2224" s="6">
        <v>1000</v>
      </c>
      <c r="E2224" s="8">
        <v>1202.17</v>
      </c>
      <c r="F2224" t="s">
        <v>8218</v>
      </c>
      <c r="G2224" t="s">
        <v>8223</v>
      </c>
      <c r="H2224" t="s">
        <v>8245</v>
      </c>
      <c r="I2224">
        <v>1391851831</v>
      </c>
      <c r="J2224">
        <v>1389259831</v>
      </c>
      <c r="K2224" t="b">
        <v>0</v>
      </c>
      <c r="L2224">
        <v>25</v>
      </c>
      <c r="M2224" t="b">
        <v>1</v>
      </c>
      <c r="N2224" t="s">
        <v>8267</v>
      </c>
      <c r="O2224" s="10">
        <f t="shared" si="136"/>
        <v>1</v>
      </c>
      <c r="P2224" s="9">
        <f t="shared" si="137"/>
        <v>48</v>
      </c>
      <c r="Q2224" s="14" t="s">
        <v>8321</v>
      </c>
      <c r="R2224" t="s">
        <v>8322</v>
      </c>
      <c r="S2224" s="18">
        <f t="shared" si="138"/>
        <v>41648.396192129629</v>
      </c>
      <c r="T2224" s="18">
        <f t="shared" si="139"/>
        <v>41678.396192129629</v>
      </c>
    </row>
    <row r="2225" spans="1:20" ht="60" x14ac:dyDescent="0.25">
      <c r="A2225">
        <v>867</v>
      </c>
      <c r="B2225" s="3" t="s">
        <v>868</v>
      </c>
      <c r="C2225" s="3" t="s">
        <v>4977</v>
      </c>
      <c r="D2225" s="6">
        <v>5000</v>
      </c>
      <c r="E2225" s="8">
        <v>1201</v>
      </c>
      <c r="F2225" t="s">
        <v>8220</v>
      </c>
      <c r="G2225" t="s">
        <v>8223</v>
      </c>
      <c r="H2225" t="s">
        <v>8245</v>
      </c>
      <c r="I2225">
        <v>1259643540</v>
      </c>
      <c r="J2225">
        <v>1254450706</v>
      </c>
      <c r="K2225" t="b">
        <v>0</v>
      </c>
      <c r="L2225">
        <v>11</v>
      </c>
      <c r="M2225" t="b">
        <v>0</v>
      </c>
      <c r="N2225" t="s">
        <v>8276</v>
      </c>
      <c r="O2225" s="10">
        <f t="shared" si="136"/>
        <v>0</v>
      </c>
      <c r="P2225" s="9">
        <f t="shared" si="137"/>
        <v>109</v>
      </c>
      <c r="Q2225" s="14" t="s">
        <v>8327</v>
      </c>
      <c r="R2225" t="s">
        <v>8350</v>
      </c>
      <c r="S2225" s="18">
        <f t="shared" si="138"/>
        <v>40088.105393518519</v>
      </c>
      <c r="T2225" s="18">
        <f t="shared" si="139"/>
        <v>40148.207638888889</v>
      </c>
    </row>
    <row r="2226" spans="1:20" ht="45" x14ac:dyDescent="0.25">
      <c r="A2226">
        <v>857</v>
      </c>
      <c r="B2226" s="3" t="s">
        <v>858</v>
      </c>
      <c r="C2226" s="3" t="s">
        <v>4967</v>
      </c>
      <c r="D2226" s="6">
        <v>1200</v>
      </c>
      <c r="E2226" s="8">
        <v>1200</v>
      </c>
      <c r="F2226" t="s">
        <v>8218</v>
      </c>
      <c r="G2226" t="s">
        <v>8226</v>
      </c>
      <c r="H2226" t="s">
        <v>8248</v>
      </c>
      <c r="I2226">
        <v>1448463431</v>
      </c>
      <c r="J2226">
        <v>1444831031</v>
      </c>
      <c r="K2226" t="b">
        <v>0</v>
      </c>
      <c r="L2226">
        <v>24</v>
      </c>
      <c r="M2226" t="b">
        <v>1</v>
      </c>
      <c r="N2226" t="s">
        <v>8275</v>
      </c>
      <c r="O2226" s="10">
        <f t="shared" si="136"/>
        <v>1</v>
      </c>
      <c r="P2226" s="9">
        <f t="shared" si="137"/>
        <v>50</v>
      </c>
      <c r="Q2226" s="14" t="s">
        <v>8327</v>
      </c>
      <c r="R2226" t="s">
        <v>8336</v>
      </c>
      <c r="S2226" s="18">
        <f t="shared" si="138"/>
        <v>42291.581377314811</v>
      </c>
      <c r="T2226" s="18">
        <f t="shared" si="139"/>
        <v>42333.623043981483</v>
      </c>
    </row>
    <row r="2227" spans="1:20" ht="60" x14ac:dyDescent="0.25">
      <c r="A2227">
        <v>1296</v>
      </c>
      <c r="B2227" s="3" t="s">
        <v>1297</v>
      </c>
      <c r="C2227" s="3" t="s">
        <v>5406</v>
      </c>
      <c r="D2227" s="6">
        <v>850</v>
      </c>
      <c r="E2227" s="8">
        <v>1200</v>
      </c>
      <c r="F2227" t="s">
        <v>8218</v>
      </c>
      <c r="G2227" t="s">
        <v>8224</v>
      </c>
      <c r="H2227" t="s">
        <v>8246</v>
      </c>
      <c r="I2227">
        <v>1457914373</v>
      </c>
      <c r="J2227">
        <v>1456189973</v>
      </c>
      <c r="K2227" t="b">
        <v>0</v>
      </c>
      <c r="L2227">
        <v>23</v>
      </c>
      <c r="M2227" t="b">
        <v>1</v>
      </c>
      <c r="N2227" t="s">
        <v>8269</v>
      </c>
      <c r="O2227" s="12">
        <f t="shared" si="136"/>
        <v>1</v>
      </c>
      <c r="P2227" s="9">
        <f t="shared" si="137"/>
        <v>52</v>
      </c>
      <c r="Q2227" s="14" t="s">
        <v>8323</v>
      </c>
      <c r="R2227" t="s">
        <v>8326</v>
      </c>
      <c r="S2227" s="18">
        <f t="shared" si="138"/>
        <v>42423.050613425927</v>
      </c>
      <c r="T2227" s="18">
        <f t="shared" si="139"/>
        <v>42443.008946759262</v>
      </c>
    </row>
    <row r="2228" spans="1:20" ht="45" x14ac:dyDescent="0.25">
      <c r="A2228">
        <v>1642</v>
      </c>
      <c r="B2228" s="3" t="s">
        <v>1643</v>
      </c>
      <c r="C2228" s="3" t="s">
        <v>5752</v>
      </c>
      <c r="D2228" s="6">
        <v>1200</v>
      </c>
      <c r="E2228" s="8">
        <v>1200</v>
      </c>
      <c r="F2228" t="s">
        <v>8218</v>
      </c>
      <c r="G2228" t="s">
        <v>8223</v>
      </c>
      <c r="H2228" t="s">
        <v>8245</v>
      </c>
      <c r="I2228">
        <v>1308011727</v>
      </c>
      <c r="J2228">
        <v>1306283727</v>
      </c>
      <c r="K2228" t="b">
        <v>0</v>
      </c>
      <c r="L2228">
        <v>28</v>
      </c>
      <c r="M2228" t="b">
        <v>1</v>
      </c>
      <c r="N2228" t="s">
        <v>8290</v>
      </c>
      <c r="O2228" s="10">
        <f t="shared" si="136"/>
        <v>1</v>
      </c>
      <c r="P2228" s="9">
        <f t="shared" si="137"/>
        <v>43</v>
      </c>
      <c r="Q2228" s="14" t="s">
        <v>8327</v>
      </c>
      <c r="R2228" t="s">
        <v>8338</v>
      </c>
      <c r="S2228" s="18">
        <f t="shared" si="138"/>
        <v>40688.024618055555</v>
      </c>
      <c r="T2228" s="18">
        <f t="shared" si="139"/>
        <v>40708.024618055555</v>
      </c>
    </row>
    <row r="2229" spans="1:20" ht="60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0">
        <f t="shared" si="136"/>
        <v>1</v>
      </c>
      <c r="P2229" s="9">
        <f t="shared" si="137"/>
        <v>29</v>
      </c>
      <c r="Q2229" s="14" t="s">
        <v>8327</v>
      </c>
      <c r="R2229" t="s">
        <v>8328</v>
      </c>
      <c r="S2229" s="18">
        <f t="shared" si="138"/>
        <v>42058.941736111112</v>
      </c>
      <c r="T2229" s="18">
        <f t="shared" si="139"/>
        <v>42088.90006944444</v>
      </c>
    </row>
    <row r="2230" spans="1:20" ht="30" x14ac:dyDescent="0.25">
      <c r="A2230">
        <v>2782</v>
      </c>
      <c r="B2230" s="3" t="s">
        <v>2782</v>
      </c>
      <c r="C2230" s="3" t="s">
        <v>6892</v>
      </c>
      <c r="D2230" s="6">
        <v>1000</v>
      </c>
      <c r="E2230" s="8">
        <v>1200</v>
      </c>
      <c r="F2230" t="s">
        <v>8218</v>
      </c>
      <c r="G2230" t="s">
        <v>8223</v>
      </c>
      <c r="H2230" t="s">
        <v>8245</v>
      </c>
      <c r="I2230">
        <v>1424149140</v>
      </c>
      <c r="J2230">
        <v>1421964718</v>
      </c>
      <c r="K2230" t="b">
        <v>0</v>
      </c>
      <c r="L2230">
        <v>18</v>
      </c>
      <c r="M2230" t="b">
        <v>1</v>
      </c>
      <c r="N2230" t="s">
        <v>8269</v>
      </c>
      <c r="O2230" s="12">
        <f t="shared" si="136"/>
        <v>1</v>
      </c>
      <c r="P2230" s="9">
        <f t="shared" si="137"/>
        <v>67</v>
      </c>
      <c r="Q2230" s="14" t="s">
        <v>8323</v>
      </c>
      <c r="R2230" t="s">
        <v>8326</v>
      </c>
      <c r="S2230" s="18">
        <f t="shared" si="138"/>
        <v>42026.924976851849</v>
      </c>
      <c r="T2230" s="18">
        <f t="shared" si="139"/>
        <v>42052.207638888889</v>
      </c>
    </row>
    <row r="2231" spans="1:20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2">
        <f t="shared" si="136"/>
        <v>2</v>
      </c>
      <c r="P2231" s="9">
        <f t="shared" si="137"/>
        <v>52</v>
      </c>
      <c r="Q2231" s="14" t="s">
        <v>8323</v>
      </c>
      <c r="R2231" t="s">
        <v>8326</v>
      </c>
      <c r="S2231" s="18">
        <f t="shared" si="138"/>
        <v>42452.916481481487</v>
      </c>
      <c r="T2231" s="18">
        <f t="shared" si="139"/>
        <v>42473.554166666669</v>
      </c>
    </row>
    <row r="2232" spans="1:20" ht="30" x14ac:dyDescent="0.25">
      <c r="A2232">
        <v>3666</v>
      </c>
      <c r="B2232" s="3" t="s">
        <v>3663</v>
      </c>
      <c r="C2232" s="3" t="s">
        <v>7776</v>
      </c>
      <c r="D2232" s="6">
        <v>1200</v>
      </c>
      <c r="E2232" s="8">
        <v>1200</v>
      </c>
      <c r="F2232" t="s">
        <v>8218</v>
      </c>
      <c r="G2232" t="s">
        <v>8223</v>
      </c>
      <c r="H2232" t="s">
        <v>8245</v>
      </c>
      <c r="I2232">
        <v>1406185200</v>
      </c>
      <c r="J2232">
        <v>1404337382</v>
      </c>
      <c r="K2232" t="b">
        <v>0</v>
      </c>
      <c r="L2232">
        <v>38</v>
      </c>
      <c r="M2232" t="b">
        <v>1</v>
      </c>
      <c r="N2232" t="s">
        <v>8269</v>
      </c>
      <c r="O2232" s="12">
        <f t="shared" si="136"/>
        <v>1</v>
      </c>
      <c r="P2232" s="9">
        <f t="shared" si="137"/>
        <v>32</v>
      </c>
      <c r="Q2232" s="14" t="s">
        <v>8323</v>
      </c>
      <c r="R2232" t="s">
        <v>8326</v>
      </c>
      <c r="S2232" s="18">
        <f t="shared" si="138"/>
        <v>41822.90488425926</v>
      </c>
      <c r="T2232" s="18">
        <f t="shared" si="139"/>
        <v>41844.291666666664</v>
      </c>
    </row>
    <row r="2233" spans="1:20" ht="45" x14ac:dyDescent="0.25">
      <c r="A2233">
        <v>2787</v>
      </c>
      <c r="B2233" s="3" t="s">
        <v>2787</v>
      </c>
      <c r="C2233" s="3" t="s">
        <v>6897</v>
      </c>
      <c r="D2233" s="6">
        <v>1000</v>
      </c>
      <c r="E2233" s="8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 s="12">
        <f t="shared" si="136"/>
        <v>1</v>
      </c>
      <c r="P2233" s="9">
        <f t="shared" si="137"/>
        <v>32</v>
      </c>
      <c r="Q2233" s="14" t="s">
        <v>8323</v>
      </c>
      <c r="R2233" t="s">
        <v>8326</v>
      </c>
      <c r="S2233" s="18">
        <f t="shared" si="138"/>
        <v>41808.198518518519</v>
      </c>
      <c r="T2233" s="18">
        <f t="shared" si="139"/>
        <v>41838.198518518519</v>
      </c>
    </row>
    <row r="2234" spans="1:20" ht="45" x14ac:dyDescent="0.25">
      <c r="A2234">
        <v>3718</v>
      </c>
      <c r="B2234" s="3" t="s">
        <v>3715</v>
      </c>
      <c r="C2234" s="3" t="s">
        <v>7828</v>
      </c>
      <c r="D2234" s="6">
        <v>500</v>
      </c>
      <c r="E2234" s="8">
        <v>1197</v>
      </c>
      <c r="F2234" t="s">
        <v>8218</v>
      </c>
      <c r="G2234" t="s">
        <v>8224</v>
      </c>
      <c r="H2234" t="s">
        <v>8246</v>
      </c>
      <c r="I2234">
        <v>1425057075</v>
      </c>
      <c r="J2234">
        <v>1422465075</v>
      </c>
      <c r="K2234" t="b">
        <v>0</v>
      </c>
      <c r="L2234">
        <v>46</v>
      </c>
      <c r="M2234" t="b">
        <v>1</v>
      </c>
      <c r="N2234" t="s">
        <v>8269</v>
      </c>
      <c r="O2234" s="12">
        <f t="shared" si="136"/>
        <v>2</v>
      </c>
      <c r="P2234" s="9">
        <f t="shared" si="137"/>
        <v>26</v>
      </c>
      <c r="Q2234" s="14" t="s">
        <v>8323</v>
      </c>
      <c r="R2234" t="s">
        <v>8326</v>
      </c>
      <c r="S2234" s="18">
        <f t="shared" si="138"/>
        <v>42032.716145833328</v>
      </c>
      <c r="T2234" s="18">
        <f t="shared" si="139"/>
        <v>42062.716145833328</v>
      </c>
    </row>
    <row r="2235" spans="1:20" ht="45" x14ac:dyDescent="0.25">
      <c r="A2235">
        <v>2467</v>
      </c>
      <c r="B2235" s="3" t="s">
        <v>2468</v>
      </c>
      <c r="C2235" s="3" t="s">
        <v>6577</v>
      </c>
      <c r="D2235" s="6">
        <v>1000</v>
      </c>
      <c r="E2235" s="8">
        <v>1185</v>
      </c>
      <c r="F2235" t="s">
        <v>8218</v>
      </c>
      <c r="G2235" t="s">
        <v>8223</v>
      </c>
      <c r="H2235" t="s">
        <v>8245</v>
      </c>
      <c r="I2235">
        <v>1336669200</v>
      </c>
      <c r="J2235">
        <v>1335473931</v>
      </c>
      <c r="K2235" t="b">
        <v>0</v>
      </c>
      <c r="L2235">
        <v>43</v>
      </c>
      <c r="M2235" t="b">
        <v>1</v>
      </c>
      <c r="N2235" t="s">
        <v>8277</v>
      </c>
      <c r="O2235" s="10">
        <f t="shared" si="136"/>
        <v>1</v>
      </c>
      <c r="P2235" s="9">
        <f t="shared" si="137"/>
        <v>28</v>
      </c>
      <c r="Q2235" s="14" t="s">
        <v>8327</v>
      </c>
      <c r="R2235" t="s">
        <v>8328</v>
      </c>
      <c r="S2235" s="18">
        <f t="shared" si="138"/>
        <v>41025.874201388891</v>
      </c>
      <c r="T2235" s="18">
        <f t="shared" si="139"/>
        <v>41039.708333333336</v>
      </c>
    </row>
    <row r="2236" spans="1:20" ht="45" x14ac:dyDescent="0.25">
      <c r="A2236">
        <v>3104</v>
      </c>
      <c r="B2236" s="3" t="s">
        <v>3104</v>
      </c>
      <c r="C2236" s="3" t="s">
        <v>7214</v>
      </c>
      <c r="D2236" s="6">
        <v>4000</v>
      </c>
      <c r="E2236" s="8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 s="12">
        <f t="shared" si="136"/>
        <v>0</v>
      </c>
      <c r="P2236" s="9">
        <f t="shared" si="137"/>
        <v>237</v>
      </c>
      <c r="Q2236" s="14" t="s">
        <v>8323</v>
      </c>
      <c r="R2236" t="s">
        <v>8324</v>
      </c>
      <c r="S2236" s="18">
        <f t="shared" si="138"/>
        <v>42006.908692129626</v>
      </c>
      <c r="T2236" s="18">
        <f t="shared" si="139"/>
        <v>42038.083333333328</v>
      </c>
    </row>
    <row r="2237" spans="1:20" ht="45" x14ac:dyDescent="0.25">
      <c r="A2237">
        <v>3596</v>
      </c>
      <c r="B2237" s="3" t="s">
        <v>3595</v>
      </c>
      <c r="C2237" s="3" t="s">
        <v>7706</v>
      </c>
      <c r="D2237" s="6">
        <v>1100</v>
      </c>
      <c r="E2237" s="8">
        <v>1185</v>
      </c>
      <c r="F2237" t="s">
        <v>8218</v>
      </c>
      <c r="G2237" t="s">
        <v>8228</v>
      </c>
      <c r="H2237" t="s">
        <v>8250</v>
      </c>
      <c r="I2237">
        <v>1409072982</v>
      </c>
      <c r="J2237">
        <v>1407258582</v>
      </c>
      <c r="K2237" t="b">
        <v>0</v>
      </c>
      <c r="L2237">
        <v>15</v>
      </c>
      <c r="M2237" t="b">
        <v>1</v>
      </c>
      <c r="N2237" t="s">
        <v>8269</v>
      </c>
      <c r="O2237" s="12">
        <f t="shared" si="136"/>
        <v>1</v>
      </c>
      <c r="P2237" s="9">
        <f t="shared" si="137"/>
        <v>79</v>
      </c>
      <c r="Q2237" s="14" t="s">
        <v>8323</v>
      </c>
      <c r="R2237" t="s">
        <v>8326</v>
      </c>
      <c r="S2237" s="18">
        <f t="shared" si="138"/>
        <v>41856.715069444443</v>
      </c>
      <c r="T2237" s="18">
        <f t="shared" si="139"/>
        <v>41877.715069444443</v>
      </c>
    </row>
    <row r="2238" spans="1:20" ht="45" x14ac:dyDescent="0.25">
      <c r="A2238">
        <v>3092</v>
      </c>
      <c r="B2238" s="3" t="s">
        <v>3092</v>
      </c>
      <c r="C2238" s="3" t="s">
        <v>7202</v>
      </c>
      <c r="D2238" s="6">
        <v>100000</v>
      </c>
      <c r="E2238" s="8">
        <v>1183.19</v>
      </c>
      <c r="F2238" t="s">
        <v>8220</v>
      </c>
      <c r="G2238" t="s">
        <v>8223</v>
      </c>
      <c r="H2238" t="s">
        <v>8245</v>
      </c>
      <c r="I2238">
        <v>1444946400</v>
      </c>
      <c r="J2238">
        <v>1441723912</v>
      </c>
      <c r="K2238" t="b">
        <v>0</v>
      </c>
      <c r="L2238">
        <v>21</v>
      </c>
      <c r="M2238" t="b">
        <v>0</v>
      </c>
      <c r="N2238" t="s">
        <v>8301</v>
      </c>
      <c r="O2238" s="12">
        <f t="shared" si="136"/>
        <v>0</v>
      </c>
      <c r="P2238" s="9">
        <f t="shared" si="137"/>
        <v>56</v>
      </c>
      <c r="Q2238" s="14" t="s">
        <v>8323</v>
      </c>
      <c r="R2238" t="s">
        <v>8324</v>
      </c>
      <c r="S2238" s="18">
        <f t="shared" si="138"/>
        <v>42255.619351851856</v>
      </c>
      <c r="T2238" s="18">
        <f t="shared" si="139"/>
        <v>42292.916666666672</v>
      </c>
    </row>
    <row r="2239" spans="1:20" ht="45" x14ac:dyDescent="0.25">
      <c r="A2239">
        <v>1624</v>
      </c>
      <c r="B2239" s="3" t="s">
        <v>1625</v>
      </c>
      <c r="C2239" s="3" t="s">
        <v>5734</v>
      </c>
      <c r="D2239" s="6">
        <v>1000</v>
      </c>
      <c r="E2239" s="8">
        <v>1180</v>
      </c>
      <c r="F2239" t="s">
        <v>8218</v>
      </c>
      <c r="G2239" t="s">
        <v>8223</v>
      </c>
      <c r="H2239" t="s">
        <v>8245</v>
      </c>
      <c r="I2239">
        <v>1357721335</v>
      </c>
      <c r="J2239">
        <v>1354265335</v>
      </c>
      <c r="K2239" t="b">
        <v>0</v>
      </c>
      <c r="L2239">
        <v>25</v>
      </c>
      <c r="M2239" t="b">
        <v>1</v>
      </c>
      <c r="N2239" t="s">
        <v>8274</v>
      </c>
      <c r="O2239" s="10">
        <f t="shared" si="136"/>
        <v>1</v>
      </c>
      <c r="P2239" s="9">
        <f t="shared" si="137"/>
        <v>47</v>
      </c>
      <c r="Q2239" s="14" t="s">
        <v>8327</v>
      </c>
      <c r="R2239" t="s">
        <v>8331</v>
      </c>
      <c r="S2239" s="18">
        <f t="shared" si="138"/>
        <v>41243.367303240739</v>
      </c>
      <c r="T2239" s="18">
        <f t="shared" si="139"/>
        <v>41283.367303240739</v>
      </c>
    </row>
    <row r="2240" spans="1:20" ht="30" x14ac:dyDescent="0.25">
      <c r="A2240">
        <v>1680</v>
      </c>
      <c r="B2240" s="3" t="s">
        <v>1681</v>
      </c>
      <c r="C2240" s="3" t="s">
        <v>5790</v>
      </c>
      <c r="D2240" s="6">
        <v>1000</v>
      </c>
      <c r="E2240" s="8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 s="10">
        <f t="shared" si="136"/>
        <v>1</v>
      </c>
      <c r="P2240" s="9">
        <f t="shared" si="137"/>
        <v>47</v>
      </c>
      <c r="Q2240" s="14" t="s">
        <v>8327</v>
      </c>
      <c r="R2240" t="s">
        <v>8338</v>
      </c>
      <c r="S2240" s="18">
        <f t="shared" si="138"/>
        <v>41802.757719907408</v>
      </c>
      <c r="T2240" s="18">
        <f t="shared" si="139"/>
        <v>41832.757719907408</v>
      </c>
    </row>
    <row r="2241" spans="1:20" ht="45" x14ac:dyDescent="0.25">
      <c r="A2241">
        <v>3565</v>
      </c>
      <c r="B2241" s="3" t="s">
        <v>3564</v>
      </c>
      <c r="C2241" s="3" t="s">
        <v>7675</v>
      </c>
      <c r="D2241" s="6">
        <v>900</v>
      </c>
      <c r="E2241" s="8">
        <v>1175</v>
      </c>
      <c r="F2241" t="s">
        <v>8218</v>
      </c>
      <c r="G2241" t="s">
        <v>8223</v>
      </c>
      <c r="H2241" t="s">
        <v>8245</v>
      </c>
      <c r="I2241">
        <v>1420048208</v>
      </c>
      <c r="J2241">
        <v>1417456208</v>
      </c>
      <c r="K2241" t="b">
        <v>0</v>
      </c>
      <c r="L2241">
        <v>12</v>
      </c>
      <c r="M2241" t="b">
        <v>1</v>
      </c>
      <c r="N2241" t="s">
        <v>8269</v>
      </c>
      <c r="O2241" s="12">
        <f t="shared" si="136"/>
        <v>1</v>
      </c>
      <c r="P2241" s="9">
        <f t="shared" si="137"/>
        <v>98</v>
      </c>
      <c r="Q2241" s="14" t="s">
        <v>8323</v>
      </c>
      <c r="R2241" t="s">
        <v>8326</v>
      </c>
      <c r="S2241" s="18">
        <f t="shared" si="138"/>
        <v>41974.743148148147</v>
      </c>
      <c r="T2241" s="18">
        <f t="shared" si="139"/>
        <v>42004.743148148147</v>
      </c>
    </row>
    <row r="2242" spans="1:20" ht="30" x14ac:dyDescent="0.25">
      <c r="A2242">
        <v>1089</v>
      </c>
      <c r="B2242" s="3" t="s">
        <v>1090</v>
      </c>
      <c r="C2242" s="3" t="s">
        <v>5199</v>
      </c>
      <c r="D2242" s="6">
        <v>15000</v>
      </c>
      <c r="E2242" s="8">
        <v>1174</v>
      </c>
      <c r="F2242" t="s">
        <v>8220</v>
      </c>
      <c r="G2242" t="s">
        <v>8229</v>
      </c>
      <c r="H2242" t="s">
        <v>8248</v>
      </c>
      <c r="I2242">
        <v>1435293175</v>
      </c>
      <c r="J2242">
        <v>1432701175</v>
      </c>
      <c r="K2242" t="b">
        <v>0</v>
      </c>
      <c r="L2242">
        <v>49</v>
      </c>
      <c r="M2242" t="b">
        <v>0</v>
      </c>
      <c r="N2242" t="s">
        <v>8280</v>
      </c>
      <c r="O2242" s="10">
        <f t="shared" si="136"/>
        <v>0</v>
      </c>
      <c r="P2242" s="9">
        <f t="shared" si="137"/>
        <v>24</v>
      </c>
      <c r="Q2242" s="14" t="s">
        <v>8316</v>
      </c>
      <c r="R2242" t="s">
        <v>8334</v>
      </c>
      <c r="S2242" s="18">
        <f t="shared" si="138"/>
        <v>42151.189525462964</v>
      </c>
      <c r="T2242" s="18">
        <f t="shared" si="139"/>
        <v>42181.189525462964</v>
      </c>
    </row>
    <row r="2243" spans="1:20" ht="45" x14ac:dyDescent="0.25">
      <c r="A2243">
        <v>2598</v>
      </c>
      <c r="B2243" s="3" t="s">
        <v>2598</v>
      </c>
      <c r="C2243" s="3" t="s">
        <v>6708</v>
      </c>
      <c r="D2243" s="6">
        <v>3000</v>
      </c>
      <c r="E2243" s="8">
        <v>1170</v>
      </c>
      <c r="F2243" t="s">
        <v>8220</v>
      </c>
      <c r="G2243" t="s">
        <v>8223</v>
      </c>
      <c r="H2243" t="s">
        <v>8245</v>
      </c>
      <c r="I2243">
        <v>1443039001</v>
      </c>
      <c r="J2243">
        <v>1440447001</v>
      </c>
      <c r="K2243" t="b">
        <v>0</v>
      </c>
      <c r="L2243">
        <v>14</v>
      </c>
      <c r="M2243" t="b">
        <v>0</v>
      </c>
      <c r="N2243" t="s">
        <v>8282</v>
      </c>
      <c r="O2243" s="10">
        <f t="shared" si="136"/>
        <v>0</v>
      </c>
      <c r="P2243" s="9">
        <f t="shared" si="137"/>
        <v>84</v>
      </c>
      <c r="Q2243" s="14" t="s">
        <v>8319</v>
      </c>
      <c r="R2243" t="s">
        <v>8345</v>
      </c>
      <c r="S2243" s="18">
        <f t="shared" si="138"/>
        <v>42240.840289351851</v>
      </c>
      <c r="T2243" s="18">
        <f t="shared" si="139"/>
        <v>42270.840289351851</v>
      </c>
    </row>
    <row r="2244" spans="1:20" ht="45" x14ac:dyDescent="0.25">
      <c r="A2244">
        <v>3329</v>
      </c>
      <c r="B2244" s="3" t="s">
        <v>3329</v>
      </c>
      <c r="C2244" s="3" t="s">
        <v>7439</v>
      </c>
      <c r="D2244" s="6">
        <v>1000</v>
      </c>
      <c r="E2244" s="8">
        <v>1168</v>
      </c>
      <c r="F2244" t="s">
        <v>8218</v>
      </c>
      <c r="G2244" t="s">
        <v>8224</v>
      </c>
      <c r="H2244" t="s">
        <v>8246</v>
      </c>
      <c r="I2244">
        <v>1406502000</v>
      </c>
      <c r="J2244">
        <v>1405583108</v>
      </c>
      <c r="K2244" t="b">
        <v>0</v>
      </c>
      <c r="L2244">
        <v>26</v>
      </c>
      <c r="M2244" t="b">
        <v>1</v>
      </c>
      <c r="N2244" t="s">
        <v>8269</v>
      </c>
      <c r="O2244" s="12">
        <f t="shared" ref="O2244:O2307" si="140">ROUND(E2244/D2244,0)</f>
        <v>1</v>
      </c>
      <c r="P2244" s="9">
        <f t="shared" ref="P2244:P2307" si="141">IFERROR(ROUND(E2244/L2244,0),0)</f>
        <v>45</v>
      </c>
      <c r="Q2244" s="14" t="s">
        <v>8323</v>
      </c>
      <c r="R2244" t="s">
        <v>8326</v>
      </c>
      <c r="S2244" s="18">
        <f t="shared" ref="S2244:S2307" si="142">(((J2244/60)/60)/24)+DATE(1970,1,1)</f>
        <v>41837.323009259257</v>
      </c>
      <c r="T2244" s="18">
        <f t="shared" ref="T2244:T2307" si="143">(((I2244/60)/60)/24)+DATE(1970,1,1)</f>
        <v>41847.958333333336</v>
      </c>
    </row>
    <row r="2245" spans="1:20" ht="45" x14ac:dyDescent="0.25">
      <c r="A2245">
        <v>2234</v>
      </c>
      <c r="B2245" s="3" t="s">
        <v>2235</v>
      </c>
      <c r="C2245" s="3" t="s">
        <v>6344</v>
      </c>
      <c r="D2245" s="6">
        <v>100</v>
      </c>
      <c r="E2245" s="8">
        <v>1165</v>
      </c>
      <c r="F2245" t="s">
        <v>8218</v>
      </c>
      <c r="G2245" t="s">
        <v>8223</v>
      </c>
      <c r="H2245" t="s">
        <v>8245</v>
      </c>
      <c r="I2245">
        <v>1483645647</v>
      </c>
      <c r="J2245">
        <v>1481053647</v>
      </c>
      <c r="K2245" t="b">
        <v>0</v>
      </c>
      <c r="L2245">
        <v>28</v>
      </c>
      <c r="M2245" t="b">
        <v>1</v>
      </c>
      <c r="N2245" t="s">
        <v>8295</v>
      </c>
      <c r="O2245" s="10">
        <f t="shared" si="140"/>
        <v>12</v>
      </c>
      <c r="P2245" s="9">
        <f t="shared" si="141"/>
        <v>42</v>
      </c>
      <c r="Q2245" s="14" t="s">
        <v>8316</v>
      </c>
      <c r="R2245" t="s">
        <v>8317</v>
      </c>
      <c r="S2245" s="18">
        <f t="shared" si="142"/>
        <v>42710.824618055558</v>
      </c>
      <c r="T2245" s="18">
        <f t="shared" si="143"/>
        <v>42740.824618055558</v>
      </c>
    </row>
    <row r="2246" spans="1:20" ht="60" x14ac:dyDescent="0.25">
      <c r="A2246">
        <v>941</v>
      </c>
      <c r="B2246" s="3" t="s">
        <v>942</v>
      </c>
      <c r="C2246" s="3" t="s">
        <v>5051</v>
      </c>
      <c r="D2246" s="6">
        <v>50000</v>
      </c>
      <c r="E2246" s="8">
        <v>1161</v>
      </c>
      <c r="F2246" t="s">
        <v>8220</v>
      </c>
      <c r="G2246" t="s">
        <v>8223</v>
      </c>
      <c r="H2246" t="s">
        <v>8245</v>
      </c>
      <c r="I2246">
        <v>1486693145</v>
      </c>
      <c r="J2246">
        <v>1484101145</v>
      </c>
      <c r="K2246" t="b">
        <v>0</v>
      </c>
      <c r="L2246">
        <v>31</v>
      </c>
      <c r="M2246" t="b">
        <v>0</v>
      </c>
      <c r="N2246" t="s">
        <v>8271</v>
      </c>
      <c r="O2246" s="10">
        <f t="shared" si="140"/>
        <v>0</v>
      </c>
      <c r="P2246" s="9">
        <f t="shared" si="141"/>
        <v>37</v>
      </c>
      <c r="Q2246" s="14" t="s">
        <v>8308</v>
      </c>
      <c r="R2246" t="s">
        <v>8310</v>
      </c>
      <c r="S2246" s="18">
        <f t="shared" si="142"/>
        <v>42746.096585648149</v>
      </c>
      <c r="T2246" s="18">
        <f t="shared" si="143"/>
        <v>42776.096585648149</v>
      </c>
    </row>
    <row r="2247" spans="1:20" ht="45" x14ac:dyDescent="0.25">
      <c r="A2247">
        <v>3999</v>
      </c>
      <c r="B2247" s="3" t="s">
        <v>3995</v>
      </c>
      <c r="C2247" s="3" t="s">
        <v>8105</v>
      </c>
      <c r="D2247" s="6">
        <v>7000</v>
      </c>
      <c r="E2247" s="8">
        <v>1156</v>
      </c>
      <c r="F2247" t="s">
        <v>8220</v>
      </c>
      <c r="G2247" t="s">
        <v>8223</v>
      </c>
      <c r="H2247" t="s">
        <v>8245</v>
      </c>
      <c r="I2247">
        <v>1409514709</v>
      </c>
      <c r="J2247">
        <v>1406058798</v>
      </c>
      <c r="K2247" t="b">
        <v>0</v>
      </c>
      <c r="L2247">
        <v>14</v>
      </c>
      <c r="M2247" t="b">
        <v>0</v>
      </c>
      <c r="N2247" t="s">
        <v>8269</v>
      </c>
      <c r="O2247" s="12">
        <f t="shared" si="140"/>
        <v>0</v>
      </c>
      <c r="P2247" s="9">
        <f t="shared" si="141"/>
        <v>83</v>
      </c>
      <c r="Q2247" s="14" t="s">
        <v>8323</v>
      </c>
      <c r="R2247" t="s">
        <v>8326</v>
      </c>
      <c r="S2247" s="18">
        <f t="shared" si="142"/>
        <v>41842.828680555554</v>
      </c>
      <c r="T2247" s="18">
        <f t="shared" si="143"/>
        <v>41882.827650462961</v>
      </c>
    </row>
    <row r="2248" spans="1:20" ht="45" x14ac:dyDescent="0.25">
      <c r="A2248">
        <v>1160</v>
      </c>
      <c r="B2248" s="3" t="s">
        <v>1161</v>
      </c>
      <c r="C2248" s="3" t="s">
        <v>5270</v>
      </c>
      <c r="D2248" s="6">
        <v>30000</v>
      </c>
      <c r="E2248" s="8">
        <v>1155</v>
      </c>
      <c r="F2248" t="s">
        <v>8220</v>
      </c>
      <c r="G2248" t="s">
        <v>8223</v>
      </c>
      <c r="H2248" t="s">
        <v>8245</v>
      </c>
      <c r="I2248">
        <v>1427510586</v>
      </c>
      <c r="J2248">
        <v>1424922186</v>
      </c>
      <c r="K2248" t="b">
        <v>0</v>
      </c>
      <c r="L2248">
        <v>19</v>
      </c>
      <c r="M2248" t="b">
        <v>0</v>
      </c>
      <c r="N2248" t="s">
        <v>8282</v>
      </c>
      <c r="O2248" s="10">
        <f t="shared" si="140"/>
        <v>0</v>
      </c>
      <c r="P2248" s="9">
        <f t="shared" si="141"/>
        <v>61</v>
      </c>
      <c r="Q2248" s="14" t="s">
        <v>8319</v>
      </c>
      <c r="R2248" t="s">
        <v>8345</v>
      </c>
      <c r="S2248" s="18">
        <f t="shared" si="142"/>
        <v>42061.154930555553</v>
      </c>
      <c r="T2248" s="18">
        <f t="shared" si="143"/>
        <v>42091.113263888896</v>
      </c>
    </row>
    <row r="2249" spans="1:20" ht="45" x14ac:dyDescent="0.25">
      <c r="A2249">
        <v>2804</v>
      </c>
      <c r="B2249" s="3" t="s">
        <v>2804</v>
      </c>
      <c r="C2249" s="3" t="s">
        <v>6914</v>
      </c>
      <c r="D2249" s="6">
        <v>1000</v>
      </c>
      <c r="E2249" s="8">
        <v>1150</v>
      </c>
      <c r="F2249" t="s">
        <v>8218</v>
      </c>
      <c r="G2249" t="s">
        <v>8224</v>
      </c>
      <c r="H2249" t="s">
        <v>8246</v>
      </c>
      <c r="I2249">
        <v>1411987990</v>
      </c>
      <c r="J2249">
        <v>1409395990</v>
      </c>
      <c r="K2249" t="b">
        <v>0</v>
      </c>
      <c r="L2249">
        <v>23</v>
      </c>
      <c r="M2249" t="b">
        <v>1</v>
      </c>
      <c r="N2249" t="s">
        <v>8269</v>
      </c>
      <c r="O2249" s="12">
        <f t="shared" si="140"/>
        <v>1</v>
      </c>
      <c r="P2249" s="9">
        <f t="shared" si="141"/>
        <v>50</v>
      </c>
      <c r="Q2249" s="14" t="s">
        <v>8323</v>
      </c>
      <c r="R2249" t="s">
        <v>8326</v>
      </c>
      <c r="S2249" s="18">
        <f t="shared" si="142"/>
        <v>41881.453587962962</v>
      </c>
      <c r="T2249" s="18">
        <f t="shared" si="143"/>
        <v>41911.453587962962</v>
      </c>
    </row>
    <row r="2250" spans="1:20" ht="45" x14ac:dyDescent="0.25">
      <c r="A2250">
        <v>3784</v>
      </c>
      <c r="B2250" s="3" t="s">
        <v>3781</v>
      </c>
      <c r="C2250" s="3" t="s">
        <v>7894</v>
      </c>
      <c r="D2250" s="6">
        <v>1000</v>
      </c>
      <c r="E2250" s="8">
        <v>1150</v>
      </c>
      <c r="F2250" t="s">
        <v>8218</v>
      </c>
      <c r="G2250" t="s">
        <v>8228</v>
      </c>
      <c r="H2250" t="s">
        <v>8250</v>
      </c>
      <c r="I2250">
        <v>1468193532</v>
      </c>
      <c r="J2250">
        <v>1465601532</v>
      </c>
      <c r="K2250" t="b">
        <v>0</v>
      </c>
      <c r="L2250">
        <v>10</v>
      </c>
      <c r="M2250" t="b">
        <v>1</v>
      </c>
      <c r="N2250" t="s">
        <v>8303</v>
      </c>
      <c r="O2250" s="12">
        <f t="shared" si="140"/>
        <v>1</v>
      </c>
      <c r="P2250" s="9">
        <f t="shared" si="141"/>
        <v>115</v>
      </c>
      <c r="Q2250" s="14" t="s">
        <v>8323</v>
      </c>
      <c r="R2250" t="s">
        <v>8335</v>
      </c>
      <c r="S2250" s="18">
        <f t="shared" si="142"/>
        <v>42531.980694444443</v>
      </c>
      <c r="T2250" s="18">
        <f t="shared" si="143"/>
        <v>42561.980694444443</v>
      </c>
    </row>
    <row r="2251" spans="1:20" ht="45" x14ac:dyDescent="0.25">
      <c r="A2251">
        <v>1774</v>
      </c>
      <c r="B2251" s="3" t="s">
        <v>1775</v>
      </c>
      <c r="C2251" s="3" t="s">
        <v>5884</v>
      </c>
      <c r="D2251" s="6">
        <v>2500</v>
      </c>
      <c r="E2251" s="8">
        <v>1148</v>
      </c>
      <c r="F2251" t="s">
        <v>8220</v>
      </c>
      <c r="G2251" t="s">
        <v>8223</v>
      </c>
      <c r="H2251" t="s">
        <v>8245</v>
      </c>
      <c r="I2251">
        <v>1417273140</v>
      </c>
      <c r="J2251">
        <v>1413609292</v>
      </c>
      <c r="K2251" t="b">
        <v>1</v>
      </c>
      <c r="L2251">
        <v>13</v>
      </c>
      <c r="M2251" t="b">
        <v>0</v>
      </c>
      <c r="N2251" t="s">
        <v>8283</v>
      </c>
      <c r="O2251" s="10">
        <f t="shared" si="140"/>
        <v>0</v>
      </c>
      <c r="P2251" s="9">
        <f t="shared" si="141"/>
        <v>88</v>
      </c>
      <c r="Q2251" s="14" t="s">
        <v>8313</v>
      </c>
      <c r="R2251" t="s">
        <v>8314</v>
      </c>
      <c r="S2251" s="18">
        <f t="shared" si="142"/>
        <v>41930.218657407408</v>
      </c>
      <c r="T2251" s="18">
        <f t="shared" si="143"/>
        <v>41972.624305555553</v>
      </c>
    </row>
    <row r="2252" spans="1:20" ht="60" x14ac:dyDescent="0.25">
      <c r="A2252">
        <v>1758</v>
      </c>
      <c r="B2252" s="3" t="s">
        <v>1759</v>
      </c>
      <c r="C2252" s="3" t="s">
        <v>5868</v>
      </c>
      <c r="D2252" s="6">
        <v>1000</v>
      </c>
      <c r="E2252" s="8">
        <v>1147</v>
      </c>
      <c r="F2252" t="s">
        <v>8218</v>
      </c>
      <c r="G2252" t="s">
        <v>8223</v>
      </c>
      <c r="H2252" t="s">
        <v>8245</v>
      </c>
      <c r="I2252">
        <v>1468536992</v>
      </c>
      <c r="J2252">
        <v>1463352992</v>
      </c>
      <c r="K2252" t="b">
        <v>0</v>
      </c>
      <c r="L2252">
        <v>27</v>
      </c>
      <c r="M2252" t="b">
        <v>1</v>
      </c>
      <c r="N2252" t="s">
        <v>8283</v>
      </c>
      <c r="O2252" s="10">
        <f t="shared" si="140"/>
        <v>1</v>
      </c>
      <c r="P2252" s="9">
        <f t="shared" si="141"/>
        <v>42</v>
      </c>
      <c r="Q2252" s="14" t="s">
        <v>8313</v>
      </c>
      <c r="R2252" t="s">
        <v>8314</v>
      </c>
      <c r="S2252" s="18">
        <f t="shared" si="142"/>
        <v>42505.955925925926</v>
      </c>
      <c r="T2252" s="18">
        <f t="shared" si="143"/>
        <v>42565.955925925926</v>
      </c>
    </row>
    <row r="2253" spans="1:20" ht="30" x14ac:dyDescent="0.25">
      <c r="A2253">
        <v>1894</v>
      </c>
      <c r="B2253" s="3" t="s">
        <v>1895</v>
      </c>
      <c r="C2253" s="3" t="s">
        <v>6004</v>
      </c>
      <c r="D2253" s="6">
        <v>1000</v>
      </c>
      <c r="E2253" s="8">
        <v>1145</v>
      </c>
      <c r="F2253" t="s">
        <v>8218</v>
      </c>
      <c r="G2253" t="s">
        <v>8223</v>
      </c>
      <c r="H2253" t="s">
        <v>8245</v>
      </c>
      <c r="I2253">
        <v>1329082983</v>
      </c>
      <c r="J2253">
        <v>1326404583</v>
      </c>
      <c r="K2253" t="b">
        <v>0</v>
      </c>
      <c r="L2253">
        <v>20</v>
      </c>
      <c r="M2253" t="b">
        <v>1</v>
      </c>
      <c r="N2253" t="s">
        <v>8277</v>
      </c>
      <c r="O2253" s="10">
        <f t="shared" si="140"/>
        <v>1</v>
      </c>
      <c r="P2253" s="9">
        <f t="shared" si="141"/>
        <v>57</v>
      </c>
      <c r="Q2253" s="14" t="s">
        <v>8327</v>
      </c>
      <c r="R2253" t="s">
        <v>8328</v>
      </c>
      <c r="S2253" s="18">
        <f t="shared" si="142"/>
        <v>40920.904895833337</v>
      </c>
      <c r="T2253" s="18">
        <f t="shared" si="143"/>
        <v>40951.904895833337</v>
      </c>
    </row>
    <row r="2254" spans="1:20" ht="45" x14ac:dyDescent="0.25">
      <c r="A2254">
        <v>2704</v>
      </c>
      <c r="B2254" s="3" t="s">
        <v>2704</v>
      </c>
      <c r="C2254" s="3" t="s">
        <v>6814</v>
      </c>
      <c r="D2254" s="6">
        <v>19000</v>
      </c>
      <c r="E2254" s="8">
        <v>1145</v>
      </c>
      <c r="F2254" t="s">
        <v>8221</v>
      </c>
      <c r="G2254" t="s">
        <v>8223</v>
      </c>
      <c r="H2254" t="s">
        <v>8245</v>
      </c>
      <c r="I2254">
        <v>1491421314</v>
      </c>
      <c r="J2254">
        <v>1487709714</v>
      </c>
      <c r="K2254" t="b">
        <v>0</v>
      </c>
      <c r="L2254">
        <v>7</v>
      </c>
      <c r="M2254" t="b">
        <v>0</v>
      </c>
      <c r="N2254" t="s">
        <v>8301</v>
      </c>
      <c r="O2254" s="12">
        <f t="shared" si="140"/>
        <v>0</v>
      </c>
      <c r="P2254" s="9">
        <f t="shared" si="141"/>
        <v>164</v>
      </c>
      <c r="Q2254" s="14" t="s">
        <v>8323</v>
      </c>
      <c r="R2254" t="s">
        <v>8324</v>
      </c>
      <c r="S2254" s="18">
        <f t="shared" si="142"/>
        <v>42787.862430555557</v>
      </c>
      <c r="T2254" s="18">
        <f t="shared" si="143"/>
        <v>42830.820763888885</v>
      </c>
    </row>
    <row r="2255" spans="1:20" ht="45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2">
        <f t="shared" si="140"/>
        <v>1</v>
      </c>
      <c r="P2255" s="9">
        <f t="shared" si="141"/>
        <v>19</v>
      </c>
      <c r="Q2255" s="14" t="s">
        <v>8323</v>
      </c>
      <c r="R2255" t="s">
        <v>8326</v>
      </c>
      <c r="S2255" s="18">
        <f t="shared" si="142"/>
        <v>42103.535254629634</v>
      </c>
      <c r="T2255" s="18">
        <f t="shared" si="143"/>
        <v>42117.535254629634</v>
      </c>
    </row>
    <row r="2256" spans="1:20" ht="30" x14ac:dyDescent="0.25">
      <c r="A2256">
        <v>3197</v>
      </c>
      <c r="B2256" s="3" t="s">
        <v>3197</v>
      </c>
      <c r="C2256" s="3" t="s">
        <v>7307</v>
      </c>
      <c r="D2256" s="6">
        <v>10000</v>
      </c>
      <c r="E2256" s="8">
        <v>1145</v>
      </c>
      <c r="F2256" t="s">
        <v>8220</v>
      </c>
      <c r="G2256" t="s">
        <v>8233</v>
      </c>
      <c r="H2256" t="s">
        <v>8253</v>
      </c>
      <c r="I2256">
        <v>1423050618</v>
      </c>
      <c r="J2256">
        <v>1420458618</v>
      </c>
      <c r="K2256" t="b">
        <v>0</v>
      </c>
      <c r="L2256">
        <v>4</v>
      </c>
      <c r="M2256" t="b">
        <v>0</v>
      </c>
      <c r="N2256" t="s">
        <v>8303</v>
      </c>
      <c r="O2256" s="12">
        <f t="shared" si="140"/>
        <v>0</v>
      </c>
      <c r="P2256" s="9">
        <f t="shared" si="141"/>
        <v>286</v>
      </c>
      <c r="Q2256" s="14" t="s">
        <v>8323</v>
      </c>
      <c r="R2256" t="s">
        <v>8335</v>
      </c>
      <c r="S2256" s="18">
        <f t="shared" si="142"/>
        <v>42009.493263888886</v>
      </c>
      <c r="T2256" s="18">
        <f t="shared" si="143"/>
        <v>42039.493263888886</v>
      </c>
    </row>
    <row r="2257" spans="1:20" ht="45" x14ac:dyDescent="0.25">
      <c r="A2257">
        <v>2889</v>
      </c>
      <c r="B2257" s="3" t="s">
        <v>2889</v>
      </c>
      <c r="C2257" s="3" t="s">
        <v>6999</v>
      </c>
      <c r="D2257" s="6">
        <v>3000</v>
      </c>
      <c r="E2257" s="8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 s="12">
        <f t="shared" si="140"/>
        <v>0</v>
      </c>
      <c r="P2257" s="9">
        <f t="shared" si="141"/>
        <v>82</v>
      </c>
      <c r="Q2257" s="14" t="s">
        <v>8323</v>
      </c>
      <c r="R2257" t="s">
        <v>8326</v>
      </c>
      <c r="S2257" s="18">
        <f t="shared" si="142"/>
        <v>41850.863252314812</v>
      </c>
      <c r="T2257" s="18">
        <f t="shared" si="143"/>
        <v>41880.863252314812</v>
      </c>
    </row>
    <row r="2258" spans="1:20" ht="60" x14ac:dyDescent="0.25">
      <c r="A2258">
        <v>3532</v>
      </c>
      <c r="B2258" s="3" t="s">
        <v>3531</v>
      </c>
      <c r="C2258" s="3" t="s">
        <v>7642</v>
      </c>
      <c r="D2258" s="6">
        <v>960</v>
      </c>
      <c r="E2258" s="8">
        <v>1142</v>
      </c>
      <c r="F2258" t="s">
        <v>8218</v>
      </c>
      <c r="G2258" t="s">
        <v>8223</v>
      </c>
      <c r="H2258" t="s">
        <v>8245</v>
      </c>
      <c r="I2258">
        <v>1411012740</v>
      </c>
      <c r="J2258">
        <v>1409667827</v>
      </c>
      <c r="K2258" t="b">
        <v>0</v>
      </c>
      <c r="L2258">
        <v>27</v>
      </c>
      <c r="M2258" t="b">
        <v>1</v>
      </c>
      <c r="N2258" t="s">
        <v>8269</v>
      </c>
      <c r="O2258" s="12">
        <f t="shared" si="140"/>
        <v>1</v>
      </c>
      <c r="P2258" s="9">
        <f t="shared" si="141"/>
        <v>42</v>
      </c>
      <c r="Q2258" s="14" t="s">
        <v>8323</v>
      </c>
      <c r="R2258" t="s">
        <v>8326</v>
      </c>
      <c r="S2258" s="18">
        <f t="shared" si="142"/>
        <v>41884.599849537037</v>
      </c>
      <c r="T2258" s="18">
        <f t="shared" si="143"/>
        <v>41900.165972222225</v>
      </c>
    </row>
    <row r="2259" spans="1:20" ht="45" x14ac:dyDescent="0.25">
      <c r="A2259">
        <v>2205</v>
      </c>
      <c r="B2259" s="3" t="s">
        <v>2206</v>
      </c>
      <c r="C2259" s="3" t="s">
        <v>6315</v>
      </c>
      <c r="D2259" s="6">
        <v>750</v>
      </c>
      <c r="E2259" s="8">
        <v>1140</v>
      </c>
      <c r="F2259" t="s">
        <v>8218</v>
      </c>
      <c r="G2259" t="s">
        <v>8223</v>
      </c>
      <c r="H2259" t="s">
        <v>8245</v>
      </c>
      <c r="I2259">
        <v>1338579789</v>
      </c>
      <c r="J2259">
        <v>1335987789</v>
      </c>
      <c r="K2259" t="b">
        <v>0</v>
      </c>
      <c r="L2259">
        <v>27</v>
      </c>
      <c r="M2259" t="b">
        <v>1</v>
      </c>
      <c r="N2259" t="s">
        <v>8278</v>
      </c>
      <c r="O2259" s="10">
        <f t="shared" si="140"/>
        <v>2</v>
      </c>
      <c r="P2259" s="9">
        <f t="shared" si="141"/>
        <v>42</v>
      </c>
      <c r="Q2259" s="14" t="s">
        <v>8327</v>
      </c>
      <c r="R2259" t="s">
        <v>8329</v>
      </c>
      <c r="S2259" s="18">
        <f t="shared" si="142"/>
        <v>41031.82163194444</v>
      </c>
      <c r="T2259" s="18">
        <f t="shared" si="143"/>
        <v>41061.82163194444</v>
      </c>
    </row>
    <row r="2260" spans="1:20" ht="30" x14ac:dyDescent="0.25">
      <c r="A2260">
        <v>1308</v>
      </c>
      <c r="B2260" s="3" t="s">
        <v>1309</v>
      </c>
      <c r="C2260" s="3" t="s">
        <v>5418</v>
      </c>
      <c r="D2260" s="6">
        <v>10000</v>
      </c>
      <c r="E2260" s="8">
        <v>1136</v>
      </c>
      <c r="F2260" t="s">
        <v>8219</v>
      </c>
      <c r="G2260" t="s">
        <v>8223</v>
      </c>
      <c r="H2260" t="s">
        <v>8245</v>
      </c>
      <c r="I2260">
        <v>1475937812</v>
      </c>
      <c r="J2260">
        <v>1472481812</v>
      </c>
      <c r="K2260" t="b">
        <v>0</v>
      </c>
      <c r="L2260">
        <v>38</v>
      </c>
      <c r="M2260" t="b">
        <v>0</v>
      </c>
      <c r="N2260" t="s">
        <v>8271</v>
      </c>
      <c r="O2260" s="10">
        <f t="shared" si="140"/>
        <v>0</v>
      </c>
      <c r="P2260" s="9">
        <f t="shared" si="141"/>
        <v>30</v>
      </c>
      <c r="Q2260" s="14" t="s">
        <v>8308</v>
      </c>
      <c r="R2260" t="s">
        <v>8310</v>
      </c>
      <c r="S2260" s="18">
        <f t="shared" si="142"/>
        <v>42611.613564814819</v>
      </c>
      <c r="T2260" s="18">
        <f t="shared" si="143"/>
        <v>42651.613564814819</v>
      </c>
    </row>
    <row r="2261" spans="1:20" ht="45" x14ac:dyDescent="0.25">
      <c r="A2261">
        <v>1326</v>
      </c>
      <c r="B2261" s="3" t="s">
        <v>1327</v>
      </c>
      <c r="C2261" s="3" t="s">
        <v>5436</v>
      </c>
      <c r="D2261" s="6">
        <v>100000</v>
      </c>
      <c r="E2261" s="8">
        <v>1130</v>
      </c>
      <c r="F2261" t="s">
        <v>8219</v>
      </c>
      <c r="G2261" t="s">
        <v>8223</v>
      </c>
      <c r="H2261" t="s">
        <v>8245</v>
      </c>
      <c r="I2261">
        <v>1421348428</v>
      </c>
      <c r="J2261">
        <v>1417460428</v>
      </c>
      <c r="K2261" t="b">
        <v>0</v>
      </c>
      <c r="L2261">
        <v>11</v>
      </c>
      <c r="M2261" t="b">
        <v>0</v>
      </c>
      <c r="N2261" t="s">
        <v>8271</v>
      </c>
      <c r="O2261" s="10">
        <f t="shared" si="140"/>
        <v>0</v>
      </c>
      <c r="P2261" s="9">
        <f t="shared" si="141"/>
        <v>103</v>
      </c>
      <c r="Q2261" s="14" t="s">
        <v>8308</v>
      </c>
      <c r="R2261" t="s">
        <v>8310</v>
      </c>
      <c r="S2261" s="18">
        <f t="shared" si="142"/>
        <v>41974.791990740734</v>
      </c>
      <c r="T2261" s="18">
        <f t="shared" si="143"/>
        <v>42019.791990740734</v>
      </c>
    </row>
    <row r="2262" spans="1:20" ht="30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0">
        <f t="shared" si="140"/>
        <v>1</v>
      </c>
      <c r="P2262" s="9">
        <f t="shared" si="141"/>
        <v>66</v>
      </c>
      <c r="Q2262" s="14" t="s">
        <v>8327</v>
      </c>
      <c r="R2262" t="s">
        <v>8331</v>
      </c>
      <c r="S2262" s="18">
        <f t="shared" si="142"/>
        <v>41321.339583333334</v>
      </c>
      <c r="T2262" s="18">
        <f t="shared" si="143"/>
        <v>41328.339583333334</v>
      </c>
    </row>
    <row r="2263" spans="1:20" ht="45" x14ac:dyDescent="0.25">
      <c r="A2263">
        <v>2206</v>
      </c>
      <c r="B2263" s="3" t="s">
        <v>2207</v>
      </c>
      <c r="C2263" s="3" t="s">
        <v>6316</v>
      </c>
      <c r="D2263" s="6">
        <v>1100</v>
      </c>
      <c r="E2263" s="8">
        <v>1130</v>
      </c>
      <c r="F2263" t="s">
        <v>8218</v>
      </c>
      <c r="G2263" t="s">
        <v>8223</v>
      </c>
      <c r="H2263" t="s">
        <v>8245</v>
      </c>
      <c r="I2263">
        <v>1334556624</v>
      </c>
      <c r="J2263">
        <v>1333001424</v>
      </c>
      <c r="K2263" t="b">
        <v>0</v>
      </c>
      <c r="L2263">
        <v>34</v>
      </c>
      <c r="M2263" t="b">
        <v>1</v>
      </c>
      <c r="N2263" t="s">
        <v>8278</v>
      </c>
      <c r="O2263" s="10">
        <f t="shared" si="140"/>
        <v>1</v>
      </c>
      <c r="P2263" s="9">
        <f t="shared" si="141"/>
        <v>33</v>
      </c>
      <c r="Q2263" s="14" t="s">
        <v>8327</v>
      </c>
      <c r="R2263" t="s">
        <v>8329</v>
      </c>
      <c r="S2263" s="18">
        <f t="shared" si="142"/>
        <v>40997.257222222222</v>
      </c>
      <c r="T2263" s="18">
        <f t="shared" si="143"/>
        <v>41015.257222222222</v>
      </c>
    </row>
    <row r="2264" spans="1:20" ht="45" x14ac:dyDescent="0.25">
      <c r="A2264">
        <v>3619</v>
      </c>
      <c r="B2264" s="3" t="s">
        <v>3617</v>
      </c>
      <c r="C2264" s="3" t="s">
        <v>7729</v>
      </c>
      <c r="D2264" s="6">
        <v>1000</v>
      </c>
      <c r="E2264" s="8">
        <v>1130</v>
      </c>
      <c r="F2264" t="s">
        <v>8218</v>
      </c>
      <c r="G2264" t="s">
        <v>8223</v>
      </c>
      <c r="H2264" t="s">
        <v>8245</v>
      </c>
      <c r="I2264">
        <v>1479592800</v>
      </c>
      <c r="J2264">
        <v>1476760226</v>
      </c>
      <c r="K2264" t="b">
        <v>0</v>
      </c>
      <c r="L2264">
        <v>17</v>
      </c>
      <c r="M2264" t="b">
        <v>1</v>
      </c>
      <c r="N2264" t="s">
        <v>8269</v>
      </c>
      <c r="O2264" s="12">
        <f t="shared" si="140"/>
        <v>1</v>
      </c>
      <c r="P2264" s="9">
        <f t="shared" si="141"/>
        <v>66</v>
      </c>
      <c r="Q2264" s="14" t="s">
        <v>8323</v>
      </c>
      <c r="R2264" t="s">
        <v>8326</v>
      </c>
      <c r="S2264" s="18">
        <f t="shared" si="142"/>
        <v>42661.132245370376</v>
      </c>
      <c r="T2264" s="18">
        <f t="shared" si="143"/>
        <v>42693.916666666672</v>
      </c>
    </row>
    <row r="2265" spans="1:20" ht="45" x14ac:dyDescent="0.25">
      <c r="A2265">
        <v>2405</v>
      </c>
      <c r="B2265" s="3" t="s">
        <v>2406</v>
      </c>
      <c r="C2265" s="3" t="s">
        <v>6515</v>
      </c>
      <c r="D2265" s="6">
        <v>5000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 s="10">
        <f t="shared" si="140"/>
        <v>0</v>
      </c>
      <c r="P2265" s="9">
        <f t="shared" si="141"/>
        <v>56</v>
      </c>
      <c r="Q2265" s="14" t="s">
        <v>8319</v>
      </c>
      <c r="R2265" t="s">
        <v>8345</v>
      </c>
      <c r="S2265" s="18">
        <f t="shared" si="142"/>
        <v>42595.585358796292</v>
      </c>
      <c r="T2265" s="18">
        <f t="shared" si="143"/>
        <v>42616.585358796292</v>
      </c>
    </row>
    <row r="2266" spans="1:20" ht="60" x14ac:dyDescent="0.25">
      <c r="A2266">
        <v>4052</v>
      </c>
      <c r="B2266" s="3" t="s">
        <v>4048</v>
      </c>
      <c r="C2266" s="3" t="s">
        <v>8156</v>
      </c>
      <c r="D2266" s="6">
        <v>3000</v>
      </c>
      <c r="E2266" s="8">
        <v>1126</v>
      </c>
      <c r="F2266" t="s">
        <v>8220</v>
      </c>
      <c r="G2266" t="s">
        <v>8223</v>
      </c>
      <c r="H2266" t="s">
        <v>8245</v>
      </c>
      <c r="I2266">
        <v>1413234316</v>
      </c>
      <c r="J2266">
        <v>1408050316</v>
      </c>
      <c r="K2266" t="b">
        <v>0</v>
      </c>
      <c r="L2266">
        <v>13</v>
      </c>
      <c r="M2266" t="b">
        <v>0</v>
      </c>
      <c r="N2266" t="s">
        <v>8269</v>
      </c>
      <c r="O2266" s="12">
        <f t="shared" si="140"/>
        <v>0</v>
      </c>
      <c r="P2266" s="9">
        <f t="shared" si="141"/>
        <v>87</v>
      </c>
      <c r="Q2266" s="14" t="s">
        <v>8323</v>
      </c>
      <c r="R2266" t="s">
        <v>8326</v>
      </c>
      <c r="S2266" s="18">
        <f t="shared" si="142"/>
        <v>41865.878657407404</v>
      </c>
      <c r="T2266" s="18">
        <f t="shared" si="143"/>
        <v>41925.878657407404</v>
      </c>
    </row>
    <row r="2267" spans="1:20" ht="45" x14ac:dyDescent="0.25">
      <c r="A2267">
        <v>3546</v>
      </c>
      <c r="B2267" s="3" t="s">
        <v>3545</v>
      </c>
      <c r="C2267" s="3" t="s">
        <v>7656</v>
      </c>
      <c r="D2267" s="6">
        <v>1100</v>
      </c>
      <c r="E2267" s="8">
        <v>1125</v>
      </c>
      <c r="F2267" t="s">
        <v>8218</v>
      </c>
      <c r="G2267" t="s">
        <v>8223</v>
      </c>
      <c r="H2267" t="s">
        <v>8245</v>
      </c>
      <c r="I2267">
        <v>1427860740</v>
      </c>
      <c r="J2267">
        <v>1426002684</v>
      </c>
      <c r="K2267" t="b">
        <v>0</v>
      </c>
      <c r="L2267">
        <v>19</v>
      </c>
      <c r="M2267" t="b">
        <v>1</v>
      </c>
      <c r="N2267" t="s">
        <v>8269</v>
      </c>
      <c r="O2267" s="12">
        <f t="shared" si="140"/>
        <v>1</v>
      </c>
      <c r="P2267" s="9">
        <f t="shared" si="141"/>
        <v>59</v>
      </c>
      <c r="Q2267" s="14" t="s">
        <v>8323</v>
      </c>
      <c r="R2267" t="s">
        <v>8326</v>
      </c>
      <c r="S2267" s="18">
        <f t="shared" si="142"/>
        <v>42073.660694444443</v>
      </c>
      <c r="T2267" s="18">
        <f t="shared" si="143"/>
        <v>42095.165972222225</v>
      </c>
    </row>
    <row r="2268" spans="1:20" ht="45" x14ac:dyDescent="0.25">
      <c r="A2268">
        <v>1937</v>
      </c>
      <c r="B2268" s="3" t="s">
        <v>1938</v>
      </c>
      <c r="C2268" s="3" t="s">
        <v>6047</v>
      </c>
      <c r="D2268" s="6">
        <v>600</v>
      </c>
      <c r="E2268" s="8">
        <v>1123.47</v>
      </c>
      <c r="F2268" t="s">
        <v>8218</v>
      </c>
      <c r="G2268" t="s">
        <v>8223</v>
      </c>
      <c r="H2268" t="s">
        <v>8245</v>
      </c>
      <c r="I2268">
        <v>1339732740</v>
      </c>
      <c r="J2268">
        <v>1338346281</v>
      </c>
      <c r="K2268" t="b">
        <v>0</v>
      </c>
      <c r="L2268">
        <v>29</v>
      </c>
      <c r="M2268" t="b">
        <v>1</v>
      </c>
      <c r="N2268" t="s">
        <v>8277</v>
      </c>
      <c r="O2268" s="10">
        <f t="shared" si="140"/>
        <v>2</v>
      </c>
      <c r="P2268" s="9">
        <f t="shared" si="141"/>
        <v>39</v>
      </c>
      <c r="Q2268" s="14" t="s">
        <v>8327</v>
      </c>
      <c r="R2268" t="s">
        <v>8328</v>
      </c>
      <c r="S2268" s="18">
        <f t="shared" si="142"/>
        <v>41059.118993055556</v>
      </c>
      <c r="T2268" s="18">
        <f t="shared" si="143"/>
        <v>41075.165972222225</v>
      </c>
    </row>
    <row r="2269" spans="1:20" ht="45" x14ac:dyDescent="0.25">
      <c r="A2269">
        <v>3435</v>
      </c>
      <c r="B2269" s="3" t="s">
        <v>3434</v>
      </c>
      <c r="C2269" s="3" t="s">
        <v>7545</v>
      </c>
      <c r="D2269" s="6">
        <v>1000</v>
      </c>
      <c r="E2269" s="8">
        <v>1120</v>
      </c>
      <c r="F2269" t="s">
        <v>8218</v>
      </c>
      <c r="G2269" t="s">
        <v>8223</v>
      </c>
      <c r="H2269" t="s">
        <v>8245</v>
      </c>
      <c r="I2269">
        <v>1470538800</v>
      </c>
      <c r="J2269">
        <v>1469112493</v>
      </c>
      <c r="K2269" t="b">
        <v>0</v>
      </c>
      <c r="L2269">
        <v>19</v>
      </c>
      <c r="M2269" t="b">
        <v>1</v>
      </c>
      <c r="N2269" t="s">
        <v>8269</v>
      </c>
      <c r="O2269" s="12">
        <f t="shared" si="140"/>
        <v>1</v>
      </c>
      <c r="P2269" s="9">
        <f t="shared" si="141"/>
        <v>59</v>
      </c>
      <c r="Q2269" s="14" t="s">
        <v>8323</v>
      </c>
      <c r="R2269" t="s">
        <v>8326</v>
      </c>
      <c r="S2269" s="18">
        <f t="shared" si="142"/>
        <v>42572.61681712963</v>
      </c>
      <c r="T2269" s="18">
        <f t="shared" si="143"/>
        <v>42589.125</v>
      </c>
    </row>
    <row r="2270" spans="1:20" ht="60" x14ac:dyDescent="0.25">
      <c r="A2270">
        <v>3681</v>
      </c>
      <c r="B2270" s="3" t="s">
        <v>3678</v>
      </c>
      <c r="C2270" s="3" t="s">
        <v>7791</v>
      </c>
      <c r="D2270" s="6">
        <v>1000</v>
      </c>
      <c r="E2270" s="8">
        <v>1119</v>
      </c>
      <c r="F2270" t="s">
        <v>8218</v>
      </c>
      <c r="G2270" t="s">
        <v>8223</v>
      </c>
      <c r="H2270" t="s">
        <v>8245</v>
      </c>
      <c r="I2270">
        <v>1452872290</v>
      </c>
      <c r="J2270">
        <v>1452008290</v>
      </c>
      <c r="K2270" t="b">
        <v>0</v>
      </c>
      <c r="L2270">
        <v>18</v>
      </c>
      <c r="M2270" t="b">
        <v>1</v>
      </c>
      <c r="N2270" t="s">
        <v>8269</v>
      </c>
      <c r="O2270" s="12">
        <f t="shared" si="140"/>
        <v>1</v>
      </c>
      <c r="P2270" s="9">
        <f t="shared" si="141"/>
        <v>62</v>
      </c>
      <c r="Q2270" s="14" t="s">
        <v>8323</v>
      </c>
      <c r="R2270" t="s">
        <v>8326</v>
      </c>
      <c r="S2270" s="18">
        <f t="shared" si="142"/>
        <v>42374.651504629626</v>
      </c>
      <c r="T2270" s="18">
        <f t="shared" si="143"/>
        <v>42384.651504629626</v>
      </c>
    </row>
    <row r="2271" spans="1:20" ht="45" x14ac:dyDescent="0.25">
      <c r="A2271">
        <v>3317</v>
      </c>
      <c r="B2271" s="3" t="s">
        <v>3317</v>
      </c>
      <c r="C2271" s="3" t="s">
        <v>7427</v>
      </c>
      <c r="D2271" s="6">
        <v>1050</v>
      </c>
      <c r="E2271" s="8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 s="12">
        <f t="shared" si="140"/>
        <v>1</v>
      </c>
      <c r="P2271" s="9">
        <f t="shared" si="141"/>
        <v>62</v>
      </c>
      <c r="Q2271" s="14" t="s">
        <v>8323</v>
      </c>
      <c r="R2271" t="s">
        <v>8326</v>
      </c>
      <c r="S2271" s="18">
        <f t="shared" si="142"/>
        <v>42499.039629629624</v>
      </c>
      <c r="T2271" s="18">
        <f t="shared" si="143"/>
        <v>42529.039629629624</v>
      </c>
    </row>
    <row r="2272" spans="1:20" ht="60" x14ac:dyDescent="0.25">
      <c r="A2272">
        <v>3391</v>
      </c>
      <c r="B2272" s="3" t="s">
        <v>3390</v>
      </c>
      <c r="C2272" s="3" t="s">
        <v>7501</v>
      </c>
      <c r="D2272" s="6">
        <v>500</v>
      </c>
      <c r="E2272" s="8">
        <v>1115</v>
      </c>
      <c r="F2272" t="s">
        <v>8218</v>
      </c>
      <c r="G2272" t="s">
        <v>8223</v>
      </c>
      <c r="H2272" t="s">
        <v>8245</v>
      </c>
      <c r="I2272">
        <v>1407536880</v>
      </c>
      <c r="J2272">
        <v>1404997548</v>
      </c>
      <c r="K2272" t="b">
        <v>0</v>
      </c>
      <c r="L2272">
        <v>18</v>
      </c>
      <c r="M2272" t="b">
        <v>1</v>
      </c>
      <c r="N2272" t="s">
        <v>8269</v>
      </c>
      <c r="O2272" s="12">
        <f t="shared" si="140"/>
        <v>2</v>
      </c>
      <c r="P2272" s="9">
        <f t="shared" si="141"/>
        <v>62</v>
      </c>
      <c r="Q2272" s="14" t="s">
        <v>8323</v>
      </c>
      <c r="R2272" t="s">
        <v>8326</v>
      </c>
      <c r="S2272" s="18">
        <f t="shared" si="142"/>
        <v>41830.545694444445</v>
      </c>
      <c r="T2272" s="18">
        <f t="shared" si="143"/>
        <v>41859.936111111114</v>
      </c>
    </row>
    <row r="2273" spans="1:20" ht="45" x14ac:dyDescent="0.25">
      <c r="A2273">
        <v>1940</v>
      </c>
      <c r="B2273" s="3" t="s">
        <v>1941</v>
      </c>
      <c r="C2273" s="3" t="s">
        <v>6050</v>
      </c>
      <c r="D2273" s="6">
        <v>650</v>
      </c>
      <c r="E2273" s="8">
        <v>1111</v>
      </c>
      <c r="F2273" t="s">
        <v>8218</v>
      </c>
      <c r="G2273" t="s">
        <v>8223</v>
      </c>
      <c r="H2273" t="s">
        <v>8245</v>
      </c>
      <c r="I2273">
        <v>1308110340</v>
      </c>
      <c r="J2273">
        <v>1304770233</v>
      </c>
      <c r="K2273" t="b">
        <v>0</v>
      </c>
      <c r="L2273">
        <v>31</v>
      </c>
      <c r="M2273" t="b">
        <v>1</v>
      </c>
      <c r="N2273" t="s">
        <v>8277</v>
      </c>
      <c r="O2273" s="10">
        <f t="shared" si="140"/>
        <v>2</v>
      </c>
      <c r="P2273" s="9">
        <f t="shared" si="141"/>
        <v>36</v>
      </c>
      <c r="Q2273" s="14" t="s">
        <v>8327</v>
      </c>
      <c r="R2273" t="s">
        <v>8328</v>
      </c>
      <c r="S2273" s="18">
        <f t="shared" si="142"/>
        <v>40670.507326388892</v>
      </c>
      <c r="T2273" s="18">
        <f t="shared" si="143"/>
        <v>40709.165972222225</v>
      </c>
    </row>
    <row r="2274" spans="1:20" ht="45" x14ac:dyDescent="0.25">
      <c r="A2274">
        <v>3568</v>
      </c>
      <c r="B2274" s="3" t="s">
        <v>3567</v>
      </c>
      <c r="C2274" s="3" t="s">
        <v>7678</v>
      </c>
      <c r="D2274" s="6">
        <v>1000</v>
      </c>
      <c r="E2274" s="8">
        <v>1110</v>
      </c>
      <c r="F2274" t="s">
        <v>8218</v>
      </c>
      <c r="G2274" t="s">
        <v>8223</v>
      </c>
      <c r="H2274" t="s">
        <v>8245</v>
      </c>
      <c r="I2274">
        <v>1410975994</v>
      </c>
      <c r="J2274">
        <v>1408383994</v>
      </c>
      <c r="K2274" t="b">
        <v>0</v>
      </c>
      <c r="L2274">
        <v>19</v>
      </c>
      <c r="M2274" t="b">
        <v>1</v>
      </c>
      <c r="N2274" t="s">
        <v>8269</v>
      </c>
      <c r="O2274" s="12">
        <f t="shared" si="140"/>
        <v>1</v>
      </c>
      <c r="P2274" s="9">
        <f t="shared" si="141"/>
        <v>58</v>
      </c>
      <c r="Q2274" s="14" t="s">
        <v>8323</v>
      </c>
      <c r="R2274" t="s">
        <v>8326</v>
      </c>
      <c r="S2274" s="18">
        <f t="shared" si="142"/>
        <v>41869.740671296298</v>
      </c>
      <c r="T2274" s="18">
        <f t="shared" si="143"/>
        <v>41899.740671296298</v>
      </c>
    </row>
    <row r="2275" spans="1:20" ht="45" x14ac:dyDescent="0.25">
      <c r="A2275">
        <v>678</v>
      </c>
      <c r="B2275" s="3" t="s">
        <v>679</v>
      </c>
      <c r="C2275" s="3" t="s">
        <v>4788</v>
      </c>
      <c r="D2275" s="6">
        <v>29000</v>
      </c>
      <c r="E2275" s="8">
        <v>1108</v>
      </c>
      <c r="F2275" t="s">
        <v>8220</v>
      </c>
      <c r="G2275" t="s">
        <v>8223</v>
      </c>
      <c r="H2275" t="s">
        <v>8245</v>
      </c>
      <c r="I2275">
        <v>1463821338</v>
      </c>
      <c r="J2275">
        <v>1461229338</v>
      </c>
      <c r="K2275" t="b">
        <v>0</v>
      </c>
      <c r="L2275">
        <v>17</v>
      </c>
      <c r="M2275" t="b">
        <v>0</v>
      </c>
      <c r="N2275" t="s">
        <v>8271</v>
      </c>
      <c r="O2275" s="10">
        <f t="shared" si="140"/>
        <v>0</v>
      </c>
      <c r="P2275" s="9">
        <f t="shared" si="141"/>
        <v>65</v>
      </c>
      <c r="Q2275" s="14" t="s">
        <v>8308</v>
      </c>
      <c r="R2275" t="s">
        <v>8310</v>
      </c>
      <c r="S2275" s="18">
        <f t="shared" si="142"/>
        <v>42481.376597222217</v>
      </c>
      <c r="T2275" s="18">
        <f t="shared" si="143"/>
        <v>42511.376597222217</v>
      </c>
    </row>
    <row r="2276" spans="1:20" ht="60" x14ac:dyDescent="0.25">
      <c r="A2276">
        <v>93</v>
      </c>
      <c r="B2276" s="3" t="s">
        <v>95</v>
      </c>
      <c r="C2276" s="3" t="s">
        <v>4204</v>
      </c>
      <c r="D2276" s="6">
        <v>1000</v>
      </c>
      <c r="E2276" s="8">
        <v>1106</v>
      </c>
      <c r="F2276" t="s">
        <v>8218</v>
      </c>
      <c r="G2276" t="s">
        <v>8223</v>
      </c>
      <c r="H2276" t="s">
        <v>8245</v>
      </c>
      <c r="I2276">
        <v>1341349200</v>
      </c>
      <c r="J2276">
        <v>1338928537</v>
      </c>
      <c r="K2276" t="b">
        <v>0</v>
      </c>
      <c r="L2276">
        <v>15</v>
      </c>
      <c r="M2276" t="b">
        <v>1</v>
      </c>
      <c r="N2276" t="s">
        <v>8264</v>
      </c>
      <c r="O2276" s="10">
        <f t="shared" si="140"/>
        <v>1</v>
      </c>
      <c r="P2276" s="9">
        <f t="shared" si="141"/>
        <v>74</v>
      </c>
      <c r="Q2276" s="14" t="s">
        <v>8321</v>
      </c>
      <c r="R2276" t="s">
        <v>8343</v>
      </c>
      <c r="S2276" s="18">
        <f t="shared" si="142"/>
        <v>41065.858067129629</v>
      </c>
      <c r="T2276" s="18">
        <f t="shared" si="143"/>
        <v>41093.875</v>
      </c>
    </row>
    <row r="2277" spans="1:20" ht="45" x14ac:dyDescent="0.25">
      <c r="A2277">
        <v>3366</v>
      </c>
      <c r="B2277" s="3" t="s">
        <v>3365</v>
      </c>
      <c r="C2277" s="3" t="s">
        <v>7476</v>
      </c>
      <c r="D2277" s="6">
        <v>500</v>
      </c>
      <c r="E2277" s="8">
        <v>1105</v>
      </c>
      <c r="F2277" t="s">
        <v>8218</v>
      </c>
      <c r="G2277" t="s">
        <v>8223</v>
      </c>
      <c r="H2277" t="s">
        <v>8245</v>
      </c>
      <c r="I2277">
        <v>1431481037</v>
      </c>
      <c r="J2277">
        <v>1428889037</v>
      </c>
      <c r="K2277" t="b">
        <v>0</v>
      </c>
      <c r="L2277">
        <v>18</v>
      </c>
      <c r="M2277" t="b">
        <v>1</v>
      </c>
      <c r="N2277" t="s">
        <v>8269</v>
      </c>
      <c r="O2277" s="12">
        <f t="shared" si="140"/>
        <v>2</v>
      </c>
      <c r="P2277" s="9">
        <f t="shared" si="141"/>
        <v>61</v>
      </c>
      <c r="Q2277" s="14" t="s">
        <v>8323</v>
      </c>
      <c r="R2277" t="s">
        <v>8326</v>
      </c>
      <c r="S2277" s="18">
        <f t="shared" si="142"/>
        <v>42107.067557870367</v>
      </c>
      <c r="T2277" s="18">
        <f t="shared" si="143"/>
        <v>42137.067557870367</v>
      </c>
    </row>
    <row r="2278" spans="1:20" ht="45" x14ac:dyDescent="0.25">
      <c r="A2278">
        <v>3933</v>
      </c>
      <c r="B2278" s="3" t="s">
        <v>3930</v>
      </c>
      <c r="C2278" s="3" t="s">
        <v>8041</v>
      </c>
      <c r="D2278" s="6">
        <v>7000</v>
      </c>
      <c r="E2278" s="8">
        <v>1102</v>
      </c>
      <c r="F2278" t="s">
        <v>8220</v>
      </c>
      <c r="G2278" t="s">
        <v>8223</v>
      </c>
      <c r="H2278" t="s">
        <v>8245</v>
      </c>
      <c r="I2278">
        <v>1468716180</v>
      </c>
      <c r="J2278">
        <v>1466205262</v>
      </c>
      <c r="K2278" t="b">
        <v>0</v>
      </c>
      <c r="L2278">
        <v>12</v>
      </c>
      <c r="M2278" t="b">
        <v>0</v>
      </c>
      <c r="N2278" t="s">
        <v>8269</v>
      </c>
      <c r="O2278" s="12">
        <f t="shared" si="140"/>
        <v>0</v>
      </c>
      <c r="P2278" s="9">
        <f t="shared" si="141"/>
        <v>92</v>
      </c>
      <c r="Q2278" s="14" t="s">
        <v>8323</v>
      </c>
      <c r="R2278" t="s">
        <v>8326</v>
      </c>
      <c r="S2278" s="18">
        <f t="shared" si="142"/>
        <v>42538.968310185184</v>
      </c>
      <c r="T2278" s="18">
        <f t="shared" si="143"/>
        <v>42568.029861111107</v>
      </c>
    </row>
    <row r="2279" spans="1:20" ht="45" x14ac:dyDescent="0.25">
      <c r="A2279">
        <v>2359</v>
      </c>
      <c r="B2279" s="3" t="s">
        <v>2360</v>
      </c>
      <c r="C2279" s="3" t="s">
        <v>6469</v>
      </c>
      <c r="D2279" s="6">
        <v>7500</v>
      </c>
      <c r="E2279" s="8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 s="10">
        <f t="shared" si="140"/>
        <v>0</v>
      </c>
      <c r="P2279" s="9">
        <f t="shared" si="141"/>
        <v>367</v>
      </c>
      <c r="Q2279" s="14" t="s">
        <v>8308</v>
      </c>
      <c r="R2279" t="s">
        <v>8342</v>
      </c>
      <c r="S2279" s="18">
        <f t="shared" si="142"/>
        <v>42159.649583333332</v>
      </c>
      <c r="T2279" s="18">
        <f t="shared" si="143"/>
        <v>42219.649583333332</v>
      </c>
    </row>
    <row r="2280" spans="1:20" ht="45" x14ac:dyDescent="0.25">
      <c r="A2280">
        <v>3598</v>
      </c>
      <c r="B2280" s="3" t="s">
        <v>3597</v>
      </c>
      <c r="C2280" s="3" t="s">
        <v>7708</v>
      </c>
      <c r="D2280" s="6">
        <v>1000</v>
      </c>
      <c r="E2280" s="8">
        <v>1101</v>
      </c>
      <c r="F2280" t="s">
        <v>8218</v>
      </c>
      <c r="G2280" t="s">
        <v>8223</v>
      </c>
      <c r="H2280" t="s">
        <v>8245</v>
      </c>
      <c r="I2280">
        <v>1409720340</v>
      </c>
      <c r="J2280">
        <v>1408129822</v>
      </c>
      <c r="K2280" t="b">
        <v>0</v>
      </c>
      <c r="L2280">
        <v>27</v>
      </c>
      <c r="M2280" t="b">
        <v>1</v>
      </c>
      <c r="N2280" t="s">
        <v>8269</v>
      </c>
      <c r="O2280" s="12">
        <f t="shared" si="140"/>
        <v>1</v>
      </c>
      <c r="P2280" s="9">
        <f t="shared" si="141"/>
        <v>41</v>
      </c>
      <c r="Q2280" s="14" t="s">
        <v>8323</v>
      </c>
      <c r="R2280" t="s">
        <v>8326</v>
      </c>
      <c r="S2280" s="18">
        <f t="shared" si="142"/>
        <v>41866.79886574074</v>
      </c>
      <c r="T2280" s="18">
        <f t="shared" si="143"/>
        <v>41885.207638888889</v>
      </c>
    </row>
    <row r="2281" spans="1:20" ht="45" x14ac:dyDescent="0.25">
      <c r="A2281">
        <v>2537</v>
      </c>
      <c r="B2281" s="3" t="s">
        <v>2537</v>
      </c>
      <c r="C2281" s="3" t="s">
        <v>6647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1312212855</v>
      </c>
      <c r="J2281">
        <v>1307028855</v>
      </c>
      <c r="K2281" t="b">
        <v>0</v>
      </c>
      <c r="L2281">
        <v>11</v>
      </c>
      <c r="M2281" t="b">
        <v>1</v>
      </c>
      <c r="N2281" t="s">
        <v>8298</v>
      </c>
      <c r="O2281" s="10">
        <f t="shared" si="140"/>
        <v>1</v>
      </c>
      <c r="P2281" s="9">
        <f t="shared" si="141"/>
        <v>100</v>
      </c>
      <c r="Q2281" s="14" t="s">
        <v>8327</v>
      </c>
      <c r="R2281" t="s">
        <v>8341</v>
      </c>
      <c r="S2281" s="18">
        <f t="shared" si="142"/>
        <v>40696.648784722223</v>
      </c>
      <c r="T2281" s="18">
        <f t="shared" si="143"/>
        <v>40756.648784722223</v>
      </c>
    </row>
    <row r="2282" spans="1:20" ht="45" x14ac:dyDescent="0.25">
      <c r="A2282">
        <v>2678</v>
      </c>
      <c r="B2282" s="3" t="s">
        <v>2678</v>
      </c>
      <c r="C2282" s="3" t="s">
        <v>6788</v>
      </c>
      <c r="D2282" s="6">
        <v>8000000</v>
      </c>
      <c r="E2282" s="8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 s="10">
        <f t="shared" si="140"/>
        <v>0</v>
      </c>
      <c r="P2282" s="9">
        <f t="shared" si="141"/>
        <v>550</v>
      </c>
      <c r="Q2282" s="14" t="s">
        <v>8308</v>
      </c>
      <c r="R2282" t="s">
        <v>8340</v>
      </c>
      <c r="S2282" s="18">
        <f t="shared" si="142"/>
        <v>42241.798206018517</v>
      </c>
      <c r="T2282" s="18">
        <f t="shared" si="143"/>
        <v>42271.798206018517</v>
      </c>
    </row>
    <row r="2283" spans="1:20" ht="45" x14ac:dyDescent="0.25">
      <c r="A2283">
        <v>3769</v>
      </c>
      <c r="B2283" s="3" t="s">
        <v>3766</v>
      </c>
      <c r="C2283" s="3" t="s">
        <v>7879</v>
      </c>
      <c r="D2283" s="6">
        <v>1100</v>
      </c>
      <c r="E2283" s="8">
        <v>1100</v>
      </c>
      <c r="F2283" t="s">
        <v>8218</v>
      </c>
      <c r="G2283" t="s">
        <v>8223</v>
      </c>
      <c r="H2283" t="s">
        <v>8245</v>
      </c>
      <c r="I2283">
        <v>1460730079</v>
      </c>
      <c r="J2283">
        <v>1458138079</v>
      </c>
      <c r="K2283" t="b">
        <v>0</v>
      </c>
      <c r="L2283">
        <v>15</v>
      </c>
      <c r="M2283" t="b">
        <v>1</v>
      </c>
      <c r="N2283" t="s">
        <v>8303</v>
      </c>
      <c r="O2283" s="12">
        <f t="shared" si="140"/>
        <v>1</v>
      </c>
      <c r="P2283" s="9">
        <f t="shared" si="141"/>
        <v>73</v>
      </c>
      <c r="Q2283" s="14" t="s">
        <v>8323</v>
      </c>
      <c r="R2283" t="s">
        <v>8335</v>
      </c>
      <c r="S2283" s="18">
        <f t="shared" si="142"/>
        <v>42445.598136574074</v>
      </c>
      <c r="T2283" s="18">
        <f t="shared" si="143"/>
        <v>42475.598136574074</v>
      </c>
    </row>
    <row r="2284" spans="1:20" ht="45" x14ac:dyDescent="0.25">
      <c r="A2284">
        <v>3842</v>
      </c>
      <c r="B2284" s="3" t="s">
        <v>3839</v>
      </c>
      <c r="C2284" s="3" t="s">
        <v>7951</v>
      </c>
      <c r="D2284" s="6">
        <v>5000</v>
      </c>
      <c r="E2284" s="8">
        <v>1097</v>
      </c>
      <c r="F2284" t="s">
        <v>8220</v>
      </c>
      <c r="G2284" t="s">
        <v>8224</v>
      </c>
      <c r="H2284" t="s">
        <v>8246</v>
      </c>
      <c r="I2284">
        <v>1399809052</v>
      </c>
      <c r="J2284">
        <v>1397217052</v>
      </c>
      <c r="K2284" t="b">
        <v>1</v>
      </c>
      <c r="L2284">
        <v>23</v>
      </c>
      <c r="M2284" t="b">
        <v>0</v>
      </c>
      <c r="N2284" t="s">
        <v>8269</v>
      </c>
      <c r="O2284" s="12">
        <f t="shared" si="140"/>
        <v>0</v>
      </c>
      <c r="P2284" s="9">
        <f t="shared" si="141"/>
        <v>48</v>
      </c>
      <c r="Q2284" s="14" t="s">
        <v>8323</v>
      </c>
      <c r="R2284" t="s">
        <v>8326</v>
      </c>
      <c r="S2284" s="18">
        <f t="shared" si="142"/>
        <v>41740.493657407409</v>
      </c>
      <c r="T2284" s="18">
        <f t="shared" si="143"/>
        <v>41770.493657407409</v>
      </c>
    </row>
    <row r="2285" spans="1:20" ht="60" x14ac:dyDescent="0.25">
      <c r="A2285">
        <v>2951</v>
      </c>
      <c r="B2285" s="3" t="s">
        <v>2951</v>
      </c>
      <c r="C2285" s="3" t="s">
        <v>7061</v>
      </c>
      <c r="D2285" s="6">
        <v>50000</v>
      </c>
      <c r="E2285" s="8">
        <v>1096</v>
      </c>
      <c r="F2285" t="s">
        <v>8219</v>
      </c>
      <c r="G2285" t="s">
        <v>8223</v>
      </c>
      <c r="H2285" t="s">
        <v>8245</v>
      </c>
      <c r="I2285">
        <v>1412536573</v>
      </c>
      <c r="J2285">
        <v>1408648573</v>
      </c>
      <c r="K2285" t="b">
        <v>0</v>
      </c>
      <c r="L2285">
        <v>58</v>
      </c>
      <c r="M2285" t="b">
        <v>0</v>
      </c>
      <c r="N2285" t="s">
        <v>8301</v>
      </c>
      <c r="O2285" s="12">
        <f t="shared" si="140"/>
        <v>0</v>
      </c>
      <c r="P2285" s="9">
        <f t="shared" si="141"/>
        <v>19</v>
      </c>
      <c r="Q2285" s="14" t="s">
        <v>8323</v>
      </c>
      <c r="R2285" t="s">
        <v>8324</v>
      </c>
      <c r="S2285" s="18">
        <f t="shared" si="142"/>
        <v>41872.802928240737</v>
      </c>
      <c r="T2285" s="18">
        <f t="shared" si="143"/>
        <v>41917.802928240737</v>
      </c>
    </row>
    <row r="2286" spans="1:20" ht="45" x14ac:dyDescent="0.25">
      <c r="A2286">
        <v>1362</v>
      </c>
      <c r="B2286" s="3" t="s">
        <v>1363</v>
      </c>
      <c r="C2286" s="3" t="s">
        <v>5472</v>
      </c>
      <c r="D2286" s="6">
        <v>1000</v>
      </c>
      <c r="E2286" s="8">
        <v>1091</v>
      </c>
      <c r="F2286" t="s">
        <v>8218</v>
      </c>
      <c r="G2286" t="s">
        <v>8223</v>
      </c>
      <c r="H2286" t="s">
        <v>8245</v>
      </c>
      <c r="I2286">
        <v>1378592731</v>
      </c>
      <c r="J2286">
        <v>1373408731</v>
      </c>
      <c r="K2286" t="b">
        <v>0</v>
      </c>
      <c r="L2286">
        <v>25</v>
      </c>
      <c r="M2286" t="b">
        <v>1</v>
      </c>
      <c r="N2286" t="s">
        <v>8272</v>
      </c>
      <c r="O2286" s="10">
        <f t="shared" si="140"/>
        <v>1</v>
      </c>
      <c r="P2286" s="9">
        <f t="shared" si="141"/>
        <v>44</v>
      </c>
      <c r="Q2286" s="14" t="s">
        <v>8311</v>
      </c>
      <c r="R2286" t="s">
        <v>8333</v>
      </c>
      <c r="S2286" s="18">
        <f t="shared" si="142"/>
        <v>41464.934386574074</v>
      </c>
      <c r="T2286" s="18">
        <f t="shared" si="143"/>
        <v>41524.934386574074</v>
      </c>
    </row>
    <row r="2287" spans="1:20" ht="45" x14ac:dyDescent="0.25">
      <c r="A2287">
        <v>3362</v>
      </c>
      <c r="B2287" s="3" t="s">
        <v>3361</v>
      </c>
      <c r="C2287" s="3" t="s">
        <v>7472</v>
      </c>
      <c r="D2287" s="6">
        <v>500</v>
      </c>
      <c r="E2287" s="8">
        <v>1090</v>
      </c>
      <c r="F2287" t="s">
        <v>8218</v>
      </c>
      <c r="G2287" t="s">
        <v>8223</v>
      </c>
      <c r="H2287" t="s">
        <v>8245</v>
      </c>
      <c r="I2287">
        <v>1425704100</v>
      </c>
      <c r="J2287">
        <v>1424484717</v>
      </c>
      <c r="K2287" t="b">
        <v>0</v>
      </c>
      <c r="L2287">
        <v>20</v>
      </c>
      <c r="M2287" t="b">
        <v>1</v>
      </c>
      <c r="N2287" t="s">
        <v>8269</v>
      </c>
      <c r="O2287" s="12">
        <f t="shared" si="140"/>
        <v>2</v>
      </c>
      <c r="P2287" s="9">
        <f t="shared" si="141"/>
        <v>55</v>
      </c>
      <c r="Q2287" s="14" t="s">
        <v>8323</v>
      </c>
      <c r="R2287" t="s">
        <v>8326</v>
      </c>
      <c r="S2287" s="18">
        <f t="shared" si="142"/>
        <v>42056.091631944444</v>
      </c>
      <c r="T2287" s="18">
        <f t="shared" si="143"/>
        <v>42070.204861111109</v>
      </c>
    </row>
    <row r="2288" spans="1:20" ht="45" x14ac:dyDescent="0.25">
      <c r="A2288">
        <v>3567</v>
      </c>
      <c r="B2288" s="3" t="s">
        <v>3566</v>
      </c>
      <c r="C2288" s="3" t="s">
        <v>7677</v>
      </c>
      <c r="D2288" s="6">
        <v>1000</v>
      </c>
      <c r="E2288" s="8">
        <v>1088</v>
      </c>
      <c r="F2288" t="s">
        <v>8218</v>
      </c>
      <c r="G2288" t="s">
        <v>8224</v>
      </c>
      <c r="H2288" t="s">
        <v>8246</v>
      </c>
      <c r="I2288">
        <v>1433964444</v>
      </c>
      <c r="J2288">
        <v>1431372444</v>
      </c>
      <c r="K2288" t="b">
        <v>0</v>
      </c>
      <c r="L2288">
        <v>41</v>
      </c>
      <c r="M2288" t="b">
        <v>1</v>
      </c>
      <c r="N2288" t="s">
        <v>8269</v>
      </c>
      <c r="O2288" s="12">
        <f t="shared" si="140"/>
        <v>1</v>
      </c>
      <c r="P2288" s="9">
        <f t="shared" si="141"/>
        <v>27</v>
      </c>
      <c r="Q2288" s="14" t="s">
        <v>8323</v>
      </c>
      <c r="R2288" t="s">
        <v>8326</v>
      </c>
      <c r="S2288" s="18">
        <f t="shared" si="142"/>
        <v>42135.810694444444</v>
      </c>
      <c r="T2288" s="18">
        <f t="shared" si="143"/>
        <v>42165.810694444444</v>
      </c>
    </row>
    <row r="2289" spans="1:20" ht="45" x14ac:dyDescent="0.25">
      <c r="A2289">
        <v>3709</v>
      </c>
      <c r="B2289" s="3" t="s">
        <v>3706</v>
      </c>
      <c r="C2289" s="3" t="s">
        <v>7819</v>
      </c>
      <c r="D2289" s="6">
        <v>1000</v>
      </c>
      <c r="E2289" s="8">
        <v>1082.5</v>
      </c>
      <c r="F2289" t="s">
        <v>8218</v>
      </c>
      <c r="G2289" t="s">
        <v>8224</v>
      </c>
      <c r="H2289" t="s">
        <v>8246</v>
      </c>
      <c r="I2289">
        <v>1403715546</v>
      </c>
      <c r="J2289">
        <v>1401123546</v>
      </c>
      <c r="K2289" t="b">
        <v>0</v>
      </c>
      <c r="L2289">
        <v>35</v>
      </c>
      <c r="M2289" t="b">
        <v>1</v>
      </c>
      <c r="N2289" t="s">
        <v>8269</v>
      </c>
      <c r="O2289" s="12">
        <f t="shared" si="140"/>
        <v>1</v>
      </c>
      <c r="P2289" s="9">
        <f t="shared" si="141"/>
        <v>31</v>
      </c>
      <c r="Q2289" s="14" t="s">
        <v>8323</v>
      </c>
      <c r="R2289" t="s">
        <v>8326</v>
      </c>
      <c r="S2289" s="18">
        <f t="shared" si="142"/>
        <v>41785.707708333335</v>
      </c>
      <c r="T2289" s="18">
        <f t="shared" si="143"/>
        <v>41815.707708333335</v>
      </c>
    </row>
    <row r="2290" spans="1:20" ht="45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0">
        <f t="shared" si="140"/>
        <v>2</v>
      </c>
      <c r="P2290" s="9">
        <f t="shared" si="141"/>
        <v>32</v>
      </c>
      <c r="Q2290" s="14" t="s">
        <v>8327</v>
      </c>
      <c r="R2290" t="s">
        <v>8331</v>
      </c>
      <c r="S2290" s="18">
        <f t="shared" si="142"/>
        <v>41547.662997685184</v>
      </c>
      <c r="T2290" s="18">
        <f t="shared" si="143"/>
        <v>41576.662997685184</v>
      </c>
    </row>
    <row r="2291" spans="1:20" ht="45" x14ac:dyDescent="0.25">
      <c r="A2291">
        <v>3446</v>
      </c>
      <c r="B2291" s="3" t="s">
        <v>3445</v>
      </c>
      <c r="C2291" s="3" t="s">
        <v>7556</v>
      </c>
      <c r="D2291" s="6">
        <v>1000</v>
      </c>
      <c r="E2291" s="8">
        <v>1082</v>
      </c>
      <c r="F2291" t="s">
        <v>8218</v>
      </c>
      <c r="G2291" t="s">
        <v>8224</v>
      </c>
      <c r="H2291" t="s">
        <v>8246</v>
      </c>
      <c r="I2291">
        <v>1423138800</v>
      </c>
      <c r="J2291">
        <v>1421092725</v>
      </c>
      <c r="K2291" t="b">
        <v>0</v>
      </c>
      <c r="L2291">
        <v>25</v>
      </c>
      <c r="M2291" t="b">
        <v>1</v>
      </c>
      <c r="N2291" t="s">
        <v>8269</v>
      </c>
      <c r="O2291" s="12">
        <f t="shared" si="140"/>
        <v>1</v>
      </c>
      <c r="P2291" s="9">
        <f t="shared" si="141"/>
        <v>43</v>
      </c>
      <c r="Q2291" s="14" t="s">
        <v>8323</v>
      </c>
      <c r="R2291" t="s">
        <v>8326</v>
      </c>
      <c r="S2291" s="18">
        <f t="shared" si="142"/>
        <v>42016.832465277781</v>
      </c>
      <c r="T2291" s="18">
        <f t="shared" si="143"/>
        <v>42040.513888888891</v>
      </c>
    </row>
    <row r="2292" spans="1:20" ht="45" x14ac:dyDescent="0.25">
      <c r="A2292">
        <v>1769</v>
      </c>
      <c r="B2292" s="3" t="s">
        <v>1770</v>
      </c>
      <c r="C2292" s="3" t="s">
        <v>5879</v>
      </c>
      <c r="D2292" s="6">
        <v>40000</v>
      </c>
      <c r="E2292" s="8">
        <v>1081</v>
      </c>
      <c r="F2292" t="s">
        <v>8220</v>
      </c>
      <c r="G2292" t="s">
        <v>8223</v>
      </c>
      <c r="H2292" t="s">
        <v>8245</v>
      </c>
      <c r="I2292">
        <v>1421177959</v>
      </c>
      <c r="J2292">
        <v>1418585959</v>
      </c>
      <c r="K2292" t="b">
        <v>1</v>
      </c>
      <c r="L2292">
        <v>22</v>
      </c>
      <c r="M2292" t="b">
        <v>0</v>
      </c>
      <c r="N2292" t="s">
        <v>8283</v>
      </c>
      <c r="O2292" s="10">
        <f t="shared" si="140"/>
        <v>0</v>
      </c>
      <c r="P2292" s="9">
        <f t="shared" si="141"/>
        <v>49</v>
      </c>
      <c r="Q2292" s="14" t="s">
        <v>8313</v>
      </c>
      <c r="R2292" t="s">
        <v>8314</v>
      </c>
      <c r="S2292" s="18">
        <f t="shared" si="142"/>
        <v>41987.818969907406</v>
      </c>
      <c r="T2292" s="18">
        <f t="shared" si="143"/>
        <v>42017.818969907406</v>
      </c>
    </row>
    <row r="2293" spans="1:20" ht="45" x14ac:dyDescent="0.25">
      <c r="A2293">
        <v>1663</v>
      </c>
      <c r="B2293" s="3" t="s">
        <v>1664</v>
      </c>
      <c r="C2293" s="3" t="s">
        <v>5773</v>
      </c>
      <c r="D2293" s="6">
        <v>1000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 s="10">
        <f t="shared" si="140"/>
        <v>1</v>
      </c>
      <c r="P2293" s="9">
        <f t="shared" si="141"/>
        <v>34</v>
      </c>
      <c r="Q2293" s="14" t="s">
        <v>8327</v>
      </c>
      <c r="R2293" t="s">
        <v>8338</v>
      </c>
      <c r="S2293" s="18">
        <f t="shared" si="142"/>
        <v>42006.02207175926</v>
      </c>
      <c r="T2293" s="18">
        <f t="shared" si="143"/>
        <v>42036.02207175926</v>
      </c>
    </row>
    <row r="2294" spans="1:20" ht="30" x14ac:dyDescent="0.25">
      <c r="A2294">
        <v>3007</v>
      </c>
      <c r="B2294" s="3" t="s">
        <v>3007</v>
      </c>
      <c r="C2294" s="3" t="s">
        <v>7117</v>
      </c>
      <c r="D2294" s="6">
        <v>600</v>
      </c>
      <c r="E2294" s="8">
        <v>1080</v>
      </c>
      <c r="F2294" t="s">
        <v>8218</v>
      </c>
      <c r="G2294" t="s">
        <v>8223</v>
      </c>
      <c r="H2294" t="s">
        <v>8245</v>
      </c>
      <c r="I2294">
        <v>1429938683</v>
      </c>
      <c r="J2294">
        <v>1428124283</v>
      </c>
      <c r="K2294" t="b">
        <v>0</v>
      </c>
      <c r="L2294">
        <v>20</v>
      </c>
      <c r="M2294" t="b">
        <v>1</v>
      </c>
      <c r="N2294" t="s">
        <v>8301</v>
      </c>
      <c r="O2294" s="12">
        <f t="shared" si="140"/>
        <v>2</v>
      </c>
      <c r="P2294" s="9">
        <f t="shared" si="141"/>
        <v>54</v>
      </c>
      <c r="Q2294" s="14" t="s">
        <v>8323</v>
      </c>
      <c r="R2294" t="s">
        <v>8324</v>
      </c>
      <c r="S2294" s="18">
        <f t="shared" si="142"/>
        <v>42098.216238425928</v>
      </c>
      <c r="T2294" s="18">
        <f t="shared" si="143"/>
        <v>42119.216238425928</v>
      </c>
    </row>
    <row r="2295" spans="1:20" ht="30" x14ac:dyDescent="0.25">
      <c r="A2295">
        <v>3447</v>
      </c>
      <c r="B2295" s="3" t="s">
        <v>3446</v>
      </c>
      <c r="C2295" s="3" t="s">
        <v>7557</v>
      </c>
      <c r="D2295" s="6">
        <v>1000</v>
      </c>
      <c r="E2295" s="8">
        <v>1078</v>
      </c>
      <c r="F2295" t="s">
        <v>8218</v>
      </c>
      <c r="G2295" t="s">
        <v>8223</v>
      </c>
      <c r="H2295" t="s">
        <v>8245</v>
      </c>
      <c r="I2295">
        <v>1458332412</v>
      </c>
      <c r="J2295">
        <v>1454448012</v>
      </c>
      <c r="K2295" t="b">
        <v>0</v>
      </c>
      <c r="L2295">
        <v>14</v>
      </c>
      <c r="M2295" t="b">
        <v>1</v>
      </c>
      <c r="N2295" t="s">
        <v>8269</v>
      </c>
      <c r="O2295" s="12">
        <f t="shared" si="140"/>
        <v>1</v>
      </c>
      <c r="P2295" s="9">
        <f t="shared" si="141"/>
        <v>77</v>
      </c>
      <c r="Q2295" s="14" t="s">
        <v>8323</v>
      </c>
      <c r="R2295" t="s">
        <v>8326</v>
      </c>
      <c r="S2295" s="18">
        <f t="shared" si="142"/>
        <v>42402.889027777783</v>
      </c>
      <c r="T2295" s="18">
        <f t="shared" si="143"/>
        <v>42447.847361111111</v>
      </c>
    </row>
    <row r="2296" spans="1:20" ht="60" x14ac:dyDescent="0.25">
      <c r="A2296">
        <v>3471</v>
      </c>
      <c r="B2296" s="3" t="s">
        <v>3470</v>
      </c>
      <c r="C2296" s="3" t="s">
        <v>7581</v>
      </c>
      <c r="D2296" s="6">
        <v>500</v>
      </c>
      <c r="E2296" s="8">
        <v>1073</v>
      </c>
      <c r="F2296" t="s">
        <v>8218</v>
      </c>
      <c r="G2296" t="s">
        <v>8224</v>
      </c>
      <c r="H2296" t="s">
        <v>8246</v>
      </c>
      <c r="I2296">
        <v>1409515200</v>
      </c>
      <c r="J2296">
        <v>1405971690</v>
      </c>
      <c r="K2296" t="b">
        <v>0</v>
      </c>
      <c r="L2296">
        <v>30</v>
      </c>
      <c r="M2296" t="b">
        <v>1</v>
      </c>
      <c r="N2296" t="s">
        <v>8269</v>
      </c>
      <c r="O2296" s="12">
        <f t="shared" si="140"/>
        <v>2</v>
      </c>
      <c r="P2296" s="9">
        <f t="shared" si="141"/>
        <v>36</v>
      </c>
      <c r="Q2296" s="14" t="s">
        <v>8323</v>
      </c>
      <c r="R2296" t="s">
        <v>8326</v>
      </c>
      <c r="S2296" s="18">
        <f t="shared" si="142"/>
        <v>41841.820486111108</v>
      </c>
      <c r="T2296" s="18">
        <f t="shared" si="143"/>
        <v>41882.833333333336</v>
      </c>
    </row>
    <row r="2297" spans="1:20" ht="60" x14ac:dyDescent="0.25">
      <c r="A2297">
        <v>2947</v>
      </c>
      <c r="B2297" s="3" t="s">
        <v>2947</v>
      </c>
      <c r="C2297" s="3" t="s">
        <v>7057</v>
      </c>
      <c r="D2297" s="6">
        <v>25000</v>
      </c>
      <c r="E2297" s="8">
        <v>1072</v>
      </c>
      <c r="F2297" t="s">
        <v>8220</v>
      </c>
      <c r="G2297" t="s">
        <v>8223</v>
      </c>
      <c r="H2297" t="s">
        <v>8245</v>
      </c>
      <c r="I2297">
        <v>1480007460</v>
      </c>
      <c r="J2297">
        <v>1475760567</v>
      </c>
      <c r="K2297" t="b">
        <v>0</v>
      </c>
      <c r="L2297">
        <v>13</v>
      </c>
      <c r="M2297" t="b">
        <v>0</v>
      </c>
      <c r="N2297" t="s">
        <v>8301</v>
      </c>
      <c r="O2297" s="12">
        <f t="shared" si="140"/>
        <v>0</v>
      </c>
      <c r="P2297" s="9">
        <f t="shared" si="141"/>
        <v>82</v>
      </c>
      <c r="Q2297" s="14" t="s">
        <v>8323</v>
      </c>
      <c r="R2297" t="s">
        <v>8324</v>
      </c>
      <c r="S2297" s="18">
        <f t="shared" si="142"/>
        <v>42649.562118055561</v>
      </c>
      <c r="T2297" s="18">
        <f t="shared" si="143"/>
        <v>42698.715972222228</v>
      </c>
    </row>
    <row r="2298" spans="1:20" ht="45" x14ac:dyDescent="0.25">
      <c r="A2298">
        <v>2256</v>
      </c>
      <c r="B2298" s="3" t="s">
        <v>2257</v>
      </c>
      <c r="C2298" s="3" t="s">
        <v>6366</v>
      </c>
      <c r="D2298" s="6">
        <v>480</v>
      </c>
      <c r="E2298" s="8">
        <v>1069</v>
      </c>
      <c r="F2298" t="s">
        <v>8218</v>
      </c>
      <c r="G2298" t="s">
        <v>8224</v>
      </c>
      <c r="H2298" t="s">
        <v>8246</v>
      </c>
      <c r="I2298">
        <v>1479811846</v>
      </c>
      <c r="J2298">
        <v>1478602246</v>
      </c>
      <c r="K2298" t="b">
        <v>0</v>
      </c>
      <c r="L2298">
        <v>50</v>
      </c>
      <c r="M2298" t="b">
        <v>1</v>
      </c>
      <c r="N2298" t="s">
        <v>8295</v>
      </c>
      <c r="O2298" s="10">
        <f t="shared" si="140"/>
        <v>2</v>
      </c>
      <c r="P2298" s="9">
        <f t="shared" si="141"/>
        <v>21</v>
      </c>
      <c r="Q2298" s="14" t="s">
        <v>8316</v>
      </c>
      <c r="R2298" t="s">
        <v>8317</v>
      </c>
      <c r="S2298" s="18">
        <f t="shared" si="142"/>
        <v>42682.451921296291</v>
      </c>
      <c r="T2298" s="18">
        <f t="shared" si="143"/>
        <v>42696.451921296291</v>
      </c>
    </row>
    <row r="2299" spans="1:20" ht="60" x14ac:dyDescent="0.25">
      <c r="A2299">
        <v>3307</v>
      </c>
      <c r="B2299" s="3" t="s">
        <v>3307</v>
      </c>
      <c r="C2299" s="3" t="s">
        <v>7417</v>
      </c>
      <c r="D2299" s="6">
        <v>1000</v>
      </c>
      <c r="E2299" s="8">
        <v>1066.8</v>
      </c>
      <c r="F2299" t="s">
        <v>8218</v>
      </c>
      <c r="G2299" t="s">
        <v>8223</v>
      </c>
      <c r="H2299" t="s">
        <v>8245</v>
      </c>
      <c r="I2299">
        <v>1463275339</v>
      </c>
      <c r="J2299">
        <v>1460683339</v>
      </c>
      <c r="K2299" t="b">
        <v>0</v>
      </c>
      <c r="L2299">
        <v>20</v>
      </c>
      <c r="M2299" t="b">
        <v>1</v>
      </c>
      <c r="N2299" t="s">
        <v>8269</v>
      </c>
      <c r="O2299" s="12">
        <f t="shared" si="140"/>
        <v>1</v>
      </c>
      <c r="P2299" s="9">
        <f t="shared" si="141"/>
        <v>53</v>
      </c>
      <c r="Q2299" s="14" t="s">
        <v>8323</v>
      </c>
      <c r="R2299" t="s">
        <v>8326</v>
      </c>
      <c r="S2299" s="18">
        <f t="shared" si="142"/>
        <v>42475.057164351849</v>
      </c>
      <c r="T2299" s="18">
        <f t="shared" si="143"/>
        <v>42505.057164351849</v>
      </c>
    </row>
    <row r="2300" spans="1:20" ht="30" x14ac:dyDescent="0.25">
      <c r="A2300">
        <v>2557</v>
      </c>
      <c r="B2300" s="3" t="s">
        <v>2557</v>
      </c>
      <c r="C2300" s="3" t="s">
        <v>6667</v>
      </c>
      <c r="D2300" s="6">
        <v>900</v>
      </c>
      <c r="E2300" s="8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 s="10">
        <f t="shared" si="140"/>
        <v>1</v>
      </c>
      <c r="P2300" s="9">
        <f t="shared" si="141"/>
        <v>30</v>
      </c>
      <c r="Q2300" s="14" t="s">
        <v>8327</v>
      </c>
      <c r="R2300" t="s">
        <v>8341</v>
      </c>
      <c r="S2300" s="18">
        <f t="shared" si="142"/>
        <v>41744.745208333334</v>
      </c>
      <c r="T2300" s="18">
        <f t="shared" si="143"/>
        <v>41774.745208333334</v>
      </c>
    </row>
    <row r="2301" spans="1:20" ht="60" x14ac:dyDescent="0.25">
      <c r="A2301">
        <v>3037</v>
      </c>
      <c r="B2301" s="3" t="s">
        <v>3037</v>
      </c>
      <c r="C2301" s="3" t="s">
        <v>7147</v>
      </c>
      <c r="D2301" s="6">
        <v>500</v>
      </c>
      <c r="E2301" s="8">
        <v>1066</v>
      </c>
      <c r="F2301" t="s">
        <v>8218</v>
      </c>
      <c r="G2301" t="s">
        <v>8223</v>
      </c>
      <c r="H2301" t="s">
        <v>8245</v>
      </c>
      <c r="I2301">
        <v>1285995540</v>
      </c>
      <c r="J2301">
        <v>1279574773</v>
      </c>
      <c r="K2301" t="b">
        <v>0</v>
      </c>
      <c r="L2301">
        <v>32</v>
      </c>
      <c r="M2301" t="b">
        <v>1</v>
      </c>
      <c r="N2301" t="s">
        <v>8301</v>
      </c>
      <c r="O2301" s="12">
        <f t="shared" si="140"/>
        <v>2</v>
      </c>
      <c r="P2301" s="9">
        <f t="shared" si="141"/>
        <v>33</v>
      </c>
      <c r="Q2301" s="14" t="s">
        <v>8323</v>
      </c>
      <c r="R2301" t="s">
        <v>8324</v>
      </c>
      <c r="S2301" s="18">
        <f t="shared" si="142"/>
        <v>40378.893206018518</v>
      </c>
      <c r="T2301" s="18">
        <f t="shared" si="143"/>
        <v>40453.207638888889</v>
      </c>
    </row>
    <row r="2302" spans="1:20" ht="45" x14ac:dyDescent="0.25">
      <c r="A2302">
        <v>781</v>
      </c>
      <c r="B2302" s="3" t="s">
        <v>782</v>
      </c>
      <c r="C2302" s="3" t="s">
        <v>4891</v>
      </c>
      <c r="D2302" s="6">
        <v>800</v>
      </c>
      <c r="E2302" s="8">
        <v>1065.23</v>
      </c>
      <c r="F2302" t="s">
        <v>8218</v>
      </c>
      <c r="G2302" t="s">
        <v>8223</v>
      </c>
      <c r="H2302" t="s">
        <v>8245</v>
      </c>
      <c r="I2302">
        <v>1370649674</v>
      </c>
      <c r="J2302">
        <v>1368057674</v>
      </c>
      <c r="K2302" t="b">
        <v>0</v>
      </c>
      <c r="L2302">
        <v>25</v>
      </c>
      <c r="M2302" t="b">
        <v>1</v>
      </c>
      <c r="N2302" t="s">
        <v>8274</v>
      </c>
      <c r="O2302" s="10">
        <f t="shared" si="140"/>
        <v>1</v>
      </c>
      <c r="P2302" s="9">
        <f t="shared" si="141"/>
        <v>43</v>
      </c>
      <c r="Q2302" s="14" t="s">
        <v>8327</v>
      </c>
      <c r="R2302" t="s">
        <v>8331</v>
      </c>
      <c r="S2302" s="18">
        <f t="shared" si="142"/>
        <v>41403.000856481485</v>
      </c>
      <c r="T2302" s="18">
        <f t="shared" si="143"/>
        <v>41433.000856481485</v>
      </c>
    </row>
    <row r="2303" spans="1:20" ht="45" x14ac:dyDescent="0.25">
      <c r="A2303">
        <v>3843</v>
      </c>
      <c r="B2303" s="3" t="s">
        <v>3840</v>
      </c>
      <c r="C2303" s="3" t="s">
        <v>7952</v>
      </c>
      <c r="D2303" s="6">
        <v>5000</v>
      </c>
      <c r="E2303" s="8">
        <v>1065</v>
      </c>
      <c r="F2303" t="s">
        <v>8220</v>
      </c>
      <c r="G2303" t="s">
        <v>8223</v>
      </c>
      <c r="H2303" t="s">
        <v>8245</v>
      </c>
      <c r="I2303">
        <v>1401587064</v>
      </c>
      <c r="J2303">
        <v>1399427064</v>
      </c>
      <c r="K2303" t="b">
        <v>1</v>
      </c>
      <c r="L2303">
        <v>19</v>
      </c>
      <c r="M2303" t="b">
        <v>0</v>
      </c>
      <c r="N2303" t="s">
        <v>8269</v>
      </c>
      <c r="O2303" s="12">
        <f t="shared" si="140"/>
        <v>0</v>
      </c>
      <c r="P2303" s="9">
        <f t="shared" si="141"/>
        <v>56</v>
      </c>
      <c r="Q2303" s="14" t="s">
        <v>8323</v>
      </c>
      <c r="R2303" t="s">
        <v>8326</v>
      </c>
      <c r="S2303" s="18">
        <f t="shared" si="142"/>
        <v>41766.072500000002</v>
      </c>
      <c r="T2303" s="18">
        <f t="shared" si="143"/>
        <v>41791.072500000002</v>
      </c>
    </row>
    <row r="2304" spans="1:20" ht="45" x14ac:dyDescent="0.25">
      <c r="A2304">
        <v>3819</v>
      </c>
      <c r="B2304" s="3" t="s">
        <v>3816</v>
      </c>
      <c r="C2304" s="3" t="s">
        <v>7817</v>
      </c>
      <c r="D2304" s="6">
        <v>1000</v>
      </c>
      <c r="E2304" s="8">
        <v>1064</v>
      </c>
      <c r="F2304" t="s">
        <v>8218</v>
      </c>
      <c r="G2304" t="s">
        <v>8223</v>
      </c>
      <c r="H2304" t="s">
        <v>8245</v>
      </c>
      <c r="I2304">
        <v>1437166920</v>
      </c>
      <c r="J2304">
        <v>1435554104</v>
      </c>
      <c r="K2304" t="b">
        <v>0</v>
      </c>
      <c r="L2304">
        <v>26</v>
      </c>
      <c r="M2304" t="b">
        <v>1</v>
      </c>
      <c r="N2304" t="s">
        <v>8269</v>
      </c>
      <c r="O2304" s="12">
        <f t="shared" si="140"/>
        <v>1</v>
      </c>
      <c r="P2304" s="9">
        <f t="shared" si="141"/>
        <v>41</v>
      </c>
      <c r="Q2304" s="14" t="s">
        <v>8323</v>
      </c>
      <c r="R2304" t="s">
        <v>8326</v>
      </c>
      <c r="S2304" s="18">
        <f t="shared" si="142"/>
        <v>42184.209537037037</v>
      </c>
      <c r="T2304" s="18">
        <f t="shared" si="143"/>
        <v>42202.876388888893</v>
      </c>
    </row>
    <row r="2305" spans="1:20" ht="60" x14ac:dyDescent="0.25">
      <c r="A2305">
        <v>3500</v>
      </c>
      <c r="B2305" s="3" t="s">
        <v>3499</v>
      </c>
      <c r="C2305" s="3" t="s">
        <v>7610</v>
      </c>
      <c r="D2305" s="6">
        <v>1000</v>
      </c>
      <c r="E2305" s="8">
        <v>1063</v>
      </c>
      <c r="F2305" t="s">
        <v>8218</v>
      </c>
      <c r="G2305" t="s">
        <v>8223</v>
      </c>
      <c r="H2305" t="s">
        <v>8245</v>
      </c>
      <c r="I2305">
        <v>1457326740</v>
      </c>
      <c r="J2305">
        <v>1455919438</v>
      </c>
      <c r="K2305" t="b">
        <v>0</v>
      </c>
      <c r="L2305">
        <v>42</v>
      </c>
      <c r="M2305" t="b">
        <v>1</v>
      </c>
      <c r="N2305" t="s">
        <v>8269</v>
      </c>
      <c r="O2305" s="12">
        <f t="shared" si="140"/>
        <v>1</v>
      </c>
      <c r="P2305" s="9">
        <f t="shared" si="141"/>
        <v>25</v>
      </c>
      <c r="Q2305" s="14" t="s">
        <v>8323</v>
      </c>
      <c r="R2305" t="s">
        <v>8326</v>
      </c>
      <c r="S2305" s="18">
        <f t="shared" si="142"/>
        <v>42419.91942129629</v>
      </c>
      <c r="T2305" s="18">
        <f t="shared" si="143"/>
        <v>42436.207638888889</v>
      </c>
    </row>
    <row r="2306" spans="1:20" ht="30" x14ac:dyDescent="0.25">
      <c r="A2306">
        <v>1224</v>
      </c>
      <c r="B2306" s="3" t="s">
        <v>1225</v>
      </c>
      <c r="C2306" s="3" t="s">
        <v>5334</v>
      </c>
      <c r="D2306" s="6">
        <v>15000</v>
      </c>
      <c r="E2306" s="8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 s="10">
        <f t="shared" si="140"/>
        <v>0</v>
      </c>
      <c r="P2306" s="9">
        <f t="shared" si="141"/>
        <v>59</v>
      </c>
      <c r="Q2306" s="14" t="s">
        <v>8327</v>
      </c>
      <c r="R2306" t="s">
        <v>8354</v>
      </c>
      <c r="S2306" s="18">
        <f t="shared" si="142"/>
        <v>41736.549791666665</v>
      </c>
      <c r="T2306" s="18">
        <f t="shared" si="143"/>
        <v>41796.549791666665</v>
      </c>
    </row>
    <row r="2307" spans="1:20" ht="60" x14ac:dyDescent="0.25">
      <c r="A2307">
        <v>3860</v>
      </c>
      <c r="B2307" s="3" t="s">
        <v>3857</v>
      </c>
      <c r="C2307" s="3" t="s">
        <v>7969</v>
      </c>
      <c r="D2307" s="6">
        <v>6000</v>
      </c>
      <c r="E2307" s="8">
        <v>1060</v>
      </c>
      <c r="F2307" t="s">
        <v>8220</v>
      </c>
      <c r="G2307" t="s">
        <v>8223</v>
      </c>
      <c r="H2307" t="s">
        <v>8245</v>
      </c>
      <c r="I2307">
        <v>1407858710</v>
      </c>
      <c r="J2307">
        <v>1405266710</v>
      </c>
      <c r="K2307" t="b">
        <v>0</v>
      </c>
      <c r="L2307">
        <v>13</v>
      </c>
      <c r="M2307" t="b">
        <v>0</v>
      </c>
      <c r="N2307" t="s">
        <v>8269</v>
      </c>
      <c r="O2307" s="12">
        <f t="shared" si="140"/>
        <v>0</v>
      </c>
      <c r="P2307" s="9">
        <f t="shared" si="141"/>
        <v>82</v>
      </c>
      <c r="Q2307" s="14" t="s">
        <v>8323</v>
      </c>
      <c r="R2307" t="s">
        <v>8326</v>
      </c>
      <c r="S2307" s="18">
        <f t="shared" si="142"/>
        <v>41833.660995370366</v>
      </c>
      <c r="T2307" s="18">
        <f t="shared" si="143"/>
        <v>41863.660995370366</v>
      </c>
    </row>
    <row r="2308" spans="1:20" ht="45" x14ac:dyDescent="0.25">
      <c r="A2308">
        <v>2676</v>
      </c>
      <c r="B2308" s="3" t="s">
        <v>2676</v>
      </c>
      <c r="C2308" s="3" t="s">
        <v>6786</v>
      </c>
      <c r="D2308" s="6">
        <v>2100</v>
      </c>
      <c r="E2308" s="8">
        <v>1058</v>
      </c>
      <c r="F2308" t="s">
        <v>8220</v>
      </c>
      <c r="G2308" t="s">
        <v>8228</v>
      </c>
      <c r="H2308" t="s">
        <v>8250</v>
      </c>
      <c r="I2308">
        <v>1463929174</v>
      </c>
      <c r="J2308">
        <v>1461337174</v>
      </c>
      <c r="K2308" t="b">
        <v>0</v>
      </c>
      <c r="L2308">
        <v>9</v>
      </c>
      <c r="M2308" t="b">
        <v>0</v>
      </c>
      <c r="N2308" t="s">
        <v>8300</v>
      </c>
      <c r="O2308" s="10">
        <f t="shared" ref="O2308:O2371" si="144">ROUND(E2308/D2308,0)</f>
        <v>1</v>
      </c>
      <c r="P2308" s="9">
        <f t="shared" ref="P2308:P2371" si="145">IFERROR(ROUND(E2308/L2308,0),0)</f>
        <v>118</v>
      </c>
      <c r="Q2308" s="14" t="s">
        <v>8308</v>
      </c>
      <c r="R2308" t="s">
        <v>8340</v>
      </c>
      <c r="S2308" s="18">
        <f t="shared" ref="S2308:S2371" si="146">(((J2308/60)/60)/24)+DATE(1970,1,1)</f>
        <v>42482.624699074076</v>
      </c>
      <c r="T2308" s="18">
        <f t="shared" ref="T2308:T2371" si="147">(((I2308/60)/60)/24)+DATE(1970,1,1)</f>
        <v>42512.624699074076</v>
      </c>
    </row>
    <row r="2309" spans="1:20" ht="45" x14ac:dyDescent="0.25">
      <c r="A2309">
        <v>2498</v>
      </c>
      <c r="B2309" s="3" t="s">
        <v>2498</v>
      </c>
      <c r="C2309" s="3" t="s">
        <v>6608</v>
      </c>
      <c r="D2309" s="6">
        <v>1000</v>
      </c>
      <c r="E2309" s="8">
        <v>1056</v>
      </c>
      <c r="F2309" t="s">
        <v>8218</v>
      </c>
      <c r="G2309" t="s">
        <v>8223</v>
      </c>
      <c r="H2309" t="s">
        <v>8245</v>
      </c>
      <c r="I2309">
        <v>1422400387</v>
      </c>
      <c r="J2309">
        <v>1421190787</v>
      </c>
      <c r="K2309" t="b">
        <v>0</v>
      </c>
      <c r="L2309">
        <v>20</v>
      </c>
      <c r="M2309" t="b">
        <v>1</v>
      </c>
      <c r="N2309" t="s">
        <v>8277</v>
      </c>
      <c r="O2309" s="10">
        <f t="shared" si="144"/>
        <v>1</v>
      </c>
      <c r="P2309" s="9">
        <f t="shared" si="145"/>
        <v>53</v>
      </c>
      <c r="Q2309" s="14" t="s">
        <v>8327</v>
      </c>
      <c r="R2309" t="s">
        <v>8328</v>
      </c>
      <c r="S2309" s="18">
        <f t="shared" si="146"/>
        <v>42017.967442129629</v>
      </c>
      <c r="T2309" s="18">
        <f t="shared" si="147"/>
        <v>42031.967442129629</v>
      </c>
    </row>
    <row r="2310" spans="1:20" ht="45" x14ac:dyDescent="0.25">
      <c r="A2310">
        <v>646</v>
      </c>
      <c r="B2310" s="3" t="s">
        <v>647</v>
      </c>
      <c r="C2310" s="3" t="s">
        <v>4756</v>
      </c>
      <c r="D2310" s="6">
        <v>800</v>
      </c>
      <c r="E2310" s="8">
        <v>1055.01</v>
      </c>
      <c r="F2310" t="s">
        <v>8218</v>
      </c>
      <c r="G2310" t="s">
        <v>8223</v>
      </c>
      <c r="H2310" t="s">
        <v>8245</v>
      </c>
      <c r="I2310">
        <v>1407788867</v>
      </c>
      <c r="J2310">
        <v>1405196867</v>
      </c>
      <c r="K2310" t="b">
        <v>0</v>
      </c>
      <c r="L2310">
        <v>27</v>
      </c>
      <c r="M2310" t="b">
        <v>1</v>
      </c>
      <c r="N2310" t="s">
        <v>8271</v>
      </c>
      <c r="O2310" s="10">
        <f t="shared" si="144"/>
        <v>1</v>
      </c>
      <c r="P2310" s="9">
        <f t="shared" si="145"/>
        <v>39</v>
      </c>
      <c r="Q2310" s="14" t="s">
        <v>8308</v>
      </c>
      <c r="R2310" t="s">
        <v>8310</v>
      </c>
      <c r="S2310" s="18">
        <f t="shared" si="146"/>
        <v>41832.852627314816</v>
      </c>
      <c r="T2310" s="18">
        <f t="shared" si="147"/>
        <v>41862.852627314816</v>
      </c>
    </row>
    <row r="2311" spans="1:20" ht="45" x14ac:dyDescent="0.25">
      <c r="A2311">
        <v>3408</v>
      </c>
      <c r="B2311" s="3" t="s">
        <v>3407</v>
      </c>
      <c r="C2311" s="3" t="s">
        <v>7518</v>
      </c>
      <c r="D2311" s="6">
        <v>500</v>
      </c>
      <c r="E2311" s="8">
        <v>1055</v>
      </c>
      <c r="F2311" t="s">
        <v>8218</v>
      </c>
      <c r="G2311" t="s">
        <v>8223</v>
      </c>
      <c r="H2311" t="s">
        <v>8245</v>
      </c>
      <c r="I2311">
        <v>1405727304</v>
      </c>
      <c r="J2311">
        <v>1403135304</v>
      </c>
      <c r="K2311" t="b">
        <v>0</v>
      </c>
      <c r="L2311">
        <v>18</v>
      </c>
      <c r="M2311" t="b">
        <v>1</v>
      </c>
      <c r="N2311" t="s">
        <v>8269</v>
      </c>
      <c r="O2311" s="12">
        <f t="shared" si="144"/>
        <v>2</v>
      </c>
      <c r="P2311" s="9">
        <f t="shared" si="145"/>
        <v>59</v>
      </c>
      <c r="Q2311" s="14" t="s">
        <v>8323</v>
      </c>
      <c r="R2311" t="s">
        <v>8326</v>
      </c>
      <c r="S2311" s="18">
        <f t="shared" si="146"/>
        <v>41808.991944444446</v>
      </c>
      <c r="T2311" s="18">
        <f t="shared" si="147"/>
        <v>41838.991944444446</v>
      </c>
    </row>
    <row r="2312" spans="1:20" ht="45" x14ac:dyDescent="0.25">
      <c r="A2312">
        <v>2299</v>
      </c>
      <c r="B2312" s="3" t="s">
        <v>2300</v>
      </c>
      <c r="C2312" s="3" t="s">
        <v>6409</v>
      </c>
      <c r="D2312" s="6">
        <v>300</v>
      </c>
      <c r="E2312" s="8">
        <v>1050.5</v>
      </c>
      <c r="F2312" t="s">
        <v>8218</v>
      </c>
      <c r="G2312" t="s">
        <v>8223</v>
      </c>
      <c r="H2312" t="s">
        <v>8245</v>
      </c>
      <c r="I2312">
        <v>1296953209</v>
      </c>
      <c r="J2312">
        <v>1295657209</v>
      </c>
      <c r="K2312" t="b">
        <v>0</v>
      </c>
      <c r="L2312">
        <v>14</v>
      </c>
      <c r="M2312" t="b">
        <v>1</v>
      </c>
      <c r="N2312" t="s">
        <v>8274</v>
      </c>
      <c r="O2312" s="10">
        <f t="shared" si="144"/>
        <v>4</v>
      </c>
      <c r="P2312" s="9">
        <f t="shared" si="145"/>
        <v>75</v>
      </c>
      <c r="Q2312" s="14" t="s">
        <v>8327</v>
      </c>
      <c r="R2312" t="s">
        <v>8331</v>
      </c>
      <c r="S2312" s="18">
        <f t="shared" si="146"/>
        <v>40565.032511574071</v>
      </c>
      <c r="T2312" s="18">
        <f t="shared" si="147"/>
        <v>40580.032511574071</v>
      </c>
    </row>
    <row r="2313" spans="1:20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44"/>
        <v>1</v>
      </c>
      <c r="P2313" s="9">
        <f t="shared" si="145"/>
        <v>39</v>
      </c>
      <c r="Q2313" s="14" t="s">
        <v>8327</v>
      </c>
      <c r="R2313" t="s">
        <v>8331</v>
      </c>
      <c r="S2313" s="18">
        <f t="shared" si="146"/>
        <v>41288.68712962963</v>
      </c>
      <c r="T2313" s="18">
        <f t="shared" si="147"/>
        <v>41333.892361111109</v>
      </c>
    </row>
    <row r="2314" spans="1:20" ht="45" x14ac:dyDescent="0.25">
      <c r="A2314">
        <v>1711</v>
      </c>
      <c r="B2314" s="3" t="s">
        <v>1712</v>
      </c>
      <c r="C2314" s="3" t="s">
        <v>5821</v>
      </c>
      <c r="D2314" s="6">
        <v>10000</v>
      </c>
      <c r="E2314" s="8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 s="10">
        <f t="shared" si="144"/>
        <v>0</v>
      </c>
      <c r="P2314" s="9">
        <f t="shared" si="145"/>
        <v>525</v>
      </c>
      <c r="Q2314" s="14" t="s">
        <v>8327</v>
      </c>
      <c r="R2314" t="s">
        <v>8330</v>
      </c>
      <c r="S2314" s="18">
        <f t="shared" si="146"/>
        <v>41852.646226851852</v>
      </c>
      <c r="T2314" s="18">
        <f t="shared" si="147"/>
        <v>41883.646226851852</v>
      </c>
    </row>
    <row r="2315" spans="1:20" ht="45" x14ac:dyDescent="0.25">
      <c r="A2315">
        <v>1833</v>
      </c>
      <c r="B2315" s="3" t="s">
        <v>1834</v>
      </c>
      <c r="C2315" s="3" t="s">
        <v>5943</v>
      </c>
      <c r="D2315" s="6">
        <v>400</v>
      </c>
      <c r="E2315" s="8">
        <v>1050</v>
      </c>
      <c r="F2315" t="s">
        <v>8218</v>
      </c>
      <c r="G2315" t="s">
        <v>8223</v>
      </c>
      <c r="H2315" t="s">
        <v>8245</v>
      </c>
      <c r="I2315">
        <v>1362211140</v>
      </c>
      <c r="J2315">
        <v>1359421403</v>
      </c>
      <c r="K2315" t="b">
        <v>0</v>
      </c>
      <c r="L2315">
        <v>25</v>
      </c>
      <c r="M2315" t="b">
        <v>1</v>
      </c>
      <c r="N2315" t="s">
        <v>8274</v>
      </c>
      <c r="O2315" s="10">
        <f t="shared" si="144"/>
        <v>3</v>
      </c>
      <c r="P2315" s="9">
        <f t="shared" si="145"/>
        <v>42</v>
      </c>
      <c r="Q2315" s="14" t="s">
        <v>8327</v>
      </c>
      <c r="R2315" t="s">
        <v>8331</v>
      </c>
      <c r="S2315" s="18">
        <f t="shared" si="146"/>
        <v>41303.044016203705</v>
      </c>
      <c r="T2315" s="18">
        <f t="shared" si="147"/>
        <v>41335.332638888889</v>
      </c>
    </row>
    <row r="2316" spans="1:20" ht="45" x14ac:dyDescent="0.25">
      <c r="A2316">
        <v>2756</v>
      </c>
      <c r="B2316" s="3" t="s">
        <v>2756</v>
      </c>
      <c r="C2316" s="3" t="s">
        <v>6866</v>
      </c>
      <c r="D2316" s="6">
        <v>10000</v>
      </c>
      <c r="E2316" s="8">
        <v>1048</v>
      </c>
      <c r="F2316" t="s">
        <v>8220</v>
      </c>
      <c r="G2316" t="s">
        <v>8223</v>
      </c>
      <c r="H2316" t="s">
        <v>8245</v>
      </c>
      <c r="I2316">
        <v>1389476201</v>
      </c>
      <c r="J2316">
        <v>1386884201</v>
      </c>
      <c r="K2316" t="b">
        <v>0</v>
      </c>
      <c r="L2316">
        <v>33</v>
      </c>
      <c r="M2316" t="b">
        <v>0</v>
      </c>
      <c r="N2316" t="s">
        <v>8302</v>
      </c>
      <c r="O2316" s="10">
        <f t="shared" si="144"/>
        <v>0</v>
      </c>
      <c r="P2316" s="9">
        <f t="shared" si="145"/>
        <v>32</v>
      </c>
      <c r="Q2316" s="14" t="s">
        <v>8311</v>
      </c>
      <c r="R2316" t="s">
        <v>8356</v>
      </c>
      <c r="S2316" s="18">
        <f t="shared" si="146"/>
        <v>41620.90047453704</v>
      </c>
      <c r="T2316" s="18">
        <f t="shared" si="147"/>
        <v>41650.90047453704</v>
      </c>
    </row>
    <row r="2317" spans="1:20" ht="45" x14ac:dyDescent="0.25">
      <c r="A2317">
        <v>1883</v>
      </c>
      <c r="B2317" s="3" t="s">
        <v>1884</v>
      </c>
      <c r="C2317" s="3" t="s">
        <v>5993</v>
      </c>
      <c r="D2317" s="6">
        <v>999</v>
      </c>
      <c r="E2317" s="8">
        <v>1047</v>
      </c>
      <c r="F2317" t="s">
        <v>8218</v>
      </c>
      <c r="G2317" t="s">
        <v>8223</v>
      </c>
      <c r="H2317" t="s">
        <v>8245</v>
      </c>
      <c r="I2317">
        <v>1333921508</v>
      </c>
      <c r="J2317">
        <v>1331333108</v>
      </c>
      <c r="K2317" t="b">
        <v>0</v>
      </c>
      <c r="L2317">
        <v>32</v>
      </c>
      <c r="M2317" t="b">
        <v>1</v>
      </c>
      <c r="N2317" t="s">
        <v>8277</v>
      </c>
      <c r="O2317" s="10">
        <f t="shared" si="144"/>
        <v>1</v>
      </c>
      <c r="P2317" s="9">
        <f t="shared" si="145"/>
        <v>33</v>
      </c>
      <c r="Q2317" s="14" t="s">
        <v>8327</v>
      </c>
      <c r="R2317" t="s">
        <v>8328</v>
      </c>
      <c r="S2317" s="18">
        <f t="shared" si="146"/>
        <v>40977.948009259257</v>
      </c>
      <c r="T2317" s="18">
        <f t="shared" si="147"/>
        <v>41007.906342592592</v>
      </c>
    </row>
    <row r="2318" spans="1:20" ht="45" x14ac:dyDescent="0.25">
      <c r="A2318">
        <v>3368</v>
      </c>
      <c r="B2318" s="3" t="s">
        <v>3367</v>
      </c>
      <c r="C2318" s="3" t="s">
        <v>7478</v>
      </c>
      <c r="D2318" s="6">
        <v>1000</v>
      </c>
      <c r="E2318" s="8">
        <v>1046</v>
      </c>
      <c r="F2318" t="s">
        <v>8218</v>
      </c>
      <c r="G2318" t="s">
        <v>8223</v>
      </c>
      <c r="H2318" t="s">
        <v>8245</v>
      </c>
      <c r="I2318">
        <v>1420088400</v>
      </c>
      <c r="J2318">
        <v>1416977259</v>
      </c>
      <c r="K2318" t="b">
        <v>0</v>
      </c>
      <c r="L2318">
        <v>23</v>
      </c>
      <c r="M2318" t="b">
        <v>1</v>
      </c>
      <c r="N2318" t="s">
        <v>8269</v>
      </c>
      <c r="O2318" s="12">
        <f t="shared" si="144"/>
        <v>1</v>
      </c>
      <c r="P2318" s="9">
        <f t="shared" si="145"/>
        <v>45</v>
      </c>
      <c r="Q2318" s="14" t="s">
        <v>8323</v>
      </c>
      <c r="R2318" t="s">
        <v>8326</v>
      </c>
      <c r="S2318" s="18">
        <f t="shared" si="146"/>
        <v>41969.199756944443</v>
      </c>
      <c r="T2318" s="18">
        <f t="shared" si="147"/>
        <v>42005.208333333328</v>
      </c>
    </row>
    <row r="2319" spans="1:20" ht="45" x14ac:dyDescent="0.25">
      <c r="A2319">
        <v>3684</v>
      </c>
      <c r="B2319" s="3" t="s">
        <v>3681</v>
      </c>
      <c r="C2319" s="3" t="s">
        <v>7794</v>
      </c>
      <c r="D2319" s="6">
        <v>750</v>
      </c>
      <c r="E2319" s="8">
        <v>1043</v>
      </c>
      <c r="F2319" t="s">
        <v>8218</v>
      </c>
      <c r="G2319" t="s">
        <v>8223</v>
      </c>
      <c r="H2319" t="s">
        <v>8245</v>
      </c>
      <c r="I2319">
        <v>1441167586</v>
      </c>
      <c r="J2319">
        <v>1438575586</v>
      </c>
      <c r="K2319" t="b">
        <v>0</v>
      </c>
      <c r="L2319">
        <v>23</v>
      </c>
      <c r="M2319" t="b">
        <v>1</v>
      </c>
      <c r="N2319" t="s">
        <v>8269</v>
      </c>
      <c r="O2319" s="12">
        <f t="shared" si="144"/>
        <v>1</v>
      </c>
      <c r="P2319" s="9">
        <f t="shared" si="145"/>
        <v>45</v>
      </c>
      <c r="Q2319" s="14" t="s">
        <v>8323</v>
      </c>
      <c r="R2319" t="s">
        <v>8326</v>
      </c>
      <c r="S2319" s="18">
        <f t="shared" si="146"/>
        <v>42219.180393518516</v>
      </c>
      <c r="T2319" s="18">
        <f t="shared" si="147"/>
        <v>42249.180393518516</v>
      </c>
    </row>
    <row r="2320" spans="1:20" ht="45" x14ac:dyDescent="0.25">
      <c r="A2320">
        <v>310</v>
      </c>
      <c r="B2320" s="3" t="s">
        <v>311</v>
      </c>
      <c r="C2320" s="3" t="s">
        <v>4420</v>
      </c>
      <c r="D2320" s="6">
        <v>1000</v>
      </c>
      <c r="E2320" s="8">
        <v>1041.29</v>
      </c>
      <c r="F2320" t="s">
        <v>8218</v>
      </c>
      <c r="G2320" t="s">
        <v>8223</v>
      </c>
      <c r="H2320" t="s">
        <v>8245</v>
      </c>
      <c r="I2320">
        <v>1319076000</v>
      </c>
      <c r="J2320">
        <v>1317788623</v>
      </c>
      <c r="K2320" t="b">
        <v>1</v>
      </c>
      <c r="L2320">
        <v>36</v>
      </c>
      <c r="M2320" t="b">
        <v>1</v>
      </c>
      <c r="N2320" t="s">
        <v>8267</v>
      </c>
      <c r="O2320" s="10">
        <f t="shared" si="144"/>
        <v>1</v>
      </c>
      <c r="P2320" s="9">
        <f t="shared" si="145"/>
        <v>29</v>
      </c>
      <c r="Q2320" s="14" t="s">
        <v>8321</v>
      </c>
      <c r="R2320" t="s">
        <v>8322</v>
      </c>
      <c r="S2320" s="18">
        <f t="shared" si="146"/>
        <v>40821.183136574073</v>
      </c>
      <c r="T2320" s="18">
        <f t="shared" si="147"/>
        <v>40836.083333333336</v>
      </c>
    </row>
    <row r="2321" spans="1:20" ht="45" x14ac:dyDescent="0.25">
      <c r="A2321">
        <v>780</v>
      </c>
      <c r="B2321" s="3" t="s">
        <v>781</v>
      </c>
      <c r="C2321" s="3" t="s">
        <v>4890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1304439025</v>
      </c>
      <c r="J2321">
        <v>1301847025</v>
      </c>
      <c r="K2321" t="b">
        <v>0</v>
      </c>
      <c r="L2321">
        <v>27</v>
      </c>
      <c r="M2321" t="b">
        <v>1</v>
      </c>
      <c r="N2321" t="s">
        <v>8274</v>
      </c>
      <c r="O2321" s="10">
        <f t="shared" si="144"/>
        <v>1</v>
      </c>
      <c r="P2321" s="9">
        <f t="shared" si="145"/>
        <v>39</v>
      </c>
      <c r="Q2321" s="14" t="s">
        <v>8327</v>
      </c>
      <c r="R2321" t="s">
        <v>8331</v>
      </c>
      <c r="S2321" s="18">
        <f t="shared" si="146"/>
        <v>40636.673900462964</v>
      </c>
      <c r="T2321" s="18">
        <f t="shared" si="147"/>
        <v>40666.673900462964</v>
      </c>
    </row>
    <row r="2322" spans="1:20" ht="45" x14ac:dyDescent="0.25">
      <c r="A2322">
        <v>811</v>
      </c>
      <c r="B2322" s="3" t="s">
        <v>812</v>
      </c>
      <c r="C2322" s="3" t="s">
        <v>4921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1373475120</v>
      </c>
      <c r="J2322">
        <v>1371569202</v>
      </c>
      <c r="K2322" t="b">
        <v>0</v>
      </c>
      <c r="L2322">
        <v>12</v>
      </c>
      <c r="M2322" t="b">
        <v>1</v>
      </c>
      <c r="N2322" t="s">
        <v>8274</v>
      </c>
      <c r="O2322" s="10">
        <f t="shared" si="144"/>
        <v>1</v>
      </c>
      <c r="P2322" s="9">
        <f t="shared" si="145"/>
        <v>87</v>
      </c>
      <c r="Q2322" s="14" t="s">
        <v>8327</v>
      </c>
      <c r="R2322" t="s">
        <v>8331</v>
      </c>
      <c r="S2322" s="18">
        <f t="shared" si="146"/>
        <v>41443.643541666665</v>
      </c>
      <c r="T2322" s="18">
        <f t="shared" si="147"/>
        <v>41465.702777777777</v>
      </c>
    </row>
    <row r="2323" spans="1:20" ht="60" x14ac:dyDescent="0.25">
      <c r="A2323">
        <v>869</v>
      </c>
      <c r="B2323" s="3" t="s">
        <v>870</v>
      </c>
      <c r="C2323" s="3" t="s">
        <v>4979</v>
      </c>
      <c r="D2323" s="6">
        <v>8800</v>
      </c>
      <c r="E2323" s="8">
        <v>1040</v>
      </c>
      <c r="F2323" t="s">
        <v>8220</v>
      </c>
      <c r="G2323" t="s">
        <v>8223</v>
      </c>
      <c r="H2323" t="s">
        <v>8245</v>
      </c>
      <c r="I2323">
        <v>1365448657</v>
      </c>
      <c r="J2323">
        <v>1362860257</v>
      </c>
      <c r="K2323" t="b">
        <v>0</v>
      </c>
      <c r="L2323">
        <v>3</v>
      </c>
      <c r="M2323" t="b">
        <v>0</v>
      </c>
      <c r="N2323" t="s">
        <v>8276</v>
      </c>
      <c r="O2323" s="10">
        <f t="shared" si="144"/>
        <v>0</v>
      </c>
      <c r="P2323" s="9">
        <f t="shared" si="145"/>
        <v>347</v>
      </c>
      <c r="Q2323" s="14" t="s">
        <v>8327</v>
      </c>
      <c r="R2323" t="s">
        <v>8350</v>
      </c>
      <c r="S2323" s="18">
        <f t="shared" si="146"/>
        <v>41342.845567129632</v>
      </c>
      <c r="T2323" s="18">
        <f t="shared" si="147"/>
        <v>41372.803900462961</v>
      </c>
    </row>
    <row r="2324" spans="1:20" ht="75" x14ac:dyDescent="0.25">
      <c r="A2324">
        <v>3126</v>
      </c>
      <c r="B2324" s="3" t="s">
        <v>3126</v>
      </c>
      <c r="C2324" s="3" t="s">
        <v>7236</v>
      </c>
      <c r="D2324" s="6">
        <v>25000</v>
      </c>
      <c r="E2324" s="8">
        <v>1040</v>
      </c>
      <c r="F2324" t="s">
        <v>8219</v>
      </c>
      <c r="G2324" t="s">
        <v>8223</v>
      </c>
      <c r="H2324" t="s">
        <v>8245</v>
      </c>
      <c r="I2324">
        <v>1459121162</v>
      </c>
      <c r="J2324">
        <v>1456532762</v>
      </c>
      <c r="K2324" t="b">
        <v>0</v>
      </c>
      <c r="L2324">
        <v>17</v>
      </c>
      <c r="M2324" t="b">
        <v>0</v>
      </c>
      <c r="N2324" t="s">
        <v>8301</v>
      </c>
      <c r="O2324" s="12">
        <f t="shared" si="144"/>
        <v>0</v>
      </c>
      <c r="P2324" s="9">
        <f t="shared" si="145"/>
        <v>61</v>
      </c>
      <c r="Q2324" s="14" t="s">
        <v>8323</v>
      </c>
      <c r="R2324" t="s">
        <v>8324</v>
      </c>
      <c r="S2324" s="18">
        <f t="shared" si="146"/>
        <v>42427.01807870371</v>
      </c>
      <c r="T2324" s="18">
        <f t="shared" si="147"/>
        <v>42456.976412037038</v>
      </c>
    </row>
    <row r="2325" spans="1:20" ht="45" x14ac:dyDescent="0.25">
      <c r="A2325">
        <v>2104</v>
      </c>
      <c r="B2325" s="3" t="s">
        <v>2105</v>
      </c>
      <c r="C2325" s="3" t="s">
        <v>6214</v>
      </c>
      <c r="D2325" s="6">
        <v>800</v>
      </c>
      <c r="E2325" s="8">
        <v>1036</v>
      </c>
      <c r="F2325" t="s">
        <v>8218</v>
      </c>
      <c r="G2325" t="s">
        <v>8223</v>
      </c>
      <c r="H2325" t="s">
        <v>8245</v>
      </c>
      <c r="I2325">
        <v>1369958400</v>
      </c>
      <c r="J2325">
        <v>1367286434</v>
      </c>
      <c r="K2325" t="b">
        <v>0</v>
      </c>
      <c r="L2325">
        <v>37</v>
      </c>
      <c r="M2325" t="b">
        <v>1</v>
      </c>
      <c r="N2325" t="s">
        <v>8277</v>
      </c>
      <c r="O2325" s="10">
        <f t="shared" si="144"/>
        <v>1</v>
      </c>
      <c r="P2325" s="9">
        <f t="shared" si="145"/>
        <v>28</v>
      </c>
      <c r="Q2325" s="14" t="s">
        <v>8327</v>
      </c>
      <c r="R2325" t="s">
        <v>8328</v>
      </c>
      <c r="S2325" s="18">
        <f t="shared" si="146"/>
        <v>41394.074467592596</v>
      </c>
      <c r="T2325" s="18">
        <f t="shared" si="147"/>
        <v>41425</v>
      </c>
    </row>
    <row r="2326" spans="1:20" ht="60" x14ac:dyDescent="0.25">
      <c r="A2326">
        <v>1206</v>
      </c>
      <c r="B2326" s="3" t="s">
        <v>1207</v>
      </c>
      <c r="C2326" s="3" t="s">
        <v>5316</v>
      </c>
      <c r="D2326" s="6">
        <v>900</v>
      </c>
      <c r="E2326" s="8">
        <v>1035</v>
      </c>
      <c r="F2326" t="s">
        <v>8218</v>
      </c>
      <c r="G2326" t="s">
        <v>8238</v>
      </c>
      <c r="H2326" t="s">
        <v>8248</v>
      </c>
      <c r="I2326">
        <v>1489238940</v>
      </c>
      <c r="J2326">
        <v>1486406253</v>
      </c>
      <c r="K2326" t="b">
        <v>0</v>
      </c>
      <c r="L2326">
        <v>32</v>
      </c>
      <c r="M2326" t="b">
        <v>1</v>
      </c>
      <c r="N2326" t="s">
        <v>8283</v>
      </c>
      <c r="O2326" s="10">
        <f t="shared" si="144"/>
        <v>1</v>
      </c>
      <c r="P2326" s="9">
        <f t="shared" si="145"/>
        <v>32</v>
      </c>
      <c r="Q2326" s="14" t="s">
        <v>8313</v>
      </c>
      <c r="R2326" t="s">
        <v>8314</v>
      </c>
      <c r="S2326" s="18">
        <f t="shared" si="146"/>
        <v>42772.776076388895</v>
      </c>
      <c r="T2326" s="18">
        <f t="shared" si="147"/>
        <v>42805.561805555553</v>
      </c>
    </row>
    <row r="2327" spans="1:20" ht="45" x14ac:dyDescent="0.25">
      <c r="A2327">
        <v>3372</v>
      </c>
      <c r="B2327" s="3" t="s">
        <v>3371</v>
      </c>
      <c r="C2327" s="3" t="s">
        <v>7482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1408942740</v>
      </c>
      <c r="J2327">
        <v>1407157756</v>
      </c>
      <c r="K2327" t="b">
        <v>0</v>
      </c>
      <c r="L2327">
        <v>27</v>
      </c>
      <c r="M2327" t="b">
        <v>1</v>
      </c>
      <c r="N2327" t="s">
        <v>8269</v>
      </c>
      <c r="O2327" s="12">
        <f t="shared" si="144"/>
        <v>1</v>
      </c>
      <c r="P2327" s="9">
        <f t="shared" si="145"/>
        <v>38</v>
      </c>
      <c r="Q2327" s="14" t="s">
        <v>8323</v>
      </c>
      <c r="R2327" t="s">
        <v>8326</v>
      </c>
      <c r="S2327" s="18">
        <f t="shared" si="146"/>
        <v>41855.548101851848</v>
      </c>
      <c r="T2327" s="18">
        <f t="shared" si="147"/>
        <v>41876.207638888889</v>
      </c>
    </row>
    <row r="2328" spans="1:20" ht="60" x14ac:dyDescent="0.25">
      <c r="A2328">
        <v>3559</v>
      </c>
      <c r="B2328" s="3" t="s">
        <v>3558</v>
      </c>
      <c r="C2328" s="3" t="s">
        <v>7669</v>
      </c>
      <c r="D2328" s="6">
        <v>1000</v>
      </c>
      <c r="E2328" s="8">
        <v>1035</v>
      </c>
      <c r="F2328" t="s">
        <v>8218</v>
      </c>
      <c r="G2328" t="s">
        <v>8225</v>
      </c>
      <c r="H2328" t="s">
        <v>8247</v>
      </c>
      <c r="I2328">
        <v>1438333080</v>
      </c>
      <c r="J2328">
        <v>1436408308</v>
      </c>
      <c r="K2328" t="b">
        <v>0</v>
      </c>
      <c r="L2328">
        <v>24</v>
      </c>
      <c r="M2328" t="b">
        <v>1</v>
      </c>
      <c r="N2328" t="s">
        <v>8269</v>
      </c>
      <c r="O2328" s="12">
        <f t="shared" si="144"/>
        <v>1</v>
      </c>
      <c r="P2328" s="9">
        <f t="shared" si="145"/>
        <v>43</v>
      </c>
      <c r="Q2328" s="14" t="s">
        <v>8323</v>
      </c>
      <c r="R2328" t="s">
        <v>8326</v>
      </c>
      <c r="S2328" s="18">
        <f t="shared" si="146"/>
        <v>42194.096157407403</v>
      </c>
      <c r="T2328" s="18">
        <f t="shared" si="147"/>
        <v>42216.373611111107</v>
      </c>
    </row>
    <row r="2329" spans="1:20" ht="60" x14ac:dyDescent="0.25">
      <c r="A2329">
        <v>3668</v>
      </c>
      <c r="B2329" s="3" t="s">
        <v>3665</v>
      </c>
      <c r="C2329" s="3" t="s">
        <v>7778</v>
      </c>
      <c r="D2329" s="6">
        <v>1000</v>
      </c>
      <c r="E2329" s="8">
        <v>1035</v>
      </c>
      <c r="F2329" t="s">
        <v>8218</v>
      </c>
      <c r="G2329" t="s">
        <v>8223</v>
      </c>
      <c r="H2329" t="s">
        <v>8245</v>
      </c>
      <c r="I2329">
        <v>1437676380</v>
      </c>
      <c r="J2329">
        <v>1435670452</v>
      </c>
      <c r="K2329" t="b">
        <v>0</v>
      </c>
      <c r="L2329">
        <v>28</v>
      </c>
      <c r="M2329" t="b">
        <v>1</v>
      </c>
      <c r="N2329" t="s">
        <v>8269</v>
      </c>
      <c r="O2329" s="12">
        <f t="shared" si="144"/>
        <v>1</v>
      </c>
      <c r="P2329" s="9">
        <f t="shared" si="145"/>
        <v>37</v>
      </c>
      <c r="Q2329" s="14" t="s">
        <v>8323</v>
      </c>
      <c r="R2329" t="s">
        <v>8326</v>
      </c>
      <c r="S2329" s="18">
        <f t="shared" si="146"/>
        <v>42185.556157407409</v>
      </c>
      <c r="T2329" s="18">
        <f t="shared" si="147"/>
        <v>42208.772916666669</v>
      </c>
    </row>
    <row r="2330" spans="1:20" ht="45" x14ac:dyDescent="0.25">
      <c r="A2330">
        <v>2470</v>
      </c>
      <c r="B2330" s="3" t="s">
        <v>2471</v>
      </c>
      <c r="C2330" s="3" t="s">
        <v>6580</v>
      </c>
      <c r="D2330" s="6">
        <v>1000</v>
      </c>
      <c r="E2330" s="8">
        <v>1031.6400000000001</v>
      </c>
      <c r="F2330" t="s">
        <v>8218</v>
      </c>
      <c r="G2330" t="s">
        <v>8223</v>
      </c>
      <c r="H2330" t="s">
        <v>8245</v>
      </c>
      <c r="I2330">
        <v>1337824055</v>
      </c>
      <c r="J2330">
        <v>1335232055</v>
      </c>
      <c r="K2330" t="b">
        <v>0</v>
      </c>
      <c r="L2330">
        <v>36</v>
      </c>
      <c r="M2330" t="b">
        <v>1</v>
      </c>
      <c r="N2330" t="s">
        <v>8277</v>
      </c>
      <c r="O2330" s="10">
        <f t="shared" si="144"/>
        <v>1</v>
      </c>
      <c r="P2330" s="9">
        <f t="shared" si="145"/>
        <v>29</v>
      </c>
      <c r="Q2330" s="14" t="s">
        <v>8327</v>
      </c>
      <c r="R2330" t="s">
        <v>8328</v>
      </c>
      <c r="S2330" s="18">
        <f t="shared" si="146"/>
        <v>41023.07471064815</v>
      </c>
      <c r="T2330" s="18">
        <f t="shared" si="147"/>
        <v>41053.07471064815</v>
      </c>
    </row>
    <row r="2331" spans="1:20" ht="45" x14ac:dyDescent="0.25">
      <c r="A2331">
        <v>1831</v>
      </c>
      <c r="B2331" s="3" t="s">
        <v>1832</v>
      </c>
      <c r="C2331" s="3" t="s">
        <v>5941</v>
      </c>
      <c r="D2331" s="6">
        <v>1000</v>
      </c>
      <c r="E2331" s="8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 s="10">
        <f t="shared" si="144"/>
        <v>1</v>
      </c>
      <c r="P2331" s="9">
        <f t="shared" si="145"/>
        <v>74</v>
      </c>
      <c r="Q2331" s="14" t="s">
        <v>8327</v>
      </c>
      <c r="R2331" t="s">
        <v>8331</v>
      </c>
      <c r="S2331" s="18">
        <f t="shared" si="146"/>
        <v>41026.996099537035</v>
      </c>
      <c r="T2331" s="18">
        <f t="shared" si="147"/>
        <v>41041.996099537035</v>
      </c>
    </row>
    <row r="2332" spans="1:20" ht="45" x14ac:dyDescent="0.25">
      <c r="A2332">
        <v>3676</v>
      </c>
      <c r="B2332" s="3" t="s">
        <v>3673</v>
      </c>
      <c r="C2332" s="3" t="s">
        <v>7786</v>
      </c>
      <c r="D2332" s="6">
        <v>800</v>
      </c>
      <c r="E2332" s="8">
        <v>1030</v>
      </c>
      <c r="F2332" t="s">
        <v>8218</v>
      </c>
      <c r="G2332" t="s">
        <v>8223</v>
      </c>
      <c r="H2332" t="s">
        <v>8245</v>
      </c>
      <c r="I2332">
        <v>1410550484</v>
      </c>
      <c r="J2332">
        <v>1408995284</v>
      </c>
      <c r="K2332" t="b">
        <v>0</v>
      </c>
      <c r="L2332">
        <v>16</v>
      </c>
      <c r="M2332" t="b">
        <v>1</v>
      </c>
      <c r="N2332" t="s">
        <v>8269</v>
      </c>
      <c r="O2332" s="12">
        <f t="shared" si="144"/>
        <v>1</v>
      </c>
      <c r="P2332" s="9">
        <f t="shared" si="145"/>
        <v>64</v>
      </c>
      <c r="Q2332" s="14" t="s">
        <v>8323</v>
      </c>
      <c r="R2332" t="s">
        <v>8326</v>
      </c>
      <c r="S2332" s="18">
        <f t="shared" si="146"/>
        <v>41876.815787037034</v>
      </c>
      <c r="T2332" s="18">
        <f t="shared" si="147"/>
        <v>41894.815787037034</v>
      </c>
    </row>
    <row r="2333" spans="1:20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44"/>
        <v>0</v>
      </c>
      <c r="P2333" s="9">
        <f t="shared" si="145"/>
        <v>114</v>
      </c>
      <c r="Q2333" s="14" t="s">
        <v>8316</v>
      </c>
      <c r="R2333" t="s">
        <v>8334</v>
      </c>
      <c r="S2333" s="18">
        <f t="shared" si="146"/>
        <v>42413.671006944445</v>
      </c>
      <c r="T2333" s="18">
        <f t="shared" si="147"/>
        <v>42443.629340277781</v>
      </c>
    </row>
    <row r="2334" spans="1:20" ht="60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0">
        <f t="shared" si="144"/>
        <v>1</v>
      </c>
      <c r="P2334" s="9">
        <f t="shared" si="145"/>
        <v>45</v>
      </c>
      <c r="Q2334" s="14" t="s">
        <v>8327</v>
      </c>
      <c r="R2334" t="s">
        <v>8338</v>
      </c>
      <c r="S2334" s="18">
        <f t="shared" si="146"/>
        <v>40313.930543981485</v>
      </c>
      <c r="T2334" s="18">
        <f t="shared" si="147"/>
        <v>40364.166666666664</v>
      </c>
    </row>
    <row r="2335" spans="1:20" ht="60" x14ac:dyDescent="0.25">
      <c r="A2335">
        <v>2387</v>
      </c>
      <c r="B2335" s="3" t="s">
        <v>2388</v>
      </c>
      <c r="C2335" s="3" t="s">
        <v>6497</v>
      </c>
      <c r="D2335" s="6">
        <v>150000</v>
      </c>
      <c r="E2335" s="8">
        <v>1026</v>
      </c>
      <c r="F2335" t="s">
        <v>8219</v>
      </c>
      <c r="G2335" t="s">
        <v>8223</v>
      </c>
      <c r="H2335" t="s">
        <v>8245</v>
      </c>
      <c r="I2335">
        <v>1469199740</v>
      </c>
      <c r="J2335">
        <v>1465311740</v>
      </c>
      <c r="K2335" t="b">
        <v>0</v>
      </c>
      <c r="L2335">
        <v>3</v>
      </c>
      <c r="M2335" t="b">
        <v>0</v>
      </c>
      <c r="N2335" t="s">
        <v>8270</v>
      </c>
      <c r="O2335" s="10">
        <f t="shared" si="144"/>
        <v>0</v>
      </c>
      <c r="P2335" s="9">
        <f t="shared" si="145"/>
        <v>342</v>
      </c>
      <c r="Q2335" s="14" t="s">
        <v>8308</v>
      </c>
      <c r="R2335" t="s">
        <v>8342</v>
      </c>
      <c r="S2335" s="18">
        <f t="shared" si="146"/>
        <v>42528.626620370371</v>
      </c>
      <c r="T2335" s="18">
        <f t="shared" si="147"/>
        <v>42573.626620370371</v>
      </c>
    </row>
    <row r="2336" spans="1:20" ht="45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44"/>
        <v>1</v>
      </c>
      <c r="P2336" s="9">
        <f t="shared" si="145"/>
        <v>103</v>
      </c>
      <c r="Q2336" s="14" t="s">
        <v>8327</v>
      </c>
      <c r="R2336" t="s">
        <v>8331</v>
      </c>
      <c r="S2336" s="18">
        <f t="shared" si="146"/>
        <v>41675.149525462963</v>
      </c>
      <c r="T2336" s="18">
        <f t="shared" si="147"/>
        <v>41715.107858796298</v>
      </c>
    </row>
    <row r="2337" spans="1:20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2">
        <f t="shared" si="144"/>
        <v>1</v>
      </c>
      <c r="P2337" s="9">
        <f t="shared" si="145"/>
        <v>38</v>
      </c>
      <c r="Q2337" s="14" t="s">
        <v>8323</v>
      </c>
      <c r="R2337" t="s">
        <v>8326</v>
      </c>
      <c r="S2337" s="18">
        <f t="shared" si="146"/>
        <v>42026.176180555558</v>
      </c>
      <c r="T2337" s="18">
        <f t="shared" si="147"/>
        <v>42064.207638888889</v>
      </c>
    </row>
    <row r="2338" spans="1:20" ht="45" x14ac:dyDescent="0.25">
      <c r="A2338">
        <v>3798</v>
      </c>
      <c r="B2338" s="3" t="s">
        <v>3795</v>
      </c>
      <c r="C2338" s="3" t="s">
        <v>7908</v>
      </c>
      <c r="D2338" s="6">
        <v>70000</v>
      </c>
      <c r="E2338" s="8">
        <v>1025</v>
      </c>
      <c r="F2338" t="s">
        <v>8220</v>
      </c>
      <c r="G2338" t="s">
        <v>8223</v>
      </c>
      <c r="H2338" t="s">
        <v>8245</v>
      </c>
      <c r="I2338">
        <v>1407691248</v>
      </c>
      <c r="J2338">
        <v>1405099248</v>
      </c>
      <c r="K2338" t="b">
        <v>0</v>
      </c>
      <c r="L2338">
        <v>5</v>
      </c>
      <c r="M2338" t="b">
        <v>0</v>
      </c>
      <c r="N2338" t="s">
        <v>8303</v>
      </c>
      <c r="O2338" s="12">
        <f t="shared" si="144"/>
        <v>0</v>
      </c>
      <c r="P2338" s="9">
        <f t="shared" si="145"/>
        <v>205</v>
      </c>
      <c r="Q2338" s="14" t="s">
        <v>8323</v>
      </c>
      <c r="R2338" t="s">
        <v>8335</v>
      </c>
      <c r="S2338" s="18">
        <f t="shared" si="146"/>
        <v>41831.722777777781</v>
      </c>
      <c r="T2338" s="18">
        <f t="shared" si="147"/>
        <v>41861.722777777781</v>
      </c>
    </row>
    <row r="2339" spans="1:20" ht="60" x14ac:dyDescent="0.25">
      <c r="A2339">
        <v>1037</v>
      </c>
      <c r="B2339" s="3" t="s">
        <v>1038</v>
      </c>
      <c r="C2339" s="3" t="s">
        <v>5147</v>
      </c>
      <c r="D2339" s="6">
        <v>1000</v>
      </c>
      <c r="E2339" s="8">
        <v>1021</v>
      </c>
      <c r="F2339" t="s">
        <v>8218</v>
      </c>
      <c r="G2339" t="s">
        <v>8223</v>
      </c>
      <c r="H2339" t="s">
        <v>8245</v>
      </c>
      <c r="I2339">
        <v>1431925200</v>
      </c>
      <c r="J2339">
        <v>1429991062</v>
      </c>
      <c r="K2339" t="b">
        <v>0</v>
      </c>
      <c r="L2339">
        <v>21</v>
      </c>
      <c r="M2339" t="b">
        <v>1</v>
      </c>
      <c r="N2339" t="s">
        <v>8278</v>
      </c>
      <c r="O2339" s="10">
        <f t="shared" si="144"/>
        <v>1</v>
      </c>
      <c r="P2339" s="9">
        <f t="shared" si="145"/>
        <v>49</v>
      </c>
      <c r="Q2339" s="14" t="s">
        <v>8327</v>
      </c>
      <c r="R2339" t="s">
        <v>8329</v>
      </c>
      <c r="S2339" s="18">
        <f t="shared" si="146"/>
        <v>42119.822476851856</v>
      </c>
      <c r="T2339" s="18">
        <f t="shared" si="147"/>
        <v>42142.208333333328</v>
      </c>
    </row>
    <row r="2340" spans="1:20" ht="45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44"/>
        <v>0</v>
      </c>
      <c r="P2340" s="9">
        <f t="shared" si="145"/>
        <v>340</v>
      </c>
      <c r="Q2340" s="14" t="s">
        <v>8319</v>
      </c>
      <c r="R2340" t="s">
        <v>8345</v>
      </c>
      <c r="S2340" s="18">
        <f t="shared" si="146"/>
        <v>42605.053993055553</v>
      </c>
      <c r="T2340" s="18">
        <f t="shared" si="147"/>
        <v>42635.053993055553</v>
      </c>
    </row>
    <row r="2341" spans="1:20" x14ac:dyDescent="0.25">
      <c r="A2341">
        <v>1590</v>
      </c>
      <c r="B2341" s="3" t="s">
        <v>1591</v>
      </c>
      <c r="C2341" s="3" t="s">
        <v>5700</v>
      </c>
      <c r="D2341" s="6">
        <v>60000</v>
      </c>
      <c r="E2341" s="8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 s="10">
        <f t="shared" si="144"/>
        <v>0</v>
      </c>
      <c r="P2341" s="9">
        <f t="shared" si="145"/>
        <v>510</v>
      </c>
      <c r="Q2341" s="14" t="s">
        <v>8313</v>
      </c>
      <c r="R2341" t="s">
        <v>8351</v>
      </c>
      <c r="S2341" s="18">
        <f t="shared" si="146"/>
        <v>42240.857222222221</v>
      </c>
      <c r="T2341" s="18">
        <f t="shared" si="147"/>
        <v>42270.857222222221</v>
      </c>
    </row>
    <row r="2342" spans="1:20" ht="45" x14ac:dyDescent="0.25">
      <c r="A2342">
        <v>3549</v>
      </c>
      <c r="B2342" s="3" t="s">
        <v>3548</v>
      </c>
      <c r="C2342" s="3" t="s">
        <v>7659</v>
      </c>
      <c r="D2342" s="6">
        <v>1000</v>
      </c>
      <c r="E2342" s="8">
        <v>1020</v>
      </c>
      <c r="F2342" t="s">
        <v>8218</v>
      </c>
      <c r="G2342" t="s">
        <v>8224</v>
      </c>
      <c r="H2342" t="s">
        <v>8246</v>
      </c>
      <c r="I2342">
        <v>1441358873</v>
      </c>
      <c r="J2342">
        <v>1438939673</v>
      </c>
      <c r="K2342" t="b">
        <v>0</v>
      </c>
      <c r="L2342">
        <v>42</v>
      </c>
      <c r="M2342" t="b">
        <v>1</v>
      </c>
      <c r="N2342" t="s">
        <v>8269</v>
      </c>
      <c r="O2342" s="12">
        <f t="shared" si="144"/>
        <v>1</v>
      </c>
      <c r="P2342" s="9">
        <f t="shared" si="145"/>
        <v>24</v>
      </c>
      <c r="Q2342" s="14" t="s">
        <v>8323</v>
      </c>
      <c r="R2342" t="s">
        <v>8326</v>
      </c>
      <c r="S2342" s="18">
        <f t="shared" si="146"/>
        <v>42223.394363425927</v>
      </c>
      <c r="T2342" s="18">
        <f t="shared" si="147"/>
        <v>42251.394363425927</v>
      </c>
    </row>
    <row r="2343" spans="1:20" ht="45" x14ac:dyDescent="0.25">
      <c r="A2343">
        <v>2208</v>
      </c>
      <c r="B2343" s="3" t="s">
        <v>2209</v>
      </c>
      <c r="C2343" s="3" t="s">
        <v>6318</v>
      </c>
      <c r="D2343" s="6">
        <v>1000</v>
      </c>
      <c r="E2343" s="8">
        <v>1016</v>
      </c>
      <c r="F2343" t="s">
        <v>8218</v>
      </c>
      <c r="G2343" t="s">
        <v>8223</v>
      </c>
      <c r="H2343" t="s">
        <v>8245</v>
      </c>
      <c r="I2343">
        <v>1333771200</v>
      </c>
      <c r="J2343">
        <v>1328649026</v>
      </c>
      <c r="K2343" t="b">
        <v>0</v>
      </c>
      <c r="L2343">
        <v>24</v>
      </c>
      <c r="M2343" t="b">
        <v>1</v>
      </c>
      <c r="N2343" t="s">
        <v>8278</v>
      </c>
      <c r="O2343" s="10">
        <f t="shared" si="144"/>
        <v>1</v>
      </c>
      <c r="P2343" s="9">
        <f t="shared" si="145"/>
        <v>42</v>
      </c>
      <c r="Q2343" s="14" t="s">
        <v>8327</v>
      </c>
      <c r="R2343" t="s">
        <v>8329</v>
      </c>
      <c r="S2343" s="18">
        <f t="shared" si="146"/>
        <v>40946.882245370369</v>
      </c>
      <c r="T2343" s="18">
        <f t="shared" si="147"/>
        <v>41006.166666666664</v>
      </c>
    </row>
    <row r="2344" spans="1:20" ht="45" x14ac:dyDescent="0.25">
      <c r="A2344">
        <v>1613</v>
      </c>
      <c r="B2344" s="3" t="s">
        <v>1614</v>
      </c>
      <c r="C2344" s="3" t="s">
        <v>5723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1342921202</v>
      </c>
      <c r="J2344">
        <v>1340329202</v>
      </c>
      <c r="K2344" t="b">
        <v>0</v>
      </c>
      <c r="L2344">
        <v>26</v>
      </c>
      <c r="M2344" t="b">
        <v>1</v>
      </c>
      <c r="N2344" t="s">
        <v>8274</v>
      </c>
      <c r="O2344" s="10">
        <f t="shared" si="144"/>
        <v>1</v>
      </c>
      <c r="P2344" s="9">
        <f t="shared" si="145"/>
        <v>39</v>
      </c>
      <c r="Q2344" s="14" t="s">
        <v>8327</v>
      </c>
      <c r="R2344" t="s">
        <v>8331</v>
      </c>
      <c r="S2344" s="18">
        <f t="shared" si="146"/>
        <v>41082.069467592592</v>
      </c>
      <c r="T2344" s="18">
        <f t="shared" si="147"/>
        <v>41112.069467592592</v>
      </c>
    </row>
    <row r="2345" spans="1:20" ht="45" x14ac:dyDescent="0.25">
      <c r="A2345">
        <v>2219</v>
      </c>
      <c r="B2345" s="3" t="s">
        <v>2220</v>
      </c>
      <c r="C2345" s="3" t="s">
        <v>6329</v>
      </c>
      <c r="D2345" s="6">
        <v>1000</v>
      </c>
      <c r="E2345" s="8">
        <v>1015</v>
      </c>
      <c r="F2345" t="s">
        <v>8218</v>
      </c>
      <c r="G2345" t="s">
        <v>8223</v>
      </c>
      <c r="H2345" t="s">
        <v>8245</v>
      </c>
      <c r="I2345">
        <v>1440004512</v>
      </c>
      <c r="J2345">
        <v>1437412512</v>
      </c>
      <c r="K2345" t="b">
        <v>0</v>
      </c>
      <c r="L2345">
        <v>19</v>
      </c>
      <c r="M2345" t="b">
        <v>1</v>
      </c>
      <c r="N2345" t="s">
        <v>8278</v>
      </c>
      <c r="O2345" s="10">
        <f t="shared" si="144"/>
        <v>1</v>
      </c>
      <c r="P2345" s="9">
        <f t="shared" si="145"/>
        <v>53</v>
      </c>
      <c r="Q2345" s="14" t="s">
        <v>8327</v>
      </c>
      <c r="R2345" t="s">
        <v>8329</v>
      </c>
      <c r="S2345" s="18">
        <f t="shared" si="146"/>
        <v>42205.718888888892</v>
      </c>
      <c r="T2345" s="18">
        <f t="shared" si="147"/>
        <v>42235.718888888892</v>
      </c>
    </row>
    <row r="2346" spans="1:20" ht="45" x14ac:dyDescent="0.25">
      <c r="A2346">
        <v>1211</v>
      </c>
      <c r="B2346" s="3" t="s">
        <v>1212</v>
      </c>
      <c r="C2346" s="3" t="s">
        <v>5321</v>
      </c>
      <c r="D2346" s="6">
        <v>1000</v>
      </c>
      <c r="E2346" s="8">
        <v>1011</v>
      </c>
      <c r="F2346" t="s">
        <v>8218</v>
      </c>
      <c r="G2346" t="s">
        <v>8228</v>
      </c>
      <c r="H2346" t="s">
        <v>8250</v>
      </c>
      <c r="I2346">
        <v>1465505261</v>
      </c>
      <c r="J2346">
        <v>1464209261</v>
      </c>
      <c r="K2346" t="b">
        <v>0</v>
      </c>
      <c r="L2346">
        <v>6</v>
      </c>
      <c r="M2346" t="b">
        <v>1</v>
      </c>
      <c r="N2346" t="s">
        <v>8283</v>
      </c>
      <c r="O2346" s="10">
        <f t="shared" si="144"/>
        <v>1</v>
      </c>
      <c r="P2346" s="9">
        <f t="shared" si="145"/>
        <v>169</v>
      </c>
      <c r="Q2346" s="14" t="s">
        <v>8313</v>
      </c>
      <c r="R2346" t="s">
        <v>8314</v>
      </c>
      <c r="S2346" s="18">
        <f t="shared" si="146"/>
        <v>42515.866446759261</v>
      </c>
      <c r="T2346" s="18">
        <f t="shared" si="147"/>
        <v>42530.866446759261</v>
      </c>
    </row>
    <row r="2347" spans="1:20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2">
        <f t="shared" si="144"/>
        <v>2</v>
      </c>
      <c r="P2347" s="9">
        <f t="shared" si="145"/>
        <v>59</v>
      </c>
      <c r="Q2347" s="14" t="s">
        <v>8323</v>
      </c>
      <c r="R2347" t="s">
        <v>8326</v>
      </c>
      <c r="S2347" s="18">
        <f t="shared" si="146"/>
        <v>42220.79487268519</v>
      </c>
      <c r="T2347" s="18">
        <f t="shared" si="147"/>
        <v>42246</v>
      </c>
    </row>
    <row r="2348" spans="1:20" ht="45" x14ac:dyDescent="0.25">
      <c r="A2348">
        <v>3906</v>
      </c>
      <c r="B2348" s="3" t="s">
        <v>3903</v>
      </c>
      <c r="C2348" s="3" t="s">
        <v>8014</v>
      </c>
      <c r="D2348" s="6">
        <v>1500</v>
      </c>
      <c r="E2348" s="8">
        <v>1010</v>
      </c>
      <c r="F2348" t="s">
        <v>8220</v>
      </c>
      <c r="G2348" t="s">
        <v>8224</v>
      </c>
      <c r="H2348" t="s">
        <v>8246</v>
      </c>
      <c r="I2348">
        <v>1435325100</v>
      </c>
      <c r="J2348">
        <v>1432072893</v>
      </c>
      <c r="K2348" t="b">
        <v>0</v>
      </c>
      <c r="L2348">
        <v>16</v>
      </c>
      <c r="M2348" t="b">
        <v>0</v>
      </c>
      <c r="N2348" t="s">
        <v>8269</v>
      </c>
      <c r="O2348" s="12">
        <f t="shared" si="144"/>
        <v>1</v>
      </c>
      <c r="P2348" s="9">
        <f t="shared" si="145"/>
        <v>63</v>
      </c>
      <c r="Q2348" s="14" t="s">
        <v>8323</v>
      </c>
      <c r="R2348" t="s">
        <v>8326</v>
      </c>
      <c r="S2348" s="18">
        <f t="shared" si="146"/>
        <v>42143.917743055557</v>
      </c>
      <c r="T2348" s="18">
        <f t="shared" si="147"/>
        <v>42181.559027777781</v>
      </c>
    </row>
    <row r="2349" spans="1:20" ht="30" x14ac:dyDescent="0.25">
      <c r="A2349">
        <v>2297</v>
      </c>
      <c r="B2349" s="3" t="s">
        <v>2298</v>
      </c>
      <c r="C2349" s="3" t="s">
        <v>6407</v>
      </c>
      <c r="D2349" s="6">
        <v>1000</v>
      </c>
      <c r="E2349" s="8">
        <v>1006</v>
      </c>
      <c r="F2349" t="s">
        <v>8218</v>
      </c>
      <c r="G2349" t="s">
        <v>8223</v>
      </c>
      <c r="H2349" t="s">
        <v>8245</v>
      </c>
      <c r="I2349">
        <v>1331697540</v>
      </c>
      <c r="J2349">
        <v>1328749249</v>
      </c>
      <c r="K2349" t="b">
        <v>0</v>
      </c>
      <c r="L2349">
        <v>19</v>
      </c>
      <c r="M2349" t="b">
        <v>1</v>
      </c>
      <c r="N2349" t="s">
        <v>8274</v>
      </c>
      <c r="O2349" s="10">
        <f t="shared" si="144"/>
        <v>1</v>
      </c>
      <c r="P2349" s="9">
        <f t="shared" si="145"/>
        <v>53</v>
      </c>
      <c r="Q2349" s="14" t="s">
        <v>8327</v>
      </c>
      <c r="R2349" t="s">
        <v>8331</v>
      </c>
      <c r="S2349" s="18">
        <f t="shared" si="146"/>
        <v>40948.042233796295</v>
      </c>
      <c r="T2349" s="18">
        <f t="shared" si="147"/>
        <v>40982.165972222225</v>
      </c>
    </row>
    <row r="2350" spans="1:20" ht="45" x14ac:dyDescent="0.25">
      <c r="A2350">
        <v>3038</v>
      </c>
      <c r="B2350" s="3" t="s">
        <v>3038</v>
      </c>
      <c r="C2350" s="3" t="s">
        <v>7148</v>
      </c>
      <c r="D2350" s="6">
        <v>1000</v>
      </c>
      <c r="E2350" s="8">
        <v>1005</v>
      </c>
      <c r="F2350" t="s">
        <v>8218</v>
      </c>
      <c r="G2350" t="s">
        <v>8223</v>
      </c>
      <c r="H2350" t="s">
        <v>8245</v>
      </c>
      <c r="I2350">
        <v>1457071397</v>
      </c>
      <c r="J2350">
        <v>1451887397</v>
      </c>
      <c r="K2350" t="b">
        <v>0</v>
      </c>
      <c r="L2350">
        <v>27</v>
      </c>
      <c r="M2350" t="b">
        <v>1</v>
      </c>
      <c r="N2350" t="s">
        <v>8301</v>
      </c>
      <c r="O2350" s="12">
        <f t="shared" si="144"/>
        <v>1</v>
      </c>
      <c r="P2350" s="9">
        <f t="shared" si="145"/>
        <v>37</v>
      </c>
      <c r="Q2350" s="14" t="s">
        <v>8323</v>
      </c>
      <c r="R2350" t="s">
        <v>8324</v>
      </c>
      <c r="S2350" s="18">
        <f t="shared" si="146"/>
        <v>42373.252280092594</v>
      </c>
      <c r="T2350" s="18">
        <f t="shared" si="147"/>
        <v>42433.252280092594</v>
      </c>
    </row>
    <row r="2351" spans="1:20" ht="30" x14ac:dyDescent="0.25">
      <c r="A2351">
        <v>3564</v>
      </c>
      <c r="B2351" s="3" t="s">
        <v>3563</v>
      </c>
      <c r="C2351" s="3" t="s">
        <v>7674</v>
      </c>
      <c r="D2351" s="6">
        <v>1000</v>
      </c>
      <c r="E2351" s="8">
        <v>1005</v>
      </c>
      <c r="F2351" t="s">
        <v>8218</v>
      </c>
      <c r="G2351" t="s">
        <v>8224</v>
      </c>
      <c r="H2351" t="s">
        <v>8246</v>
      </c>
      <c r="I2351">
        <v>1444060800</v>
      </c>
      <c r="J2351">
        <v>1440082649</v>
      </c>
      <c r="K2351" t="b">
        <v>0</v>
      </c>
      <c r="L2351">
        <v>17</v>
      </c>
      <c r="M2351" t="b">
        <v>1</v>
      </c>
      <c r="N2351" t="s">
        <v>8269</v>
      </c>
      <c r="O2351" s="12">
        <f t="shared" si="144"/>
        <v>1</v>
      </c>
      <c r="P2351" s="9">
        <f t="shared" si="145"/>
        <v>59</v>
      </c>
      <c r="Q2351" s="14" t="s">
        <v>8323</v>
      </c>
      <c r="R2351" t="s">
        <v>8326</v>
      </c>
      <c r="S2351" s="18">
        <f t="shared" si="146"/>
        <v>42236.623252314821</v>
      </c>
      <c r="T2351" s="18">
        <f t="shared" si="147"/>
        <v>42282.666666666672</v>
      </c>
    </row>
    <row r="2352" spans="1:20" ht="30" x14ac:dyDescent="0.25">
      <c r="A2352">
        <v>1880</v>
      </c>
      <c r="B2352" s="3" t="s">
        <v>1881</v>
      </c>
      <c r="C2352" s="3" t="s">
        <v>5990</v>
      </c>
      <c r="D2352" s="6">
        <v>5000</v>
      </c>
      <c r="E2352" s="8">
        <v>1004</v>
      </c>
      <c r="F2352" t="s">
        <v>8220</v>
      </c>
      <c r="G2352" t="s">
        <v>8224</v>
      </c>
      <c r="H2352" t="s">
        <v>8246</v>
      </c>
      <c r="I2352">
        <v>1459341380</v>
      </c>
      <c r="J2352">
        <v>1456839380</v>
      </c>
      <c r="K2352" t="b">
        <v>0</v>
      </c>
      <c r="L2352">
        <v>24</v>
      </c>
      <c r="M2352" t="b">
        <v>0</v>
      </c>
      <c r="N2352" t="s">
        <v>8281</v>
      </c>
      <c r="O2352" s="10">
        <f t="shared" si="144"/>
        <v>0</v>
      </c>
      <c r="P2352" s="9">
        <f t="shared" si="145"/>
        <v>42</v>
      </c>
      <c r="Q2352" s="14" t="s">
        <v>8316</v>
      </c>
      <c r="R2352" t="s">
        <v>8344</v>
      </c>
      <c r="S2352" s="18">
        <f t="shared" si="146"/>
        <v>42430.566898148143</v>
      </c>
      <c r="T2352" s="18">
        <f t="shared" si="147"/>
        <v>42459.525231481486</v>
      </c>
    </row>
    <row r="2353" spans="1:20" ht="60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0">
        <f t="shared" si="144"/>
        <v>13</v>
      </c>
      <c r="P2353" s="9">
        <f t="shared" si="145"/>
        <v>28</v>
      </c>
      <c r="Q2353" s="14" t="s">
        <v>8327</v>
      </c>
      <c r="R2353" t="s">
        <v>8338</v>
      </c>
      <c r="S2353" s="18">
        <f t="shared" si="146"/>
        <v>42459.693865740745</v>
      </c>
      <c r="T2353" s="18">
        <f t="shared" si="147"/>
        <v>42490.915972222225</v>
      </c>
    </row>
    <row r="2354" spans="1:20" x14ac:dyDescent="0.25">
      <c r="A2354">
        <v>2993</v>
      </c>
      <c r="B2354" s="3" t="s">
        <v>2993</v>
      </c>
      <c r="C2354" s="3" t="s">
        <v>7103</v>
      </c>
      <c r="D2354" s="6">
        <v>1000</v>
      </c>
      <c r="E2354" s="8">
        <v>1003</v>
      </c>
      <c r="F2354" t="s">
        <v>8218</v>
      </c>
      <c r="G2354" t="s">
        <v>8223</v>
      </c>
      <c r="H2354" t="s">
        <v>8245</v>
      </c>
      <c r="I2354">
        <v>1455998867</v>
      </c>
      <c r="J2354">
        <v>1453406867</v>
      </c>
      <c r="K2354" t="b">
        <v>0</v>
      </c>
      <c r="L2354">
        <v>22</v>
      </c>
      <c r="M2354" t="b">
        <v>1</v>
      </c>
      <c r="N2354" t="s">
        <v>8301</v>
      </c>
      <c r="O2354" s="12">
        <f t="shared" si="144"/>
        <v>1</v>
      </c>
      <c r="P2354" s="9">
        <f t="shared" si="145"/>
        <v>46</v>
      </c>
      <c r="Q2354" s="14" t="s">
        <v>8323</v>
      </c>
      <c r="R2354" t="s">
        <v>8324</v>
      </c>
      <c r="S2354" s="18">
        <f t="shared" si="146"/>
        <v>42390.838738425926</v>
      </c>
      <c r="T2354" s="18">
        <f t="shared" si="147"/>
        <v>42420.838738425926</v>
      </c>
    </row>
    <row r="2355" spans="1:20" ht="45" x14ac:dyDescent="0.25">
      <c r="A2355">
        <v>2768</v>
      </c>
      <c r="B2355" s="3" t="s">
        <v>2768</v>
      </c>
      <c r="C2355" s="3" t="s">
        <v>6878</v>
      </c>
      <c r="D2355" s="6">
        <v>7000</v>
      </c>
      <c r="E2355" s="8">
        <v>1002</v>
      </c>
      <c r="F2355" t="s">
        <v>8220</v>
      </c>
      <c r="G2355" t="s">
        <v>8223</v>
      </c>
      <c r="H2355" t="s">
        <v>8245</v>
      </c>
      <c r="I2355">
        <v>1333028723</v>
      </c>
      <c r="J2355">
        <v>1330440323</v>
      </c>
      <c r="K2355" t="b">
        <v>0</v>
      </c>
      <c r="L2355">
        <v>34</v>
      </c>
      <c r="M2355" t="b">
        <v>0</v>
      </c>
      <c r="N2355" t="s">
        <v>8302</v>
      </c>
      <c r="O2355" s="10">
        <f t="shared" si="144"/>
        <v>0</v>
      </c>
      <c r="P2355" s="9">
        <f t="shared" si="145"/>
        <v>29</v>
      </c>
      <c r="Q2355" s="14" t="s">
        <v>8311</v>
      </c>
      <c r="R2355" t="s">
        <v>8356</v>
      </c>
      <c r="S2355" s="18">
        <f t="shared" si="146"/>
        <v>40967.614849537036</v>
      </c>
      <c r="T2355" s="18">
        <f t="shared" si="147"/>
        <v>40997.573182870372</v>
      </c>
    </row>
    <row r="2356" spans="1:20" ht="45" x14ac:dyDescent="0.25">
      <c r="A2356">
        <v>1838</v>
      </c>
      <c r="B2356" s="3" t="s">
        <v>1839</v>
      </c>
      <c r="C2356" s="3" t="s">
        <v>5948</v>
      </c>
      <c r="D2356" s="6">
        <v>1000</v>
      </c>
      <c r="E2356" s="8">
        <v>1001.49</v>
      </c>
      <c r="F2356" t="s">
        <v>8218</v>
      </c>
      <c r="G2356" t="s">
        <v>8223</v>
      </c>
      <c r="H2356" t="s">
        <v>8245</v>
      </c>
      <c r="I2356">
        <v>1317438000</v>
      </c>
      <c r="J2356">
        <v>1314989557</v>
      </c>
      <c r="K2356" t="b">
        <v>0</v>
      </c>
      <c r="L2356">
        <v>28</v>
      </c>
      <c r="M2356" t="b">
        <v>1</v>
      </c>
      <c r="N2356" t="s">
        <v>8274</v>
      </c>
      <c r="O2356" s="10">
        <f t="shared" si="144"/>
        <v>1</v>
      </c>
      <c r="P2356" s="9">
        <f t="shared" si="145"/>
        <v>36</v>
      </c>
      <c r="Q2356" s="14" t="s">
        <v>8327</v>
      </c>
      <c r="R2356" t="s">
        <v>8331</v>
      </c>
      <c r="S2356" s="18">
        <f t="shared" si="146"/>
        <v>40788.786539351851</v>
      </c>
      <c r="T2356" s="18">
        <f t="shared" si="147"/>
        <v>40817.125</v>
      </c>
    </row>
    <row r="2357" spans="1:20" x14ac:dyDescent="0.25">
      <c r="A2357">
        <v>1611</v>
      </c>
      <c r="B2357" s="3" t="s">
        <v>1612</v>
      </c>
      <c r="C2357" s="3" t="s">
        <v>5721</v>
      </c>
      <c r="D2357" s="6">
        <v>800</v>
      </c>
      <c r="E2357" s="8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 s="10">
        <f t="shared" si="144"/>
        <v>1</v>
      </c>
      <c r="P2357" s="9">
        <f t="shared" si="145"/>
        <v>37</v>
      </c>
      <c r="Q2357" s="14" t="s">
        <v>8327</v>
      </c>
      <c r="R2357" t="s">
        <v>8331</v>
      </c>
      <c r="S2357" s="18">
        <f t="shared" si="146"/>
        <v>41409.00037037037</v>
      </c>
      <c r="T2357" s="18">
        <f t="shared" si="147"/>
        <v>41430.00037037037</v>
      </c>
    </row>
    <row r="2358" spans="1:20" ht="45" x14ac:dyDescent="0.25">
      <c r="A2358">
        <v>1860</v>
      </c>
      <c r="B2358" s="3" t="s">
        <v>1861</v>
      </c>
      <c r="C2358" s="3" t="s">
        <v>5970</v>
      </c>
      <c r="D2358" s="6">
        <v>750</v>
      </c>
      <c r="E2358" s="8">
        <v>1001</v>
      </c>
      <c r="F2358" t="s">
        <v>8218</v>
      </c>
      <c r="G2358" t="s">
        <v>8223</v>
      </c>
      <c r="H2358" t="s">
        <v>8245</v>
      </c>
      <c r="I2358">
        <v>1391706084</v>
      </c>
      <c r="J2358">
        <v>1389891684</v>
      </c>
      <c r="K2358" t="b">
        <v>0</v>
      </c>
      <c r="L2358">
        <v>19</v>
      </c>
      <c r="M2358" t="b">
        <v>1</v>
      </c>
      <c r="N2358" t="s">
        <v>8274</v>
      </c>
      <c r="O2358" s="10">
        <f t="shared" si="144"/>
        <v>1</v>
      </c>
      <c r="P2358" s="9">
        <f t="shared" si="145"/>
        <v>53</v>
      </c>
      <c r="Q2358" s="14" t="s">
        <v>8327</v>
      </c>
      <c r="R2358" t="s">
        <v>8331</v>
      </c>
      <c r="S2358" s="18">
        <f t="shared" si="146"/>
        <v>41655.709305555552</v>
      </c>
      <c r="T2358" s="18">
        <f t="shared" si="147"/>
        <v>41676.709305555552</v>
      </c>
    </row>
    <row r="2359" spans="1:20" ht="45" x14ac:dyDescent="0.25">
      <c r="A2359">
        <v>2288</v>
      </c>
      <c r="B2359" s="3" t="s">
        <v>2289</v>
      </c>
      <c r="C2359" s="3" t="s">
        <v>6398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 s="10">
        <f t="shared" si="144"/>
        <v>1</v>
      </c>
      <c r="P2359" s="9">
        <f t="shared" si="145"/>
        <v>40</v>
      </c>
      <c r="Q2359" s="14" t="s">
        <v>8327</v>
      </c>
      <c r="R2359" t="s">
        <v>8331</v>
      </c>
      <c r="S2359" s="18">
        <f t="shared" si="146"/>
        <v>41067.827418981484</v>
      </c>
      <c r="T2359" s="18">
        <f t="shared" si="147"/>
        <v>41086.75</v>
      </c>
    </row>
    <row r="2360" spans="1:20" ht="60" x14ac:dyDescent="0.25">
      <c r="A2360">
        <v>2482</v>
      </c>
      <c r="B2360" s="3" t="s">
        <v>2482</v>
      </c>
      <c r="C2360" s="3" t="s">
        <v>6592</v>
      </c>
      <c r="D2360" s="6">
        <v>1000</v>
      </c>
      <c r="E2360" s="8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 s="10">
        <f t="shared" si="144"/>
        <v>1</v>
      </c>
      <c r="P2360" s="9">
        <f t="shared" si="145"/>
        <v>40</v>
      </c>
      <c r="Q2360" s="14" t="s">
        <v>8327</v>
      </c>
      <c r="R2360" t="s">
        <v>8328</v>
      </c>
      <c r="S2360" s="18">
        <f t="shared" si="146"/>
        <v>40711.782210648147</v>
      </c>
      <c r="T2360" s="18">
        <f t="shared" si="147"/>
        <v>40756.782210648147</v>
      </c>
    </row>
    <row r="2361" spans="1:20" ht="45" x14ac:dyDescent="0.25">
      <c r="A2361">
        <v>2669</v>
      </c>
      <c r="B2361" s="3" t="s">
        <v>2669</v>
      </c>
      <c r="C2361" s="3" t="s">
        <v>6779</v>
      </c>
      <c r="D2361" s="6">
        <v>800</v>
      </c>
      <c r="E2361" s="8">
        <v>1001</v>
      </c>
      <c r="F2361" t="s">
        <v>8218</v>
      </c>
      <c r="G2361" t="s">
        <v>8223</v>
      </c>
      <c r="H2361" t="s">
        <v>8245</v>
      </c>
      <c r="I2361">
        <v>1452387096</v>
      </c>
      <c r="J2361">
        <v>1447203096</v>
      </c>
      <c r="K2361" t="b">
        <v>0</v>
      </c>
      <c r="L2361">
        <v>11</v>
      </c>
      <c r="M2361" t="b">
        <v>1</v>
      </c>
      <c r="N2361" t="s">
        <v>8300</v>
      </c>
      <c r="O2361" s="10">
        <f t="shared" si="144"/>
        <v>1</v>
      </c>
      <c r="P2361" s="9">
        <f t="shared" si="145"/>
        <v>91</v>
      </c>
      <c r="Q2361" s="14" t="s">
        <v>8308</v>
      </c>
      <c r="R2361" t="s">
        <v>8340</v>
      </c>
      <c r="S2361" s="18">
        <f t="shared" si="146"/>
        <v>42319.035833333335</v>
      </c>
      <c r="T2361" s="18">
        <f t="shared" si="147"/>
        <v>42379.035833333335</v>
      </c>
    </row>
    <row r="2362" spans="1:20" ht="30" x14ac:dyDescent="0.25">
      <c r="A2362">
        <v>3622</v>
      </c>
      <c r="B2362" s="3" t="s">
        <v>3620</v>
      </c>
      <c r="C2362" s="3" t="s">
        <v>7732</v>
      </c>
      <c r="D2362" s="6">
        <v>1000</v>
      </c>
      <c r="E2362" s="8">
        <v>1000.99</v>
      </c>
      <c r="F2362" t="s">
        <v>8218</v>
      </c>
      <c r="G2362" t="s">
        <v>8223</v>
      </c>
      <c r="H2362" t="s">
        <v>8245</v>
      </c>
      <c r="I2362">
        <v>1411874580</v>
      </c>
      <c r="J2362">
        <v>1409030371</v>
      </c>
      <c r="K2362" t="b">
        <v>0</v>
      </c>
      <c r="L2362">
        <v>21</v>
      </c>
      <c r="M2362" t="b">
        <v>1</v>
      </c>
      <c r="N2362" t="s">
        <v>8269</v>
      </c>
      <c r="O2362" s="12">
        <f t="shared" si="144"/>
        <v>1</v>
      </c>
      <c r="P2362" s="9">
        <f t="shared" si="145"/>
        <v>48</v>
      </c>
      <c r="Q2362" s="14" t="s">
        <v>8323</v>
      </c>
      <c r="R2362" t="s">
        <v>8326</v>
      </c>
      <c r="S2362" s="18">
        <f t="shared" si="146"/>
        <v>41877.221886574072</v>
      </c>
      <c r="T2362" s="18">
        <f t="shared" si="147"/>
        <v>41910.140972222223</v>
      </c>
    </row>
    <row r="2363" spans="1:20" ht="30" x14ac:dyDescent="0.25">
      <c r="A2363">
        <v>3815</v>
      </c>
      <c r="B2363" s="3" t="s">
        <v>3812</v>
      </c>
      <c r="C2363" s="3" t="s">
        <v>7925</v>
      </c>
      <c r="D2363" s="6">
        <v>1000</v>
      </c>
      <c r="E2363" s="8">
        <v>1000.01</v>
      </c>
      <c r="F2363" t="s">
        <v>8218</v>
      </c>
      <c r="G2363" t="s">
        <v>8224</v>
      </c>
      <c r="H2363" t="s">
        <v>8246</v>
      </c>
      <c r="I2363">
        <v>1440111600</v>
      </c>
      <c r="J2363">
        <v>1437545657</v>
      </c>
      <c r="K2363" t="b">
        <v>0</v>
      </c>
      <c r="L2363">
        <v>20</v>
      </c>
      <c r="M2363" t="b">
        <v>1</v>
      </c>
      <c r="N2363" t="s">
        <v>8269</v>
      </c>
      <c r="O2363" s="12">
        <f t="shared" si="144"/>
        <v>1</v>
      </c>
      <c r="P2363" s="9">
        <f t="shared" si="145"/>
        <v>50</v>
      </c>
      <c r="Q2363" s="14" t="s">
        <v>8323</v>
      </c>
      <c r="R2363" t="s">
        <v>8326</v>
      </c>
      <c r="S2363" s="18">
        <f t="shared" si="146"/>
        <v>42207.259918981479</v>
      </c>
      <c r="T2363" s="18">
        <f t="shared" si="147"/>
        <v>42236.958333333328</v>
      </c>
    </row>
    <row r="2364" spans="1:20" ht="45" x14ac:dyDescent="0.25">
      <c r="A2364">
        <v>390</v>
      </c>
      <c r="B2364" s="3" t="s">
        <v>391</v>
      </c>
      <c r="C2364" s="3" t="s">
        <v>4500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1431046372</v>
      </c>
      <c r="J2364">
        <v>1429318372</v>
      </c>
      <c r="K2364" t="b">
        <v>0</v>
      </c>
      <c r="L2364">
        <v>14</v>
      </c>
      <c r="M2364" t="b">
        <v>1</v>
      </c>
      <c r="N2364" t="s">
        <v>8267</v>
      </c>
      <c r="O2364" s="10">
        <f t="shared" si="144"/>
        <v>1</v>
      </c>
      <c r="P2364" s="9">
        <f t="shared" si="145"/>
        <v>71</v>
      </c>
      <c r="Q2364" s="14" t="s">
        <v>8321</v>
      </c>
      <c r="R2364" t="s">
        <v>8322</v>
      </c>
      <c r="S2364" s="18">
        <f t="shared" si="146"/>
        <v>42112.036712962959</v>
      </c>
      <c r="T2364" s="18">
        <f t="shared" si="147"/>
        <v>42132.036712962959</v>
      </c>
    </row>
    <row r="2365" spans="1:20" ht="90" x14ac:dyDescent="0.25">
      <c r="A2365">
        <v>1845</v>
      </c>
      <c r="B2365" s="3" t="s">
        <v>1846</v>
      </c>
      <c r="C2365" s="3" t="s">
        <v>5955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1466139300</v>
      </c>
      <c r="J2365">
        <v>1464854398</v>
      </c>
      <c r="K2365" t="b">
        <v>0</v>
      </c>
      <c r="L2365">
        <v>19</v>
      </c>
      <c r="M2365" t="b">
        <v>1</v>
      </c>
      <c r="N2365" t="s">
        <v>8274</v>
      </c>
      <c r="O2365" s="10">
        <f t="shared" si="144"/>
        <v>1</v>
      </c>
      <c r="P2365" s="9">
        <f t="shared" si="145"/>
        <v>53</v>
      </c>
      <c r="Q2365" s="14" t="s">
        <v>8327</v>
      </c>
      <c r="R2365" t="s">
        <v>8331</v>
      </c>
      <c r="S2365" s="18">
        <f t="shared" si="146"/>
        <v>42523.333310185189</v>
      </c>
      <c r="T2365" s="18">
        <f t="shared" si="147"/>
        <v>42538.204861111109</v>
      </c>
    </row>
    <row r="2366" spans="1:20" ht="45" x14ac:dyDescent="0.25">
      <c r="A2366">
        <v>2172</v>
      </c>
      <c r="B2366" s="3" t="s">
        <v>2173</v>
      </c>
      <c r="C2366" s="3" t="s">
        <v>6282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1429365320</v>
      </c>
      <c r="J2366">
        <v>1426773320</v>
      </c>
      <c r="K2366" t="b">
        <v>0</v>
      </c>
      <c r="L2366">
        <v>13</v>
      </c>
      <c r="M2366" t="b">
        <v>1</v>
      </c>
      <c r="N2366" t="s">
        <v>8274</v>
      </c>
      <c r="O2366" s="10">
        <f t="shared" si="144"/>
        <v>1</v>
      </c>
      <c r="P2366" s="9">
        <f t="shared" si="145"/>
        <v>77</v>
      </c>
      <c r="Q2366" s="14" t="s">
        <v>8327</v>
      </c>
      <c r="R2366" t="s">
        <v>8331</v>
      </c>
      <c r="S2366" s="18">
        <f t="shared" si="146"/>
        <v>42082.580092592587</v>
      </c>
      <c r="T2366" s="18">
        <f t="shared" si="147"/>
        <v>42112.580092592587</v>
      </c>
    </row>
    <row r="2367" spans="1:20" ht="45" x14ac:dyDescent="0.25">
      <c r="A2367">
        <v>2509</v>
      </c>
      <c r="B2367" s="3" t="s">
        <v>2509</v>
      </c>
      <c r="C2367" s="3" t="s">
        <v>6619</v>
      </c>
      <c r="D2367" s="6">
        <v>95000</v>
      </c>
      <c r="E2367" s="8">
        <v>1000</v>
      </c>
      <c r="F2367" t="s">
        <v>8220</v>
      </c>
      <c r="G2367" t="s">
        <v>8224</v>
      </c>
      <c r="H2367" t="s">
        <v>8246</v>
      </c>
      <c r="I2367">
        <v>1429554349</v>
      </c>
      <c r="J2367">
        <v>1424719549</v>
      </c>
      <c r="K2367" t="b">
        <v>0</v>
      </c>
      <c r="L2367">
        <v>28</v>
      </c>
      <c r="M2367" t="b">
        <v>0</v>
      </c>
      <c r="N2367" t="s">
        <v>8297</v>
      </c>
      <c r="O2367" s="10">
        <f t="shared" si="144"/>
        <v>0</v>
      </c>
      <c r="P2367" s="9">
        <f t="shared" si="145"/>
        <v>36</v>
      </c>
      <c r="Q2367" s="14" t="s">
        <v>8319</v>
      </c>
      <c r="R2367" t="s">
        <v>8357</v>
      </c>
      <c r="S2367" s="18">
        <f t="shared" si="146"/>
        <v>42058.809594907405</v>
      </c>
      <c r="T2367" s="18">
        <f t="shared" si="147"/>
        <v>42114.767928240741</v>
      </c>
    </row>
    <row r="2368" spans="1:20" ht="6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2">
        <f t="shared" si="144"/>
        <v>1</v>
      </c>
      <c r="P2368" s="9">
        <f t="shared" si="145"/>
        <v>29</v>
      </c>
      <c r="Q2368" s="14" t="s">
        <v>8323</v>
      </c>
      <c r="R2368" t="s">
        <v>8326</v>
      </c>
      <c r="S2368" s="18">
        <f t="shared" si="146"/>
        <v>41875.922858796301</v>
      </c>
      <c r="T2368" s="18">
        <f t="shared" si="147"/>
        <v>41905.922858796301</v>
      </c>
    </row>
    <row r="2369" spans="1:20" ht="30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2">
        <f t="shared" si="144"/>
        <v>1</v>
      </c>
      <c r="P2369" s="9">
        <f t="shared" si="145"/>
        <v>42</v>
      </c>
      <c r="Q2369" s="14" t="s">
        <v>8323</v>
      </c>
      <c r="R2369" t="s">
        <v>8335</v>
      </c>
      <c r="S2369" s="18">
        <f t="shared" si="146"/>
        <v>42403.998217592598</v>
      </c>
      <c r="T2369" s="18">
        <f t="shared" si="147"/>
        <v>42433.998217592598</v>
      </c>
    </row>
    <row r="2370" spans="1:20" ht="45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2">
        <f t="shared" si="144"/>
        <v>1</v>
      </c>
      <c r="P2370" s="9">
        <f t="shared" si="145"/>
        <v>36</v>
      </c>
      <c r="Q2370" s="14" t="s">
        <v>8323</v>
      </c>
      <c r="R2370" t="s">
        <v>8324</v>
      </c>
      <c r="S2370" s="18">
        <f t="shared" si="146"/>
        <v>42511.362048611118</v>
      </c>
      <c r="T2370" s="18">
        <f t="shared" si="147"/>
        <v>42541.362048611118</v>
      </c>
    </row>
    <row r="2371" spans="1:20" ht="45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2">
        <f t="shared" si="144"/>
        <v>1</v>
      </c>
      <c r="P2371" s="9">
        <f t="shared" si="145"/>
        <v>42</v>
      </c>
      <c r="Q2371" s="14" t="s">
        <v>8323</v>
      </c>
      <c r="R2371" t="s">
        <v>8326</v>
      </c>
      <c r="S2371" s="18">
        <f t="shared" si="146"/>
        <v>41829.977326388893</v>
      </c>
      <c r="T2371" s="18">
        <f t="shared" si="147"/>
        <v>41836.977326388893</v>
      </c>
    </row>
    <row r="2372" spans="1:20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2">
        <f t="shared" ref="O2372:O2435" si="148">ROUND(E2372/D2372,0)</f>
        <v>1</v>
      </c>
      <c r="P2372" s="9">
        <f t="shared" ref="P2372:P2435" si="149">IFERROR(ROUND(E2372/L2372,0),0)</f>
        <v>125</v>
      </c>
      <c r="Q2372" s="14" t="s">
        <v>8323</v>
      </c>
      <c r="R2372" t="s">
        <v>8326</v>
      </c>
      <c r="S2372" s="18">
        <f t="shared" ref="S2372:S2435" si="150">(((J2372/60)/60)/24)+DATE(1970,1,1)</f>
        <v>42297.748738425929</v>
      </c>
      <c r="T2372" s="18">
        <f t="shared" ref="T2372:T2435" si="151">(((I2372/60)/60)/24)+DATE(1970,1,1)</f>
        <v>42327.790405092594</v>
      </c>
    </row>
    <row r="2373" spans="1:20" ht="45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2">
        <f t="shared" si="148"/>
        <v>1</v>
      </c>
      <c r="P2373" s="9">
        <f t="shared" si="149"/>
        <v>59</v>
      </c>
      <c r="Q2373" s="14" t="s">
        <v>8323</v>
      </c>
      <c r="R2373" t="s">
        <v>8326</v>
      </c>
      <c r="S2373" s="18">
        <f t="shared" si="150"/>
        <v>42057.536944444444</v>
      </c>
      <c r="T2373" s="18">
        <f t="shared" si="151"/>
        <v>42117.49527777778</v>
      </c>
    </row>
    <row r="2374" spans="1:20" ht="45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2">
        <f t="shared" si="148"/>
        <v>1</v>
      </c>
      <c r="P2374" s="9">
        <f t="shared" si="149"/>
        <v>42</v>
      </c>
      <c r="Q2374" s="14" t="s">
        <v>8323</v>
      </c>
      <c r="R2374" t="s">
        <v>8326</v>
      </c>
      <c r="S2374" s="18">
        <f t="shared" si="150"/>
        <v>42059.453923611116</v>
      </c>
      <c r="T2374" s="18">
        <f t="shared" si="151"/>
        <v>42119.412256944444</v>
      </c>
    </row>
    <row r="2375" spans="1:20" ht="45" x14ac:dyDescent="0.25">
      <c r="A2375">
        <v>3913</v>
      </c>
      <c r="B2375" s="3" t="s">
        <v>3910</v>
      </c>
      <c r="C2375" s="3" t="s">
        <v>8021</v>
      </c>
      <c r="D2375" s="6">
        <v>10000</v>
      </c>
      <c r="E2375" s="8">
        <v>1000</v>
      </c>
      <c r="F2375" t="s">
        <v>8220</v>
      </c>
      <c r="G2375" t="s">
        <v>8223</v>
      </c>
      <c r="H2375" t="s">
        <v>8245</v>
      </c>
      <c r="I2375">
        <v>1448863449</v>
      </c>
      <c r="J2375">
        <v>1446267849</v>
      </c>
      <c r="K2375" t="b">
        <v>0</v>
      </c>
      <c r="L2375">
        <v>7</v>
      </c>
      <c r="M2375" t="b">
        <v>0</v>
      </c>
      <c r="N2375" t="s">
        <v>8269</v>
      </c>
      <c r="O2375" s="12">
        <f t="shared" si="148"/>
        <v>0</v>
      </c>
      <c r="P2375" s="9">
        <f t="shared" si="149"/>
        <v>143</v>
      </c>
      <c r="Q2375" s="14" t="s">
        <v>8323</v>
      </c>
      <c r="R2375" t="s">
        <v>8326</v>
      </c>
      <c r="S2375" s="18">
        <f t="shared" si="150"/>
        <v>42308.211215277777</v>
      </c>
      <c r="T2375" s="18">
        <f t="shared" si="151"/>
        <v>42338.252881944441</v>
      </c>
    </row>
    <row r="2376" spans="1:20" ht="60" x14ac:dyDescent="0.25">
      <c r="A2376">
        <v>1794</v>
      </c>
      <c r="B2376" s="3" t="s">
        <v>1795</v>
      </c>
      <c r="C2376" s="3" t="s">
        <v>5904</v>
      </c>
      <c r="D2376" s="6">
        <v>9000</v>
      </c>
      <c r="E2376" s="8">
        <v>997</v>
      </c>
      <c r="F2376" t="s">
        <v>8220</v>
      </c>
      <c r="G2376" t="s">
        <v>8223</v>
      </c>
      <c r="H2376" t="s">
        <v>8245</v>
      </c>
      <c r="I2376">
        <v>1423660422</v>
      </c>
      <c r="J2376">
        <v>1420636422</v>
      </c>
      <c r="K2376" t="b">
        <v>1</v>
      </c>
      <c r="L2376">
        <v>18</v>
      </c>
      <c r="M2376" t="b">
        <v>0</v>
      </c>
      <c r="N2376" t="s">
        <v>8283</v>
      </c>
      <c r="O2376" s="10">
        <f t="shared" si="148"/>
        <v>0</v>
      </c>
      <c r="P2376" s="9">
        <f t="shared" si="149"/>
        <v>55</v>
      </c>
      <c r="Q2376" s="14" t="s">
        <v>8313</v>
      </c>
      <c r="R2376" t="s">
        <v>8314</v>
      </c>
      <c r="S2376" s="18">
        <f t="shared" si="150"/>
        <v>42011.551180555558</v>
      </c>
      <c r="T2376" s="18">
        <f t="shared" si="151"/>
        <v>42046.551180555558</v>
      </c>
    </row>
    <row r="2377" spans="1:20" ht="45" x14ac:dyDescent="0.25">
      <c r="A2377">
        <v>1778</v>
      </c>
      <c r="B2377" s="3" t="s">
        <v>1779</v>
      </c>
      <c r="C2377" s="3" t="s">
        <v>5888</v>
      </c>
      <c r="D2377" s="6">
        <v>50000</v>
      </c>
      <c r="E2377" s="8">
        <v>995</v>
      </c>
      <c r="F2377" t="s">
        <v>8220</v>
      </c>
      <c r="G2377" t="s">
        <v>8223</v>
      </c>
      <c r="H2377" t="s">
        <v>8245</v>
      </c>
      <c r="I2377">
        <v>1427485395</v>
      </c>
      <c r="J2377">
        <v>1423600995</v>
      </c>
      <c r="K2377" t="b">
        <v>1</v>
      </c>
      <c r="L2377">
        <v>15</v>
      </c>
      <c r="M2377" t="b">
        <v>0</v>
      </c>
      <c r="N2377" t="s">
        <v>8283</v>
      </c>
      <c r="O2377" s="10">
        <f t="shared" si="148"/>
        <v>0</v>
      </c>
      <c r="P2377" s="9">
        <f t="shared" si="149"/>
        <v>66</v>
      </c>
      <c r="Q2377" s="14" t="s">
        <v>8313</v>
      </c>
      <c r="R2377" t="s">
        <v>8314</v>
      </c>
      <c r="S2377" s="18">
        <f t="shared" si="150"/>
        <v>42045.86336805555</v>
      </c>
      <c r="T2377" s="18">
        <f t="shared" si="151"/>
        <v>42090.821701388893</v>
      </c>
    </row>
    <row r="2378" spans="1:20" ht="60" x14ac:dyDescent="0.25">
      <c r="A2378">
        <v>1338</v>
      </c>
      <c r="B2378" s="3" t="s">
        <v>1339</v>
      </c>
      <c r="C2378" s="3" t="s">
        <v>5448</v>
      </c>
      <c r="D2378" s="6">
        <v>30000</v>
      </c>
      <c r="E2378" s="8">
        <v>991</v>
      </c>
      <c r="F2378" t="s">
        <v>8219</v>
      </c>
      <c r="G2378" t="s">
        <v>8223</v>
      </c>
      <c r="H2378" t="s">
        <v>8245</v>
      </c>
      <c r="I2378">
        <v>1438543033</v>
      </c>
      <c r="J2378">
        <v>1435951033</v>
      </c>
      <c r="K2378" t="b">
        <v>0</v>
      </c>
      <c r="L2378">
        <v>15</v>
      </c>
      <c r="M2378" t="b">
        <v>0</v>
      </c>
      <c r="N2378" t="s">
        <v>8271</v>
      </c>
      <c r="O2378" s="10">
        <f t="shared" si="148"/>
        <v>0</v>
      </c>
      <c r="P2378" s="9">
        <f t="shared" si="149"/>
        <v>66</v>
      </c>
      <c r="Q2378" s="14" t="s">
        <v>8308</v>
      </c>
      <c r="R2378" t="s">
        <v>8310</v>
      </c>
      <c r="S2378" s="18">
        <f t="shared" si="150"/>
        <v>42188.803622685184</v>
      </c>
      <c r="T2378" s="18">
        <f t="shared" si="151"/>
        <v>42218.803622685184</v>
      </c>
    </row>
    <row r="2379" spans="1:20" ht="45" x14ac:dyDescent="0.25">
      <c r="A2379">
        <v>2634</v>
      </c>
      <c r="B2379" s="3" t="s">
        <v>2634</v>
      </c>
      <c r="C2379" s="3" t="s">
        <v>6744</v>
      </c>
      <c r="D2379" s="6">
        <v>930</v>
      </c>
      <c r="E2379" s="8">
        <v>986</v>
      </c>
      <c r="F2379" t="s">
        <v>8218</v>
      </c>
      <c r="G2379" t="s">
        <v>8223</v>
      </c>
      <c r="H2379" t="s">
        <v>8245</v>
      </c>
      <c r="I2379">
        <v>1475163921</v>
      </c>
      <c r="J2379">
        <v>1472571921</v>
      </c>
      <c r="K2379" t="b">
        <v>0</v>
      </c>
      <c r="L2379">
        <v>25</v>
      </c>
      <c r="M2379" t="b">
        <v>1</v>
      </c>
      <c r="N2379" t="s">
        <v>8299</v>
      </c>
      <c r="O2379" s="10">
        <f t="shared" si="148"/>
        <v>1</v>
      </c>
      <c r="P2379" s="9">
        <f t="shared" si="149"/>
        <v>39</v>
      </c>
      <c r="Q2379" s="14" t="s">
        <v>8308</v>
      </c>
      <c r="R2379" t="s">
        <v>8315</v>
      </c>
      <c r="S2379" s="18">
        <f t="shared" si="150"/>
        <v>42612.656493055561</v>
      </c>
      <c r="T2379" s="18">
        <f t="shared" si="151"/>
        <v>42642.656493055561</v>
      </c>
    </row>
    <row r="2380" spans="1:20" ht="45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 t="shared" si="148"/>
        <v>1</v>
      </c>
      <c r="P2380" s="9">
        <f t="shared" si="149"/>
        <v>75</v>
      </c>
      <c r="Q2380" s="14" t="s">
        <v>8327</v>
      </c>
      <c r="R2380" t="s">
        <v>8331</v>
      </c>
      <c r="S2380" s="18">
        <f t="shared" si="150"/>
        <v>41382.096180555556</v>
      </c>
      <c r="T2380" s="18">
        <f t="shared" si="151"/>
        <v>41401.207638888889</v>
      </c>
    </row>
    <row r="2381" spans="1:20" ht="45" x14ac:dyDescent="0.25">
      <c r="A2381">
        <v>3880</v>
      </c>
      <c r="B2381" s="3" t="s">
        <v>3877</v>
      </c>
      <c r="C2381" s="3" t="s">
        <v>7989</v>
      </c>
      <c r="D2381" s="6">
        <v>7500</v>
      </c>
      <c r="E2381" s="8">
        <v>980</v>
      </c>
      <c r="F2381" t="s">
        <v>8219</v>
      </c>
      <c r="G2381" t="s">
        <v>8224</v>
      </c>
      <c r="H2381" t="s">
        <v>8246</v>
      </c>
      <c r="I2381">
        <v>1406761200</v>
      </c>
      <c r="J2381">
        <v>1403724820</v>
      </c>
      <c r="K2381" t="b">
        <v>0</v>
      </c>
      <c r="L2381">
        <v>17</v>
      </c>
      <c r="M2381" t="b">
        <v>0</v>
      </c>
      <c r="N2381" t="s">
        <v>8303</v>
      </c>
      <c r="O2381" s="12">
        <f t="shared" si="148"/>
        <v>0</v>
      </c>
      <c r="P2381" s="9">
        <f t="shared" si="149"/>
        <v>58</v>
      </c>
      <c r="Q2381" s="14" t="s">
        <v>8323</v>
      </c>
      <c r="R2381" t="s">
        <v>8335</v>
      </c>
      <c r="S2381" s="18">
        <f t="shared" si="150"/>
        <v>41815.815046296295</v>
      </c>
      <c r="T2381" s="18">
        <f t="shared" si="151"/>
        <v>41850.958333333336</v>
      </c>
    </row>
    <row r="2382" spans="1:20" ht="45" x14ac:dyDescent="0.25">
      <c r="A2382">
        <v>1167</v>
      </c>
      <c r="B2382" s="3" t="s">
        <v>1168</v>
      </c>
      <c r="C2382" s="3" t="s">
        <v>5277</v>
      </c>
      <c r="D2382" s="6">
        <v>60000</v>
      </c>
      <c r="E2382" s="8">
        <v>979</v>
      </c>
      <c r="F2382" t="s">
        <v>8220</v>
      </c>
      <c r="G2382" t="s">
        <v>8223</v>
      </c>
      <c r="H2382" t="s">
        <v>8245</v>
      </c>
      <c r="I2382">
        <v>1410543495</v>
      </c>
      <c r="J2382">
        <v>1407865095</v>
      </c>
      <c r="K2382" t="b">
        <v>0</v>
      </c>
      <c r="L2382">
        <v>16</v>
      </c>
      <c r="M2382" t="b">
        <v>0</v>
      </c>
      <c r="N2382" t="s">
        <v>8282</v>
      </c>
      <c r="O2382" s="10">
        <f t="shared" si="148"/>
        <v>0</v>
      </c>
      <c r="P2382" s="9">
        <f t="shared" si="149"/>
        <v>61</v>
      </c>
      <c r="Q2382" s="14" t="s">
        <v>8319</v>
      </c>
      <c r="R2382" t="s">
        <v>8345</v>
      </c>
      <c r="S2382" s="18">
        <f t="shared" si="150"/>
        <v>41863.734895833331</v>
      </c>
      <c r="T2382" s="18">
        <f t="shared" si="151"/>
        <v>41894.734895833331</v>
      </c>
    </row>
    <row r="2383" spans="1:20" ht="30" x14ac:dyDescent="0.25">
      <c r="A2383">
        <v>705</v>
      </c>
      <c r="B2383" s="3" t="s">
        <v>706</v>
      </c>
      <c r="C2383" s="3" t="s">
        <v>4815</v>
      </c>
      <c r="D2383" s="6">
        <v>100000</v>
      </c>
      <c r="E2383" s="8">
        <v>977</v>
      </c>
      <c r="F2383" t="s">
        <v>8220</v>
      </c>
      <c r="G2383" t="s">
        <v>8232</v>
      </c>
      <c r="H2383" t="s">
        <v>8248</v>
      </c>
      <c r="I2383">
        <v>1484999278</v>
      </c>
      <c r="J2383">
        <v>1482407278</v>
      </c>
      <c r="K2383" t="b">
        <v>0</v>
      </c>
      <c r="L2383">
        <v>5</v>
      </c>
      <c r="M2383" t="b">
        <v>0</v>
      </c>
      <c r="N2383" t="s">
        <v>8271</v>
      </c>
      <c r="O2383" s="10">
        <f t="shared" si="148"/>
        <v>0</v>
      </c>
      <c r="P2383" s="9">
        <f t="shared" si="149"/>
        <v>195</v>
      </c>
      <c r="Q2383" s="14" t="s">
        <v>8308</v>
      </c>
      <c r="R2383" t="s">
        <v>8310</v>
      </c>
      <c r="S2383" s="18">
        <f t="shared" si="150"/>
        <v>42726.491643518515</v>
      </c>
      <c r="T2383" s="18">
        <f t="shared" si="151"/>
        <v>42756.491643518515</v>
      </c>
    </row>
    <row r="2384" spans="1:20" ht="60" x14ac:dyDescent="0.25">
      <c r="A2384">
        <v>2978</v>
      </c>
      <c r="B2384" s="3" t="s">
        <v>2978</v>
      </c>
      <c r="C2384" s="3" t="s">
        <v>7088</v>
      </c>
      <c r="D2384" s="6">
        <v>750</v>
      </c>
      <c r="E2384" s="8">
        <v>971</v>
      </c>
      <c r="F2384" t="s">
        <v>8218</v>
      </c>
      <c r="G2384" t="s">
        <v>8223</v>
      </c>
      <c r="H2384" t="s">
        <v>8245</v>
      </c>
      <c r="I2384">
        <v>1413784740</v>
      </c>
      <c r="J2384">
        <v>1412954547</v>
      </c>
      <c r="K2384" t="b">
        <v>0</v>
      </c>
      <c r="L2384">
        <v>16</v>
      </c>
      <c r="M2384" t="b">
        <v>1</v>
      </c>
      <c r="N2384" t="s">
        <v>8269</v>
      </c>
      <c r="O2384" s="12">
        <f t="shared" si="148"/>
        <v>1</v>
      </c>
      <c r="P2384" s="9">
        <f t="shared" si="149"/>
        <v>61</v>
      </c>
      <c r="Q2384" s="14" t="s">
        <v>8323</v>
      </c>
      <c r="R2384" t="s">
        <v>8326</v>
      </c>
      <c r="S2384" s="18">
        <f t="shared" si="150"/>
        <v>41922.640590277777</v>
      </c>
      <c r="T2384" s="18">
        <f t="shared" si="151"/>
        <v>41932.249305555553</v>
      </c>
    </row>
    <row r="2385" spans="1:20" ht="45" x14ac:dyDescent="0.25">
      <c r="A2385">
        <v>2627</v>
      </c>
      <c r="B2385" s="3" t="s">
        <v>2627</v>
      </c>
      <c r="C2385" s="3" t="s">
        <v>6737</v>
      </c>
      <c r="D2385" s="6">
        <v>150</v>
      </c>
      <c r="E2385" s="8">
        <v>970</v>
      </c>
      <c r="F2385" t="s">
        <v>8218</v>
      </c>
      <c r="G2385" t="s">
        <v>8223</v>
      </c>
      <c r="H2385" t="s">
        <v>8245</v>
      </c>
      <c r="I2385">
        <v>1448571261</v>
      </c>
      <c r="J2385">
        <v>1445975661</v>
      </c>
      <c r="K2385" t="b">
        <v>0</v>
      </c>
      <c r="L2385">
        <v>45</v>
      </c>
      <c r="M2385" t="b">
        <v>1</v>
      </c>
      <c r="N2385" t="s">
        <v>8299</v>
      </c>
      <c r="O2385" s="10">
        <f t="shared" si="148"/>
        <v>6</v>
      </c>
      <c r="P2385" s="9">
        <f t="shared" si="149"/>
        <v>22</v>
      </c>
      <c r="Q2385" s="14" t="s">
        <v>8308</v>
      </c>
      <c r="R2385" t="s">
        <v>8315</v>
      </c>
      <c r="S2385" s="18">
        <f t="shared" si="150"/>
        <v>42304.829409722224</v>
      </c>
      <c r="T2385" s="18">
        <f t="shared" si="151"/>
        <v>42334.871076388896</v>
      </c>
    </row>
    <row r="2386" spans="1:20" ht="45" x14ac:dyDescent="0.25">
      <c r="A2386">
        <v>3420</v>
      </c>
      <c r="B2386" s="3" t="s">
        <v>3419</v>
      </c>
      <c r="C2386" s="3" t="s">
        <v>7530</v>
      </c>
      <c r="D2386" s="6">
        <v>700</v>
      </c>
      <c r="E2386" s="8">
        <v>966</v>
      </c>
      <c r="F2386" t="s">
        <v>8218</v>
      </c>
      <c r="G2386" t="s">
        <v>8224</v>
      </c>
      <c r="H2386" t="s">
        <v>8246</v>
      </c>
      <c r="I2386">
        <v>1455408000</v>
      </c>
      <c r="J2386">
        <v>1454638202</v>
      </c>
      <c r="K2386" t="b">
        <v>0</v>
      </c>
      <c r="L2386">
        <v>34</v>
      </c>
      <c r="M2386" t="b">
        <v>1</v>
      </c>
      <c r="N2386" t="s">
        <v>8269</v>
      </c>
      <c r="O2386" s="12">
        <f t="shared" si="148"/>
        <v>1</v>
      </c>
      <c r="P2386" s="9">
        <f t="shared" si="149"/>
        <v>28</v>
      </c>
      <c r="Q2386" s="14" t="s">
        <v>8323</v>
      </c>
      <c r="R2386" t="s">
        <v>8326</v>
      </c>
      <c r="S2386" s="18">
        <f t="shared" si="150"/>
        <v>42405.090300925927</v>
      </c>
      <c r="T2386" s="18">
        <f t="shared" si="151"/>
        <v>42414</v>
      </c>
    </row>
    <row r="2387" spans="1:20" ht="60" x14ac:dyDescent="0.25">
      <c r="A2387">
        <v>2873</v>
      </c>
      <c r="B2387" s="3" t="s">
        <v>2873</v>
      </c>
      <c r="C2387" s="3" t="s">
        <v>6983</v>
      </c>
      <c r="D2387" s="6">
        <v>2500</v>
      </c>
      <c r="E2387" s="8">
        <v>953</v>
      </c>
      <c r="F2387" t="s">
        <v>8220</v>
      </c>
      <c r="G2387" t="s">
        <v>8223</v>
      </c>
      <c r="H2387" t="s">
        <v>8245</v>
      </c>
      <c r="I2387">
        <v>1422473831</v>
      </c>
      <c r="J2387">
        <v>1419881831</v>
      </c>
      <c r="K2387" t="b">
        <v>0</v>
      </c>
      <c r="L2387">
        <v>8</v>
      </c>
      <c r="M2387" t="b">
        <v>0</v>
      </c>
      <c r="N2387" t="s">
        <v>8269</v>
      </c>
      <c r="O2387" s="12">
        <f t="shared" si="148"/>
        <v>0</v>
      </c>
      <c r="P2387" s="9">
        <f t="shared" si="149"/>
        <v>119</v>
      </c>
      <c r="Q2387" s="14" t="s">
        <v>8323</v>
      </c>
      <c r="R2387" t="s">
        <v>8326</v>
      </c>
      <c r="S2387" s="18">
        <f t="shared" si="150"/>
        <v>42002.817488425921</v>
      </c>
      <c r="T2387" s="18">
        <f t="shared" si="151"/>
        <v>42032.817488425921</v>
      </c>
    </row>
    <row r="2388" spans="1:20" ht="45" x14ac:dyDescent="0.25">
      <c r="A2388">
        <v>3460</v>
      </c>
      <c r="B2388" s="3" t="s">
        <v>3459</v>
      </c>
      <c r="C2388" s="3" t="s">
        <v>7570</v>
      </c>
      <c r="D2388" s="6">
        <v>500</v>
      </c>
      <c r="E2388" s="8">
        <v>950</v>
      </c>
      <c r="F2388" t="s">
        <v>8218</v>
      </c>
      <c r="G2388" t="s">
        <v>8224</v>
      </c>
      <c r="H2388" t="s">
        <v>8246</v>
      </c>
      <c r="I2388">
        <v>1408106352</v>
      </c>
      <c r="J2388">
        <v>1406896752</v>
      </c>
      <c r="K2388" t="b">
        <v>0</v>
      </c>
      <c r="L2388">
        <v>19</v>
      </c>
      <c r="M2388" t="b">
        <v>1</v>
      </c>
      <c r="N2388" t="s">
        <v>8269</v>
      </c>
      <c r="O2388" s="12">
        <f t="shared" si="148"/>
        <v>2</v>
      </c>
      <c r="P2388" s="9">
        <f t="shared" si="149"/>
        <v>50</v>
      </c>
      <c r="Q2388" s="14" t="s">
        <v>8323</v>
      </c>
      <c r="R2388" t="s">
        <v>8326</v>
      </c>
      <c r="S2388" s="18">
        <f t="shared" si="150"/>
        <v>41852.527222222219</v>
      </c>
      <c r="T2388" s="18">
        <f t="shared" si="151"/>
        <v>41866.527222222219</v>
      </c>
    </row>
    <row r="2389" spans="1:20" ht="60" x14ac:dyDescent="0.25">
      <c r="A2389">
        <v>2515</v>
      </c>
      <c r="B2389" s="3" t="s">
        <v>2515</v>
      </c>
      <c r="C2389" s="3" t="s">
        <v>6625</v>
      </c>
      <c r="D2389" s="6">
        <v>5000</v>
      </c>
      <c r="E2389" s="8">
        <v>930</v>
      </c>
      <c r="F2389" t="s">
        <v>8220</v>
      </c>
      <c r="G2389" t="s">
        <v>8223</v>
      </c>
      <c r="H2389" t="s">
        <v>8245</v>
      </c>
      <c r="I2389">
        <v>1424635753</v>
      </c>
      <c r="J2389">
        <v>1422043753</v>
      </c>
      <c r="K2389" t="b">
        <v>0</v>
      </c>
      <c r="L2389">
        <v>12</v>
      </c>
      <c r="M2389" t="b">
        <v>0</v>
      </c>
      <c r="N2389" t="s">
        <v>8297</v>
      </c>
      <c r="O2389" s="10">
        <f t="shared" si="148"/>
        <v>0</v>
      </c>
      <c r="P2389" s="9">
        <f t="shared" si="149"/>
        <v>78</v>
      </c>
      <c r="Q2389" s="14" t="s">
        <v>8319</v>
      </c>
      <c r="R2389" t="s">
        <v>8357</v>
      </c>
      <c r="S2389" s="18">
        <f t="shared" si="150"/>
        <v>42027.839733796296</v>
      </c>
      <c r="T2389" s="18">
        <f t="shared" si="151"/>
        <v>42057.839733796296</v>
      </c>
    </row>
    <row r="2390" spans="1:20" ht="45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0">
        <f t="shared" si="148"/>
        <v>1</v>
      </c>
      <c r="P2390" s="9">
        <f t="shared" si="149"/>
        <v>44</v>
      </c>
      <c r="Q2390" s="14" t="s">
        <v>8308</v>
      </c>
      <c r="R2390" t="s">
        <v>8315</v>
      </c>
      <c r="S2390" s="18">
        <f t="shared" si="150"/>
        <v>41953.966053240743</v>
      </c>
      <c r="T2390" s="18">
        <f t="shared" si="151"/>
        <v>41973.966053240743</v>
      </c>
    </row>
    <row r="2391" spans="1:20" ht="60" x14ac:dyDescent="0.25">
      <c r="A2391">
        <v>3637</v>
      </c>
      <c r="B2391" s="3" t="s">
        <v>3635</v>
      </c>
      <c r="C2391" s="3" t="s">
        <v>7747</v>
      </c>
      <c r="D2391" s="6">
        <v>3000</v>
      </c>
      <c r="E2391" s="8">
        <v>926</v>
      </c>
      <c r="F2391" t="s">
        <v>8220</v>
      </c>
      <c r="G2391" t="s">
        <v>8223</v>
      </c>
      <c r="H2391" t="s">
        <v>8245</v>
      </c>
      <c r="I2391">
        <v>1420130935</v>
      </c>
      <c r="J2391">
        <v>1417538935</v>
      </c>
      <c r="K2391" t="b">
        <v>0</v>
      </c>
      <c r="L2391">
        <v>14</v>
      </c>
      <c r="M2391" t="b">
        <v>0</v>
      </c>
      <c r="N2391" t="s">
        <v>8303</v>
      </c>
      <c r="O2391" s="12">
        <f t="shared" si="148"/>
        <v>0</v>
      </c>
      <c r="P2391" s="9">
        <f t="shared" si="149"/>
        <v>66</v>
      </c>
      <c r="Q2391" s="14" t="s">
        <v>8323</v>
      </c>
      <c r="R2391" t="s">
        <v>8335</v>
      </c>
      <c r="S2391" s="18">
        <f t="shared" si="150"/>
        <v>41975.700636574074</v>
      </c>
      <c r="T2391" s="18">
        <f t="shared" si="151"/>
        <v>42005.700636574074</v>
      </c>
    </row>
    <row r="2392" spans="1:20" ht="45" x14ac:dyDescent="0.25">
      <c r="A2392">
        <v>2796</v>
      </c>
      <c r="B2392" s="3" t="s">
        <v>2796</v>
      </c>
      <c r="C2392" s="3" t="s">
        <v>6906</v>
      </c>
      <c r="D2392" s="6">
        <v>800</v>
      </c>
      <c r="E2392" s="8">
        <v>924</v>
      </c>
      <c r="F2392" t="s">
        <v>8218</v>
      </c>
      <c r="G2392" t="s">
        <v>8224</v>
      </c>
      <c r="H2392" t="s">
        <v>8246</v>
      </c>
      <c r="I2392">
        <v>1404564028</v>
      </c>
      <c r="J2392">
        <v>1401972028</v>
      </c>
      <c r="K2392" t="b">
        <v>0</v>
      </c>
      <c r="L2392">
        <v>21</v>
      </c>
      <c r="M2392" t="b">
        <v>1</v>
      </c>
      <c r="N2392" t="s">
        <v>8269</v>
      </c>
      <c r="O2392" s="12">
        <f t="shared" si="148"/>
        <v>1</v>
      </c>
      <c r="P2392" s="9">
        <f t="shared" si="149"/>
        <v>44</v>
      </c>
      <c r="Q2392" s="14" t="s">
        <v>8323</v>
      </c>
      <c r="R2392" t="s">
        <v>8326</v>
      </c>
      <c r="S2392" s="18">
        <f t="shared" si="150"/>
        <v>41795.528101851851</v>
      </c>
      <c r="T2392" s="18">
        <f t="shared" si="151"/>
        <v>41825.528101851851</v>
      </c>
    </row>
    <row r="2393" spans="1:20" ht="30" x14ac:dyDescent="0.25">
      <c r="A2393">
        <v>2293</v>
      </c>
      <c r="B2393" s="3" t="s">
        <v>2294</v>
      </c>
      <c r="C2393" s="3" t="s">
        <v>6403</v>
      </c>
      <c r="D2393" s="6">
        <v>850</v>
      </c>
      <c r="E2393" s="8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 s="10">
        <f t="shared" si="148"/>
        <v>1</v>
      </c>
      <c r="P2393" s="9">
        <f t="shared" si="149"/>
        <v>34</v>
      </c>
      <c r="Q2393" s="14" t="s">
        <v>8327</v>
      </c>
      <c r="R2393" t="s">
        <v>8331</v>
      </c>
      <c r="S2393" s="18">
        <f t="shared" si="150"/>
        <v>41151.708321759259</v>
      </c>
      <c r="T2393" s="18">
        <f t="shared" si="151"/>
        <v>41177.165972222225</v>
      </c>
    </row>
    <row r="2394" spans="1:20" ht="30" x14ac:dyDescent="0.25">
      <c r="A2394">
        <v>3395</v>
      </c>
      <c r="B2394" s="3" t="s">
        <v>3394</v>
      </c>
      <c r="C2394" s="3" t="s">
        <v>7505</v>
      </c>
      <c r="D2394" s="6">
        <v>500</v>
      </c>
      <c r="E2394" s="8">
        <v>920</v>
      </c>
      <c r="F2394" t="s">
        <v>8218</v>
      </c>
      <c r="G2394" t="s">
        <v>8224</v>
      </c>
      <c r="H2394" t="s">
        <v>8246</v>
      </c>
      <c r="I2394">
        <v>1433009400</v>
      </c>
      <c r="J2394">
        <v>1431795944</v>
      </c>
      <c r="K2394" t="b">
        <v>0</v>
      </c>
      <c r="L2394">
        <v>38</v>
      </c>
      <c r="M2394" t="b">
        <v>1</v>
      </c>
      <c r="N2394" t="s">
        <v>8269</v>
      </c>
      <c r="O2394" s="12">
        <f t="shared" si="148"/>
        <v>2</v>
      </c>
      <c r="P2394" s="9">
        <f t="shared" si="149"/>
        <v>24</v>
      </c>
      <c r="Q2394" s="14" t="s">
        <v>8323</v>
      </c>
      <c r="R2394" t="s">
        <v>8326</v>
      </c>
      <c r="S2394" s="18">
        <f t="shared" si="150"/>
        <v>42140.712314814817</v>
      </c>
      <c r="T2394" s="18">
        <f t="shared" si="151"/>
        <v>42154.756944444445</v>
      </c>
    </row>
    <row r="2395" spans="1:20" ht="45" x14ac:dyDescent="0.25">
      <c r="A2395">
        <v>1394</v>
      </c>
      <c r="B2395" s="3" t="s">
        <v>1395</v>
      </c>
      <c r="C2395" s="3" t="s">
        <v>5504</v>
      </c>
      <c r="D2395" s="6">
        <v>750</v>
      </c>
      <c r="E2395" s="8">
        <v>916</v>
      </c>
      <c r="F2395" t="s">
        <v>8218</v>
      </c>
      <c r="G2395" t="s">
        <v>8223</v>
      </c>
      <c r="H2395" t="s">
        <v>8245</v>
      </c>
      <c r="I2395">
        <v>1488337200</v>
      </c>
      <c r="J2395">
        <v>1484623726</v>
      </c>
      <c r="K2395" t="b">
        <v>0</v>
      </c>
      <c r="L2395">
        <v>17</v>
      </c>
      <c r="M2395" t="b">
        <v>1</v>
      </c>
      <c r="N2395" t="s">
        <v>8274</v>
      </c>
      <c r="O2395" s="10">
        <f t="shared" si="148"/>
        <v>1</v>
      </c>
      <c r="P2395" s="9">
        <f t="shared" si="149"/>
        <v>54</v>
      </c>
      <c r="Q2395" s="14" t="s">
        <v>8327</v>
      </c>
      <c r="R2395" t="s">
        <v>8331</v>
      </c>
      <c r="S2395" s="18">
        <f t="shared" si="150"/>
        <v>42752.144976851851</v>
      </c>
      <c r="T2395" s="18">
        <f t="shared" si="151"/>
        <v>42795.125</v>
      </c>
    </row>
    <row r="2396" spans="1:20" ht="45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0">
        <f t="shared" si="148"/>
        <v>2</v>
      </c>
      <c r="P2396" s="9">
        <f t="shared" si="149"/>
        <v>28</v>
      </c>
      <c r="Q2396" s="14" t="s">
        <v>8327</v>
      </c>
      <c r="R2396" t="s">
        <v>8331</v>
      </c>
      <c r="S2396" s="18">
        <f t="shared" si="150"/>
        <v>41282.017962962964</v>
      </c>
      <c r="T2396" s="18">
        <f t="shared" si="151"/>
        <v>41334.581944444442</v>
      </c>
    </row>
    <row r="2397" spans="1:20" x14ac:dyDescent="0.25">
      <c r="A2397">
        <v>1152</v>
      </c>
      <c r="B2397" s="3" t="s">
        <v>1153</v>
      </c>
      <c r="C2397" s="3" t="s">
        <v>5262</v>
      </c>
      <c r="D2397" s="6">
        <v>16000</v>
      </c>
      <c r="E2397" s="8">
        <v>911</v>
      </c>
      <c r="F2397" t="s">
        <v>8220</v>
      </c>
      <c r="G2397" t="s">
        <v>8223</v>
      </c>
      <c r="H2397" t="s">
        <v>8245</v>
      </c>
      <c r="I2397">
        <v>1431709312</v>
      </c>
      <c r="J2397">
        <v>1429117312</v>
      </c>
      <c r="K2397" t="b">
        <v>0</v>
      </c>
      <c r="L2397">
        <v>15</v>
      </c>
      <c r="M2397" t="b">
        <v>0</v>
      </c>
      <c r="N2397" t="s">
        <v>8282</v>
      </c>
      <c r="O2397" s="10">
        <f t="shared" si="148"/>
        <v>0</v>
      </c>
      <c r="P2397" s="9">
        <f t="shared" si="149"/>
        <v>61</v>
      </c>
      <c r="Q2397" s="14" t="s">
        <v>8319</v>
      </c>
      <c r="R2397" t="s">
        <v>8345</v>
      </c>
      <c r="S2397" s="18">
        <f t="shared" si="150"/>
        <v>42109.709629629629</v>
      </c>
      <c r="T2397" s="18">
        <f t="shared" si="151"/>
        <v>42139.709629629629</v>
      </c>
    </row>
    <row r="2398" spans="1:20" ht="60" x14ac:dyDescent="0.25">
      <c r="A2398">
        <v>3093</v>
      </c>
      <c r="B2398" s="3" t="s">
        <v>3093</v>
      </c>
      <c r="C2398" s="3" t="s">
        <v>7203</v>
      </c>
      <c r="D2398" s="6">
        <v>4000</v>
      </c>
      <c r="E2398" s="8">
        <v>910</v>
      </c>
      <c r="F2398" t="s">
        <v>8220</v>
      </c>
      <c r="G2398" t="s">
        <v>8228</v>
      </c>
      <c r="H2398" t="s">
        <v>8250</v>
      </c>
      <c r="I2398">
        <v>1401595140</v>
      </c>
      <c r="J2398">
        <v>1398980941</v>
      </c>
      <c r="K2398" t="b">
        <v>0</v>
      </c>
      <c r="L2398">
        <v>17</v>
      </c>
      <c r="M2398" t="b">
        <v>0</v>
      </c>
      <c r="N2398" t="s">
        <v>8301</v>
      </c>
      <c r="O2398" s="12">
        <f t="shared" si="148"/>
        <v>0</v>
      </c>
      <c r="P2398" s="9">
        <f t="shared" si="149"/>
        <v>54</v>
      </c>
      <c r="Q2398" s="14" t="s">
        <v>8323</v>
      </c>
      <c r="R2398" t="s">
        <v>8324</v>
      </c>
      <c r="S2398" s="18">
        <f t="shared" si="150"/>
        <v>41760.909039351849</v>
      </c>
      <c r="T2398" s="18">
        <f t="shared" si="151"/>
        <v>41791.165972222225</v>
      </c>
    </row>
    <row r="2399" spans="1:20" ht="45" x14ac:dyDescent="0.25">
      <c r="A2399">
        <v>977</v>
      </c>
      <c r="B2399" s="3" t="s">
        <v>978</v>
      </c>
      <c r="C2399" s="3" t="s">
        <v>5087</v>
      </c>
      <c r="D2399" s="6">
        <v>2700</v>
      </c>
      <c r="E2399" s="8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 s="10">
        <f t="shared" si="148"/>
        <v>0</v>
      </c>
      <c r="P2399" s="9">
        <f t="shared" si="149"/>
        <v>76</v>
      </c>
      <c r="Q2399" s="14" t="s">
        <v>8308</v>
      </c>
      <c r="R2399" t="s">
        <v>8310</v>
      </c>
      <c r="S2399" s="18">
        <f t="shared" si="150"/>
        <v>42391.942094907412</v>
      </c>
      <c r="T2399" s="18">
        <f t="shared" si="151"/>
        <v>42421.942094907412</v>
      </c>
    </row>
    <row r="2400" spans="1:20" ht="45" x14ac:dyDescent="0.25">
      <c r="A2400">
        <v>3914</v>
      </c>
      <c r="B2400" s="3" t="s">
        <v>3911</v>
      </c>
      <c r="C2400" s="3" t="s">
        <v>8022</v>
      </c>
      <c r="D2400" s="6">
        <v>2500</v>
      </c>
      <c r="E2400" s="8">
        <v>909</v>
      </c>
      <c r="F2400" t="s">
        <v>8220</v>
      </c>
      <c r="G2400" t="s">
        <v>8224</v>
      </c>
      <c r="H2400" t="s">
        <v>8246</v>
      </c>
      <c r="I2400">
        <v>1431298740</v>
      </c>
      <c r="J2400">
        <v>1429558756</v>
      </c>
      <c r="K2400" t="b">
        <v>0</v>
      </c>
      <c r="L2400">
        <v>27</v>
      </c>
      <c r="M2400" t="b">
        <v>0</v>
      </c>
      <c r="N2400" t="s">
        <v>8269</v>
      </c>
      <c r="O2400" s="12">
        <f t="shared" si="148"/>
        <v>0</v>
      </c>
      <c r="P2400" s="9">
        <f t="shared" si="149"/>
        <v>34</v>
      </c>
      <c r="Q2400" s="14" t="s">
        <v>8323</v>
      </c>
      <c r="R2400" t="s">
        <v>8326</v>
      </c>
      <c r="S2400" s="18">
        <f t="shared" si="150"/>
        <v>42114.818935185183</v>
      </c>
      <c r="T2400" s="18">
        <f t="shared" si="151"/>
        <v>42134.957638888889</v>
      </c>
    </row>
    <row r="2401" spans="1:20" ht="45" x14ac:dyDescent="0.25">
      <c r="A2401">
        <v>1786</v>
      </c>
      <c r="B2401" s="3" t="s">
        <v>1787</v>
      </c>
      <c r="C2401" s="3" t="s">
        <v>5896</v>
      </c>
      <c r="D2401" s="6">
        <v>1900</v>
      </c>
      <c r="E2401" s="8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 s="10">
        <f t="shared" si="148"/>
        <v>0</v>
      </c>
      <c r="P2401" s="9">
        <f t="shared" si="149"/>
        <v>31</v>
      </c>
      <c r="Q2401" s="14" t="s">
        <v>8313</v>
      </c>
      <c r="R2401" t="s">
        <v>8314</v>
      </c>
      <c r="S2401" s="18">
        <f t="shared" si="150"/>
        <v>41958.550659722227</v>
      </c>
      <c r="T2401" s="18">
        <f t="shared" si="151"/>
        <v>41988.550659722227</v>
      </c>
    </row>
    <row r="2402" spans="1:20" ht="60" x14ac:dyDescent="0.25">
      <c r="A2402">
        <v>3510</v>
      </c>
      <c r="B2402" s="3" t="s">
        <v>3509</v>
      </c>
      <c r="C2402" s="3" t="s">
        <v>7620</v>
      </c>
      <c r="D2402" s="6">
        <v>900</v>
      </c>
      <c r="E2402" s="8">
        <v>905</v>
      </c>
      <c r="F2402" t="s">
        <v>8218</v>
      </c>
      <c r="G2402" t="s">
        <v>8223</v>
      </c>
      <c r="H2402" t="s">
        <v>8245</v>
      </c>
      <c r="I2402">
        <v>1404312846</v>
      </c>
      <c r="J2402">
        <v>1402584846</v>
      </c>
      <c r="K2402" t="b">
        <v>0</v>
      </c>
      <c r="L2402">
        <v>15</v>
      </c>
      <c r="M2402" t="b">
        <v>1</v>
      </c>
      <c r="N2402" t="s">
        <v>8269</v>
      </c>
      <c r="O2402" s="12">
        <f t="shared" si="148"/>
        <v>1</v>
      </c>
      <c r="P2402" s="9">
        <f t="shared" si="149"/>
        <v>60</v>
      </c>
      <c r="Q2402" s="14" t="s">
        <v>8323</v>
      </c>
      <c r="R2402" t="s">
        <v>8326</v>
      </c>
      <c r="S2402" s="18">
        <f t="shared" si="150"/>
        <v>41802.62090277778</v>
      </c>
      <c r="T2402" s="18">
        <f t="shared" si="151"/>
        <v>41822.62090277778</v>
      </c>
    </row>
    <row r="2403" spans="1:20" ht="45" x14ac:dyDescent="0.25">
      <c r="A2403">
        <v>664</v>
      </c>
      <c r="B2403" s="3" t="s">
        <v>665</v>
      </c>
      <c r="C2403" s="3" t="s">
        <v>4774</v>
      </c>
      <c r="D2403" s="6">
        <v>12000</v>
      </c>
      <c r="E2403" s="8">
        <v>904</v>
      </c>
      <c r="F2403" t="s">
        <v>8220</v>
      </c>
      <c r="G2403" t="s">
        <v>8223</v>
      </c>
      <c r="H2403" t="s">
        <v>8245</v>
      </c>
      <c r="I2403">
        <v>1428940775</v>
      </c>
      <c r="J2403">
        <v>1426348775</v>
      </c>
      <c r="K2403" t="b">
        <v>0</v>
      </c>
      <c r="L2403">
        <v>29</v>
      </c>
      <c r="M2403" t="b">
        <v>0</v>
      </c>
      <c r="N2403" t="s">
        <v>8271</v>
      </c>
      <c r="O2403" s="10">
        <f t="shared" si="148"/>
        <v>0</v>
      </c>
      <c r="P2403" s="9">
        <f t="shared" si="149"/>
        <v>31</v>
      </c>
      <c r="Q2403" s="14" t="s">
        <v>8308</v>
      </c>
      <c r="R2403" t="s">
        <v>8310</v>
      </c>
      <c r="S2403" s="18">
        <f t="shared" si="150"/>
        <v>42077.666377314818</v>
      </c>
      <c r="T2403" s="18">
        <f t="shared" si="151"/>
        <v>42107.666377314818</v>
      </c>
    </row>
    <row r="2404" spans="1:20" ht="60" x14ac:dyDescent="0.25">
      <c r="A2404">
        <v>785</v>
      </c>
      <c r="B2404" s="3" t="s">
        <v>786</v>
      </c>
      <c r="C2404" s="3" t="s">
        <v>4895</v>
      </c>
      <c r="D2404" s="6">
        <v>500</v>
      </c>
      <c r="E2404" s="8">
        <v>903.14</v>
      </c>
      <c r="F2404" t="s">
        <v>8218</v>
      </c>
      <c r="G2404" t="s">
        <v>8223</v>
      </c>
      <c r="H2404" t="s">
        <v>8245</v>
      </c>
      <c r="I2404">
        <v>1362060915</v>
      </c>
      <c r="J2404">
        <v>1359468915</v>
      </c>
      <c r="K2404" t="b">
        <v>0</v>
      </c>
      <c r="L2404">
        <v>29</v>
      </c>
      <c r="M2404" t="b">
        <v>1</v>
      </c>
      <c r="N2404" t="s">
        <v>8274</v>
      </c>
      <c r="O2404" s="10">
        <f t="shared" si="148"/>
        <v>2</v>
      </c>
      <c r="P2404" s="9">
        <f t="shared" si="149"/>
        <v>31</v>
      </c>
      <c r="Q2404" s="14" t="s">
        <v>8327</v>
      </c>
      <c r="R2404" t="s">
        <v>8331</v>
      </c>
      <c r="S2404" s="18">
        <f t="shared" si="150"/>
        <v>41303.593923611108</v>
      </c>
      <c r="T2404" s="18">
        <f t="shared" si="151"/>
        <v>41333.593923611108</v>
      </c>
    </row>
    <row r="2405" spans="1:20" ht="45" x14ac:dyDescent="0.25">
      <c r="A2405">
        <v>73</v>
      </c>
      <c r="B2405" s="3" t="s">
        <v>75</v>
      </c>
      <c r="C2405" s="3" t="s">
        <v>4184</v>
      </c>
      <c r="D2405" s="6">
        <v>900</v>
      </c>
      <c r="E2405" s="8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 s="10">
        <f t="shared" si="148"/>
        <v>1</v>
      </c>
      <c r="P2405" s="9">
        <f t="shared" si="149"/>
        <v>50</v>
      </c>
      <c r="Q2405" s="14" t="s">
        <v>8321</v>
      </c>
      <c r="R2405" t="s">
        <v>8343</v>
      </c>
      <c r="S2405" s="18">
        <f t="shared" si="150"/>
        <v>40587.75675925926</v>
      </c>
      <c r="T2405" s="18">
        <f t="shared" si="151"/>
        <v>40666.165972222225</v>
      </c>
    </row>
    <row r="2406" spans="1:20" ht="45" x14ac:dyDescent="0.25">
      <c r="A2406">
        <v>3836</v>
      </c>
      <c r="B2406" s="3" t="s">
        <v>3833</v>
      </c>
      <c r="C2406" s="3" t="s">
        <v>7945</v>
      </c>
      <c r="D2406" s="6">
        <v>800</v>
      </c>
      <c r="E2406" s="8">
        <v>900</v>
      </c>
      <c r="F2406" t="s">
        <v>8218</v>
      </c>
      <c r="G2406" t="s">
        <v>8223</v>
      </c>
      <c r="H2406" t="s">
        <v>8245</v>
      </c>
      <c r="I2406">
        <v>1470197340</v>
      </c>
      <c r="J2406">
        <v>1467497652</v>
      </c>
      <c r="K2406" t="b">
        <v>0</v>
      </c>
      <c r="L2406">
        <v>14</v>
      </c>
      <c r="M2406" t="b">
        <v>1</v>
      </c>
      <c r="N2406" t="s">
        <v>8269</v>
      </c>
      <c r="O2406" s="12">
        <f t="shared" si="148"/>
        <v>1</v>
      </c>
      <c r="P2406" s="9">
        <f t="shared" si="149"/>
        <v>64</v>
      </c>
      <c r="Q2406" s="14" t="s">
        <v>8323</v>
      </c>
      <c r="R2406" t="s">
        <v>8326</v>
      </c>
      <c r="S2406" s="18">
        <f t="shared" si="150"/>
        <v>42553.926527777774</v>
      </c>
      <c r="T2406" s="18">
        <f t="shared" si="151"/>
        <v>42585.172916666663</v>
      </c>
    </row>
    <row r="2407" spans="1:20" ht="60" x14ac:dyDescent="0.25">
      <c r="A2407">
        <v>2191</v>
      </c>
      <c r="B2407" s="3" t="s">
        <v>2192</v>
      </c>
      <c r="C2407" s="3" t="s">
        <v>6301</v>
      </c>
      <c r="D2407" s="6">
        <v>750</v>
      </c>
      <c r="E2407" s="8">
        <v>898</v>
      </c>
      <c r="F2407" t="s">
        <v>8218</v>
      </c>
      <c r="G2407" t="s">
        <v>8224</v>
      </c>
      <c r="H2407" t="s">
        <v>8246</v>
      </c>
      <c r="I2407">
        <v>1487102427</v>
      </c>
      <c r="J2407">
        <v>1486065627</v>
      </c>
      <c r="K2407" t="b">
        <v>0</v>
      </c>
      <c r="L2407">
        <v>25</v>
      </c>
      <c r="M2407" t="b">
        <v>1</v>
      </c>
      <c r="N2407" t="s">
        <v>8295</v>
      </c>
      <c r="O2407" s="10">
        <f t="shared" si="148"/>
        <v>1</v>
      </c>
      <c r="P2407" s="9">
        <f t="shared" si="149"/>
        <v>36</v>
      </c>
      <c r="Q2407" s="14" t="s">
        <v>8316</v>
      </c>
      <c r="R2407" t="s">
        <v>8317</v>
      </c>
      <c r="S2407" s="18">
        <f t="shared" si="150"/>
        <v>42768.833645833336</v>
      </c>
      <c r="T2407" s="18">
        <f t="shared" si="151"/>
        <v>42780.833645833336</v>
      </c>
    </row>
    <row r="2408" spans="1:20" ht="45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0">
        <f t="shared" si="148"/>
        <v>0</v>
      </c>
      <c r="P2408" s="9">
        <f t="shared" si="149"/>
        <v>47</v>
      </c>
      <c r="Q2408" s="14" t="s">
        <v>8311</v>
      </c>
      <c r="R2408" t="s">
        <v>8352</v>
      </c>
      <c r="S2408" s="18">
        <f t="shared" si="150"/>
        <v>41520.561041666668</v>
      </c>
      <c r="T2408" s="18">
        <f t="shared" si="151"/>
        <v>41549.561041666668</v>
      </c>
    </row>
    <row r="2409" spans="1:20" ht="45" x14ac:dyDescent="0.25">
      <c r="A2409">
        <v>1771</v>
      </c>
      <c r="B2409" s="3" t="s">
        <v>1772</v>
      </c>
      <c r="C2409" s="3" t="s">
        <v>5881</v>
      </c>
      <c r="D2409" s="6">
        <v>4200</v>
      </c>
      <c r="E2409" s="8">
        <v>895</v>
      </c>
      <c r="F2409" t="s">
        <v>8220</v>
      </c>
      <c r="G2409" t="s">
        <v>8224</v>
      </c>
      <c r="H2409" t="s">
        <v>8246</v>
      </c>
      <c r="I2409">
        <v>1414107040</v>
      </c>
      <c r="J2409">
        <v>1411515040</v>
      </c>
      <c r="K2409" t="b">
        <v>1</v>
      </c>
      <c r="L2409">
        <v>25</v>
      </c>
      <c r="M2409" t="b">
        <v>0</v>
      </c>
      <c r="N2409" t="s">
        <v>8283</v>
      </c>
      <c r="O2409" s="10">
        <f t="shared" si="148"/>
        <v>0</v>
      </c>
      <c r="P2409" s="9">
        <f t="shared" si="149"/>
        <v>36</v>
      </c>
      <c r="Q2409" s="14" t="s">
        <v>8313</v>
      </c>
      <c r="R2409" t="s">
        <v>8314</v>
      </c>
      <c r="S2409" s="18">
        <f t="shared" si="150"/>
        <v>41905.979629629634</v>
      </c>
      <c r="T2409" s="18">
        <f t="shared" si="151"/>
        <v>41935.979629629634</v>
      </c>
    </row>
    <row r="2410" spans="1:20" ht="60" x14ac:dyDescent="0.25">
      <c r="A2410">
        <v>675</v>
      </c>
      <c r="B2410" s="3" t="s">
        <v>676</v>
      </c>
      <c r="C2410" s="3" t="s">
        <v>4785</v>
      </c>
      <c r="D2410" s="6">
        <v>6000</v>
      </c>
      <c r="E2410" s="8">
        <v>891</v>
      </c>
      <c r="F2410" t="s">
        <v>8220</v>
      </c>
      <c r="G2410" t="s">
        <v>8223</v>
      </c>
      <c r="H2410" t="s">
        <v>8245</v>
      </c>
      <c r="I2410">
        <v>1420095540</v>
      </c>
      <c r="J2410">
        <v>1417558804</v>
      </c>
      <c r="K2410" t="b">
        <v>0</v>
      </c>
      <c r="L2410">
        <v>26</v>
      </c>
      <c r="M2410" t="b">
        <v>0</v>
      </c>
      <c r="N2410" t="s">
        <v>8271</v>
      </c>
      <c r="O2410" s="10">
        <f t="shared" si="148"/>
        <v>0</v>
      </c>
      <c r="P2410" s="9">
        <f t="shared" si="149"/>
        <v>34</v>
      </c>
      <c r="Q2410" s="14" t="s">
        <v>8308</v>
      </c>
      <c r="R2410" t="s">
        <v>8310</v>
      </c>
      <c r="S2410" s="18">
        <f t="shared" si="150"/>
        <v>41975.930601851855</v>
      </c>
      <c r="T2410" s="18">
        <f t="shared" si="151"/>
        <v>42005.290972222225</v>
      </c>
    </row>
    <row r="2411" spans="1:20" ht="45" x14ac:dyDescent="0.25">
      <c r="A2411">
        <v>2559</v>
      </c>
      <c r="B2411" s="3" t="s">
        <v>2559</v>
      </c>
      <c r="C2411" s="3" t="s">
        <v>6669</v>
      </c>
      <c r="D2411" s="6">
        <v>800</v>
      </c>
      <c r="E2411" s="8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 s="10">
        <f t="shared" si="148"/>
        <v>1</v>
      </c>
      <c r="P2411" s="9">
        <f t="shared" si="149"/>
        <v>36</v>
      </c>
      <c r="Q2411" s="14" t="s">
        <v>8327</v>
      </c>
      <c r="R2411" t="s">
        <v>8341</v>
      </c>
      <c r="S2411" s="18">
        <f t="shared" si="150"/>
        <v>40829.873657407406</v>
      </c>
      <c r="T2411" s="18">
        <f t="shared" si="151"/>
        <v>40862.817361111112</v>
      </c>
    </row>
    <row r="2412" spans="1:20" ht="45" x14ac:dyDescent="0.25">
      <c r="A2412">
        <v>3367</v>
      </c>
      <c r="B2412" s="3" t="s">
        <v>3366</v>
      </c>
      <c r="C2412" s="3" t="s">
        <v>7477</v>
      </c>
      <c r="D2412" s="6">
        <v>750</v>
      </c>
      <c r="E2412" s="8">
        <v>890</v>
      </c>
      <c r="F2412" t="s">
        <v>8218</v>
      </c>
      <c r="G2412" t="s">
        <v>8224</v>
      </c>
      <c r="H2412" t="s">
        <v>8246</v>
      </c>
      <c r="I2412">
        <v>1438467894</v>
      </c>
      <c r="J2412">
        <v>1436307894</v>
      </c>
      <c r="K2412" t="b">
        <v>0</v>
      </c>
      <c r="L2412">
        <v>30</v>
      </c>
      <c r="M2412" t="b">
        <v>1</v>
      </c>
      <c r="N2412" t="s">
        <v>8269</v>
      </c>
      <c r="O2412" s="12">
        <f t="shared" si="148"/>
        <v>1</v>
      </c>
      <c r="P2412" s="9">
        <f t="shared" si="149"/>
        <v>30</v>
      </c>
      <c r="Q2412" s="14" t="s">
        <v>8323</v>
      </c>
      <c r="R2412" t="s">
        <v>8326</v>
      </c>
      <c r="S2412" s="18">
        <f t="shared" si="150"/>
        <v>42192.933958333335</v>
      </c>
      <c r="T2412" s="18">
        <f t="shared" si="151"/>
        <v>42217.933958333335</v>
      </c>
    </row>
    <row r="2413" spans="1:20" ht="45" x14ac:dyDescent="0.25">
      <c r="A2413">
        <v>1174</v>
      </c>
      <c r="B2413" s="3" t="s">
        <v>1175</v>
      </c>
      <c r="C2413" s="3" t="s">
        <v>5284</v>
      </c>
      <c r="D2413" s="6">
        <v>15000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 s="10">
        <f t="shared" si="148"/>
        <v>0</v>
      </c>
      <c r="P2413" s="9">
        <f t="shared" si="149"/>
        <v>47</v>
      </c>
      <c r="Q2413" s="14" t="s">
        <v>8319</v>
      </c>
      <c r="R2413" t="s">
        <v>8345</v>
      </c>
      <c r="S2413" s="18">
        <f t="shared" si="150"/>
        <v>42468.84174768519</v>
      </c>
      <c r="T2413" s="18">
        <f t="shared" si="151"/>
        <v>42498.84174768519</v>
      </c>
    </row>
    <row r="2414" spans="1:20" ht="45" x14ac:dyDescent="0.25">
      <c r="A2414">
        <v>1463</v>
      </c>
      <c r="B2414" s="3" t="s">
        <v>1464</v>
      </c>
      <c r="C2414" s="3" t="s">
        <v>5573</v>
      </c>
      <c r="D2414" s="6">
        <v>600</v>
      </c>
      <c r="E2414" s="8">
        <v>886</v>
      </c>
      <c r="F2414" t="s">
        <v>8218</v>
      </c>
      <c r="G2414" t="s">
        <v>8223</v>
      </c>
      <c r="H2414" t="s">
        <v>8245</v>
      </c>
      <c r="I2414">
        <v>1365367938</v>
      </c>
      <c r="J2414">
        <v>1361483538</v>
      </c>
      <c r="K2414" t="b">
        <v>1</v>
      </c>
      <c r="L2414">
        <v>25</v>
      </c>
      <c r="M2414" t="b">
        <v>1</v>
      </c>
      <c r="N2414" t="s">
        <v>8286</v>
      </c>
      <c r="O2414" s="10">
        <f t="shared" si="148"/>
        <v>1</v>
      </c>
      <c r="P2414" s="9">
        <f t="shared" si="149"/>
        <v>35</v>
      </c>
      <c r="Q2414" s="14" t="s">
        <v>8311</v>
      </c>
      <c r="R2414" t="s">
        <v>8312</v>
      </c>
      <c r="S2414" s="18">
        <f t="shared" si="150"/>
        <v>41326.911319444444</v>
      </c>
      <c r="T2414" s="18">
        <f t="shared" si="151"/>
        <v>41371.869652777779</v>
      </c>
    </row>
    <row r="2415" spans="1:20" ht="30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0">
        <f t="shared" si="148"/>
        <v>9</v>
      </c>
      <c r="P2415" s="9">
        <f t="shared" si="149"/>
        <v>35</v>
      </c>
      <c r="Q2415" s="14" t="s">
        <v>8313</v>
      </c>
      <c r="R2415" t="s">
        <v>8314</v>
      </c>
      <c r="S2415" s="18">
        <f t="shared" si="150"/>
        <v>42410.982002314813</v>
      </c>
      <c r="T2415" s="18">
        <f t="shared" si="151"/>
        <v>42440.982002314813</v>
      </c>
    </row>
    <row r="2416" spans="1:20" ht="45" x14ac:dyDescent="0.25">
      <c r="A2416">
        <v>2652</v>
      </c>
      <c r="B2416" s="3" t="s">
        <v>2652</v>
      </c>
      <c r="C2416" s="3" t="s">
        <v>6762</v>
      </c>
      <c r="D2416" s="6">
        <v>100000</v>
      </c>
      <c r="E2416" s="8">
        <v>885</v>
      </c>
      <c r="F2416" t="s">
        <v>8219</v>
      </c>
      <c r="G2416" t="s">
        <v>8225</v>
      </c>
      <c r="H2416" t="s">
        <v>8247</v>
      </c>
      <c r="I2416">
        <v>1418183325</v>
      </c>
      <c r="J2416">
        <v>1415591325</v>
      </c>
      <c r="K2416" t="b">
        <v>0</v>
      </c>
      <c r="L2416">
        <v>11</v>
      </c>
      <c r="M2416" t="b">
        <v>0</v>
      </c>
      <c r="N2416" t="s">
        <v>8299</v>
      </c>
      <c r="O2416" s="10">
        <f t="shared" si="148"/>
        <v>0</v>
      </c>
      <c r="P2416" s="9">
        <f t="shared" si="149"/>
        <v>80</v>
      </c>
      <c r="Q2416" s="14" t="s">
        <v>8308</v>
      </c>
      <c r="R2416" t="s">
        <v>8315</v>
      </c>
      <c r="S2416" s="18">
        <f t="shared" si="150"/>
        <v>41953.158854166672</v>
      </c>
      <c r="T2416" s="18">
        <f t="shared" si="151"/>
        <v>41983.158854166672</v>
      </c>
    </row>
    <row r="2417" spans="1:20" ht="60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48"/>
        <v>0</v>
      </c>
      <c r="P2417" s="9">
        <f t="shared" si="149"/>
        <v>52</v>
      </c>
      <c r="Q2417" s="14" t="s">
        <v>8308</v>
      </c>
      <c r="R2417" t="s">
        <v>8310</v>
      </c>
      <c r="S2417" s="18">
        <f t="shared" si="150"/>
        <v>42082.802812499998</v>
      </c>
      <c r="T2417" s="18">
        <f t="shared" si="151"/>
        <v>42104.207638888889</v>
      </c>
    </row>
    <row r="2418" spans="1:20" ht="45" x14ac:dyDescent="0.25">
      <c r="A2418">
        <v>3800</v>
      </c>
      <c r="B2418" s="3" t="s">
        <v>3797</v>
      </c>
      <c r="C2418" s="3" t="s">
        <v>7910</v>
      </c>
      <c r="D2418" s="6">
        <v>22000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 s="12">
        <f t="shared" si="148"/>
        <v>0</v>
      </c>
      <c r="P2418" s="9">
        <f t="shared" si="149"/>
        <v>55</v>
      </c>
      <c r="Q2418" s="14" t="s">
        <v>8323</v>
      </c>
      <c r="R2418" t="s">
        <v>8335</v>
      </c>
      <c r="S2418" s="18">
        <f t="shared" si="150"/>
        <v>41982.737071759257</v>
      </c>
      <c r="T2418" s="18">
        <f t="shared" si="151"/>
        <v>42015.207638888889</v>
      </c>
    </row>
    <row r="2419" spans="1:20" ht="45" x14ac:dyDescent="0.25">
      <c r="A2419">
        <v>4055</v>
      </c>
      <c r="B2419" s="3" t="s">
        <v>4051</v>
      </c>
      <c r="C2419" s="3" t="s">
        <v>8159</v>
      </c>
      <c r="D2419" s="6">
        <v>5000</v>
      </c>
      <c r="E2419" s="8">
        <v>881</v>
      </c>
      <c r="F2419" t="s">
        <v>8220</v>
      </c>
      <c r="G2419" t="s">
        <v>8224</v>
      </c>
      <c r="H2419" t="s">
        <v>8246</v>
      </c>
      <c r="I2419">
        <v>1403192031</v>
      </c>
      <c r="J2419">
        <v>1400600031</v>
      </c>
      <c r="K2419" t="b">
        <v>0</v>
      </c>
      <c r="L2419">
        <v>21</v>
      </c>
      <c r="M2419" t="b">
        <v>0</v>
      </c>
      <c r="N2419" t="s">
        <v>8269</v>
      </c>
      <c r="O2419" s="12">
        <f t="shared" si="148"/>
        <v>0</v>
      </c>
      <c r="P2419" s="9">
        <f t="shared" si="149"/>
        <v>42</v>
      </c>
      <c r="Q2419" s="14" t="s">
        <v>8323</v>
      </c>
      <c r="R2419" t="s">
        <v>8326</v>
      </c>
      <c r="S2419" s="18">
        <f t="shared" si="150"/>
        <v>41779.648506944446</v>
      </c>
      <c r="T2419" s="18">
        <f t="shared" si="151"/>
        <v>41809.648506944446</v>
      </c>
    </row>
    <row r="2420" spans="1:20" ht="45" x14ac:dyDescent="0.25">
      <c r="A2420">
        <v>3617</v>
      </c>
      <c r="B2420" s="3" t="s">
        <v>3615</v>
      </c>
      <c r="C2420" s="3" t="s">
        <v>7727</v>
      </c>
      <c r="D2420" s="6">
        <v>740</v>
      </c>
      <c r="E2420" s="8">
        <v>880</v>
      </c>
      <c r="F2420" t="s">
        <v>8218</v>
      </c>
      <c r="G2420" t="s">
        <v>8224</v>
      </c>
      <c r="H2420" t="s">
        <v>8246</v>
      </c>
      <c r="I2420">
        <v>1488240000</v>
      </c>
      <c r="J2420">
        <v>1486996729</v>
      </c>
      <c r="K2420" t="b">
        <v>0</v>
      </c>
      <c r="L2420">
        <v>51</v>
      </c>
      <c r="M2420" t="b">
        <v>1</v>
      </c>
      <c r="N2420" t="s">
        <v>8269</v>
      </c>
      <c r="O2420" s="12">
        <f t="shared" si="148"/>
        <v>1</v>
      </c>
      <c r="P2420" s="9">
        <f t="shared" si="149"/>
        <v>17</v>
      </c>
      <c r="Q2420" s="14" t="s">
        <v>8323</v>
      </c>
      <c r="R2420" t="s">
        <v>8326</v>
      </c>
      <c r="S2420" s="18">
        <f t="shared" si="150"/>
        <v>42779.610289351855</v>
      </c>
      <c r="T2420" s="18">
        <f t="shared" si="151"/>
        <v>42794</v>
      </c>
    </row>
    <row r="2421" spans="1:20" ht="60" x14ac:dyDescent="0.25">
      <c r="A2421">
        <v>964</v>
      </c>
      <c r="B2421" s="3" t="s">
        <v>965</v>
      </c>
      <c r="C2421" s="3" t="s">
        <v>5074</v>
      </c>
      <c r="D2421" s="6">
        <v>110000</v>
      </c>
      <c r="E2421" s="8">
        <v>879</v>
      </c>
      <c r="F2421" t="s">
        <v>8220</v>
      </c>
      <c r="G2421" t="s">
        <v>8228</v>
      </c>
      <c r="H2421" t="s">
        <v>8250</v>
      </c>
      <c r="I2421">
        <v>1441119919</v>
      </c>
      <c r="J2421">
        <v>1437663919</v>
      </c>
      <c r="K2421" t="b">
        <v>0</v>
      </c>
      <c r="L2421">
        <v>29</v>
      </c>
      <c r="M2421" t="b">
        <v>0</v>
      </c>
      <c r="N2421" t="s">
        <v>8271</v>
      </c>
      <c r="O2421" s="10">
        <f t="shared" si="148"/>
        <v>0</v>
      </c>
      <c r="P2421" s="9">
        <f t="shared" si="149"/>
        <v>30</v>
      </c>
      <c r="Q2421" s="14" t="s">
        <v>8308</v>
      </c>
      <c r="R2421" t="s">
        <v>8310</v>
      </c>
      <c r="S2421" s="18">
        <f t="shared" si="150"/>
        <v>42208.628692129627</v>
      </c>
      <c r="T2421" s="18">
        <f t="shared" si="151"/>
        <v>42248.628692129627</v>
      </c>
    </row>
    <row r="2422" spans="1:20" ht="45" x14ac:dyDescent="0.25">
      <c r="A2422">
        <v>1319</v>
      </c>
      <c r="B2422" s="3" t="s">
        <v>1320</v>
      </c>
      <c r="C2422" s="3" t="s">
        <v>5429</v>
      </c>
      <c r="D2422" s="6">
        <v>5800</v>
      </c>
      <c r="E2422" s="8">
        <v>876</v>
      </c>
      <c r="F2422" t="s">
        <v>8219</v>
      </c>
      <c r="G2422" t="s">
        <v>8224</v>
      </c>
      <c r="H2422" t="s">
        <v>8246</v>
      </c>
      <c r="I2422">
        <v>1405094400</v>
      </c>
      <c r="J2422">
        <v>1403810965</v>
      </c>
      <c r="K2422" t="b">
        <v>0</v>
      </c>
      <c r="L2422">
        <v>9</v>
      </c>
      <c r="M2422" t="b">
        <v>0</v>
      </c>
      <c r="N2422" t="s">
        <v>8271</v>
      </c>
      <c r="O2422" s="10">
        <f t="shared" si="148"/>
        <v>0</v>
      </c>
      <c r="P2422" s="9">
        <f t="shared" si="149"/>
        <v>97</v>
      </c>
      <c r="Q2422" s="14" t="s">
        <v>8308</v>
      </c>
      <c r="R2422" t="s">
        <v>8310</v>
      </c>
      <c r="S2422" s="18">
        <f t="shared" si="150"/>
        <v>41816.812094907407</v>
      </c>
      <c r="T2422" s="18">
        <f t="shared" si="151"/>
        <v>41831.666666666664</v>
      </c>
    </row>
    <row r="2423" spans="1:20" ht="30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0">
        <f t="shared" si="148"/>
        <v>2</v>
      </c>
      <c r="P2423" s="9">
        <f t="shared" si="149"/>
        <v>63</v>
      </c>
      <c r="Q2423" s="14" t="s">
        <v>8327</v>
      </c>
      <c r="R2423" t="s">
        <v>8331</v>
      </c>
      <c r="S2423" s="18">
        <f t="shared" si="150"/>
        <v>42184.646863425922</v>
      </c>
      <c r="T2423" s="18">
        <f t="shared" si="151"/>
        <v>42214.646863425922</v>
      </c>
    </row>
    <row r="2424" spans="1:20" ht="45" x14ac:dyDescent="0.25">
      <c r="A2424">
        <v>3664</v>
      </c>
      <c r="B2424" s="3" t="s">
        <v>3661</v>
      </c>
      <c r="C2424" s="3" t="s">
        <v>7774</v>
      </c>
      <c r="D2424" s="6">
        <v>800</v>
      </c>
      <c r="E2424" s="8">
        <v>875</v>
      </c>
      <c r="F2424" t="s">
        <v>8218</v>
      </c>
      <c r="G2424" t="s">
        <v>8223</v>
      </c>
      <c r="H2424" t="s">
        <v>8245</v>
      </c>
      <c r="I2424">
        <v>1466056689</v>
      </c>
      <c r="J2424">
        <v>1464847089</v>
      </c>
      <c r="K2424" t="b">
        <v>0</v>
      </c>
      <c r="L2424">
        <v>19</v>
      </c>
      <c r="M2424" t="b">
        <v>1</v>
      </c>
      <c r="N2424" t="s">
        <v>8269</v>
      </c>
      <c r="O2424" s="12">
        <f t="shared" si="148"/>
        <v>1</v>
      </c>
      <c r="P2424" s="9">
        <f t="shared" si="149"/>
        <v>46</v>
      </c>
      <c r="Q2424" s="14" t="s">
        <v>8323</v>
      </c>
      <c r="R2424" t="s">
        <v>8326</v>
      </c>
      <c r="S2424" s="18">
        <f t="shared" si="150"/>
        <v>42523.248715277776</v>
      </c>
      <c r="T2424" s="18">
        <f t="shared" si="151"/>
        <v>42537.248715277776</v>
      </c>
    </row>
    <row r="2425" spans="1:20" ht="60" x14ac:dyDescent="0.25">
      <c r="A2425">
        <v>3841</v>
      </c>
      <c r="B2425" s="3" t="s">
        <v>3838</v>
      </c>
      <c r="C2425" s="3" t="s">
        <v>7950</v>
      </c>
      <c r="D2425" s="6">
        <v>10000</v>
      </c>
      <c r="E2425" s="8">
        <v>872</v>
      </c>
      <c r="F2425" t="s">
        <v>8220</v>
      </c>
      <c r="G2425" t="s">
        <v>8223</v>
      </c>
      <c r="H2425" t="s">
        <v>8245</v>
      </c>
      <c r="I2425">
        <v>1405882287</v>
      </c>
      <c r="J2425">
        <v>1400698287</v>
      </c>
      <c r="K2425" t="b">
        <v>1</v>
      </c>
      <c r="L2425">
        <v>34</v>
      </c>
      <c r="M2425" t="b">
        <v>0</v>
      </c>
      <c r="N2425" t="s">
        <v>8269</v>
      </c>
      <c r="O2425" s="12">
        <f t="shared" si="148"/>
        <v>0</v>
      </c>
      <c r="P2425" s="9">
        <f t="shared" si="149"/>
        <v>26</v>
      </c>
      <c r="Q2425" s="14" t="s">
        <v>8323</v>
      </c>
      <c r="R2425" t="s">
        <v>8326</v>
      </c>
      <c r="S2425" s="18">
        <f t="shared" si="150"/>
        <v>41780.785729166666</v>
      </c>
      <c r="T2425" s="18">
        <f t="shared" si="151"/>
        <v>41840.785729166666</v>
      </c>
    </row>
    <row r="2426" spans="1:20" ht="60" x14ac:dyDescent="0.25">
      <c r="A2426">
        <v>3444</v>
      </c>
      <c r="B2426" s="3" t="s">
        <v>3443</v>
      </c>
      <c r="C2426" s="3" t="s">
        <v>7554</v>
      </c>
      <c r="D2426" s="6">
        <v>300</v>
      </c>
      <c r="E2426" s="8">
        <v>867</v>
      </c>
      <c r="F2426" t="s">
        <v>8218</v>
      </c>
      <c r="G2426" t="s">
        <v>8225</v>
      </c>
      <c r="H2426" t="s">
        <v>8247</v>
      </c>
      <c r="I2426">
        <v>1465394340</v>
      </c>
      <c r="J2426">
        <v>1464677986</v>
      </c>
      <c r="K2426" t="b">
        <v>0</v>
      </c>
      <c r="L2426">
        <v>20</v>
      </c>
      <c r="M2426" t="b">
        <v>1</v>
      </c>
      <c r="N2426" t="s">
        <v>8269</v>
      </c>
      <c r="O2426" s="12">
        <f t="shared" si="148"/>
        <v>3</v>
      </c>
      <c r="P2426" s="9">
        <f t="shared" si="149"/>
        <v>43</v>
      </c>
      <c r="Q2426" s="14" t="s">
        <v>8323</v>
      </c>
      <c r="R2426" t="s">
        <v>8326</v>
      </c>
      <c r="S2426" s="18">
        <f t="shared" si="150"/>
        <v>42521.291504629626</v>
      </c>
      <c r="T2426" s="18">
        <f t="shared" si="151"/>
        <v>42529.582638888889</v>
      </c>
    </row>
    <row r="2427" spans="1:20" ht="60" x14ac:dyDescent="0.25">
      <c r="A2427">
        <v>1812</v>
      </c>
      <c r="B2427" s="3" t="s">
        <v>1813</v>
      </c>
      <c r="C2427" s="3" t="s">
        <v>5922</v>
      </c>
      <c r="D2427" s="6">
        <v>6500</v>
      </c>
      <c r="E2427" s="8">
        <v>865</v>
      </c>
      <c r="F2427" t="s">
        <v>8220</v>
      </c>
      <c r="G2427" t="s">
        <v>8224</v>
      </c>
      <c r="H2427" t="s">
        <v>8246</v>
      </c>
      <c r="I2427">
        <v>1467531536</v>
      </c>
      <c r="J2427">
        <v>1464939536</v>
      </c>
      <c r="K2427" t="b">
        <v>0</v>
      </c>
      <c r="L2427">
        <v>23</v>
      </c>
      <c r="M2427" t="b">
        <v>0</v>
      </c>
      <c r="N2427" t="s">
        <v>8283</v>
      </c>
      <c r="O2427" s="10">
        <f t="shared" si="148"/>
        <v>0</v>
      </c>
      <c r="P2427" s="9">
        <f t="shared" si="149"/>
        <v>38</v>
      </c>
      <c r="Q2427" s="14" t="s">
        <v>8313</v>
      </c>
      <c r="R2427" t="s">
        <v>8314</v>
      </c>
      <c r="S2427" s="18">
        <f t="shared" si="150"/>
        <v>42524.318703703699</v>
      </c>
      <c r="T2427" s="18">
        <f t="shared" si="151"/>
        <v>42554.318703703699</v>
      </c>
    </row>
    <row r="2428" spans="1:20" ht="45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0">
        <f t="shared" si="148"/>
        <v>0</v>
      </c>
      <c r="P2428" s="9">
        <f t="shared" si="149"/>
        <v>62</v>
      </c>
      <c r="Q2428" s="14" t="s">
        <v>8321</v>
      </c>
      <c r="R2428" t="s">
        <v>8339</v>
      </c>
      <c r="S2428" s="18">
        <f t="shared" si="150"/>
        <v>41869.698136574072</v>
      </c>
      <c r="T2428" s="18">
        <f t="shared" si="151"/>
        <v>41899.698136574072</v>
      </c>
    </row>
    <row r="2429" spans="1:20" ht="60" x14ac:dyDescent="0.25">
      <c r="A2429">
        <v>956</v>
      </c>
      <c r="B2429" s="3" t="s">
        <v>957</v>
      </c>
      <c r="C2429" s="3" t="s">
        <v>5066</v>
      </c>
      <c r="D2429" s="6">
        <v>50000</v>
      </c>
      <c r="E2429" s="8">
        <v>861</v>
      </c>
      <c r="F2429" t="s">
        <v>8220</v>
      </c>
      <c r="G2429" t="s">
        <v>8223</v>
      </c>
      <c r="H2429" t="s">
        <v>8245</v>
      </c>
      <c r="I2429">
        <v>1430081759</v>
      </c>
      <c r="J2429">
        <v>1424901359</v>
      </c>
      <c r="K2429" t="b">
        <v>0</v>
      </c>
      <c r="L2429">
        <v>17</v>
      </c>
      <c r="M2429" t="b">
        <v>0</v>
      </c>
      <c r="N2429" t="s">
        <v>8271</v>
      </c>
      <c r="O2429" s="10">
        <f t="shared" si="148"/>
        <v>0</v>
      </c>
      <c r="P2429" s="9">
        <f t="shared" si="149"/>
        <v>51</v>
      </c>
      <c r="Q2429" s="14" t="s">
        <v>8308</v>
      </c>
      <c r="R2429" t="s">
        <v>8310</v>
      </c>
      <c r="S2429" s="18">
        <f t="shared" si="150"/>
        <v>42060.913877314815</v>
      </c>
      <c r="T2429" s="18">
        <f t="shared" si="151"/>
        <v>42120.872210648144</v>
      </c>
    </row>
    <row r="2430" spans="1:20" x14ac:dyDescent="0.25">
      <c r="A2430">
        <v>2215</v>
      </c>
      <c r="B2430" s="3" t="s">
        <v>2216</v>
      </c>
      <c r="C2430" s="3" t="s">
        <v>6325</v>
      </c>
      <c r="D2430" s="6">
        <v>550</v>
      </c>
      <c r="E2430" s="8">
        <v>860</v>
      </c>
      <c r="F2430" t="s">
        <v>8218</v>
      </c>
      <c r="G2430" t="s">
        <v>8223</v>
      </c>
      <c r="H2430" t="s">
        <v>8245</v>
      </c>
      <c r="I2430">
        <v>1331621940</v>
      </c>
      <c r="J2430">
        <v>1329671572</v>
      </c>
      <c r="K2430" t="b">
        <v>0</v>
      </c>
      <c r="L2430">
        <v>33</v>
      </c>
      <c r="M2430" t="b">
        <v>1</v>
      </c>
      <c r="N2430" t="s">
        <v>8278</v>
      </c>
      <c r="O2430" s="10">
        <f t="shared" si="148"/>
        <v>2</v>
      </c>
      <c r="P2430" s="9">
        <f t="shared" si="149"/>
        <v>26</v>
      </c>
      <c r="Q2430" s="14" t="s">
        <v>8327</v>
      </c>
      <c r="R2430" t="s">
        <v>8329</v>
      </c>
      <c r="S2430" s="18">
        <f t="shared" si="150"/>
        <v>40958.717268518521</v>
      </c>
      <c r="T2430" s="18">
        <f t="shared" si="151"/>
        <v>40981.290972222225</v>
      </c>
    </row>
    <row r="2431" spans="1:20" ht="45" x14ac:dyDescent="0.25">
      <c r="A2431">
        <v>1772</v>
      </c>
      <c r="B2431" s="3" t="s">
        <v>1773</v>
      </c>
      <c r="C2431" s="3" t="s">
        <v>5882</v>
      </c>
      <c r="D2431" s="6">
        <v>5500</v>
      </c>
      <c r="E2431" s="8">
        <v>858</v>
      </c>
      <c r="F2431" t="s">
        <v>8220</v>
      </c>
      <c r="G2431" t="s">
        <v>8224</v>
      </c>
      <c r="H2431" t="s">
        <v>8246</v>
      </c>
      <c r="I2431">
        <v>1404666836</v>
      </c>
      <c r="J2431">
        <v>1399482836</v>
      </c>
      <c r="K2431" t="b">
        <v>1</v>
      </c>
      <c r="L2431">
        <v>19</v>
      </c>
      <c r="M2431" t="b">
        <v>0</v>
      </c>
      <c r="N2431" t="s">
        <v>8283</v>
      </c>
      <c r="O2431" s="10">
        <f t="shared" si="148"/>
        <v>0</v>
      </c>
      <c r="P2431" s="9">
        <f t="shared" si="149"/>
        <v>45</v>
      </c>
      <c r="Q2431" s="14" t="s">
        <v>8313</v>
      </c>
      <c r="R2431" t="s">
        <v>8314</v>
      </c>
      <c r="S2431" s="18">
        <f t="shared" si="150"/>
        <v>41766.718009259261</v>
      </c>
      <c r="T2431" s="18">
        <f t="shared" si="151"/>
        <v>41826.718009259261</v>
      </c>
    </row>
    <row r="2432" spans="1:20" ht="45" x14ac:dyDescent="0.25">
      <c r="A2432">
        <v>1728</v>
      </c>
      <c r="B2432" s="3" t="s">
        <v>1729</v>
      </c>
      <c r="C2432" s="3" t="s">
        <v>5838</v>
      </c>
      <c r="D2432" s="6">
        <v>1250</v>
      </c>
      <c r="E2432" s="8">
        <v>855</v>
      </c>
      <c r="F2432" t="s">
        <v>8220</v>
      </c>
      <c r="G2432" t="s">
        <v>8223</v>
      </c>
      <c r="H2432" t="s">
        <v>8245</v>
      </c>
      <c r="I2432">
        <v>1445439674</v>
      </c>
      <c r="J2432">
        <v>1442847674</v>
      </c>
      <c r="K2432" t="b">
        <v>0</v>
      </c>
      <c r="L2432">
        <v>7</v>
      </c>
      <c r="M2432" t="b">
        <v>0</v>
      </c>
      <c r="N2432" t="s">
        <v>8291</v>
      </c>
      <c r="O2432" s="10">
        <f t="shared" si="148"/>
        <v>1</v>
      </c>
      <c r="P2432" s="9">
        <f t="shared" si="149"/>
        <v>122</v>
      </c>
      <c r="Q2432" s="14" t="s">
        <v>8327</v>
      </c>
      <c r="R2432" t="s">
        <v>8330</v>
      </c>
      <c r="S2432" s="18">
        <f t="shared" si="150"/>
        <v>42268.625856481478</v>
      </c>
      <c r="T2432" s="18">
        <f t="shared" si="151"/>
        <v>42298.625856481478</v>
      </c>
    </row>
    <row r="2433" spans="1:20" ht="45" x14ac:dyDescent="0.25">
      <c r="A2433">
        <v>2125</v>
      </c>
      <c r="B2433" s="3" t="s">
        <v>2126</v>
      </c>
      <c r="C2433" s="3" t="s">
        <v>6235</v>
      </c>
      <c r="D2433" s="6">
        <v>60000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 s="10">
        <f t="shared" si="148"/>
        <v>0</v>
      </c>
      <c r="P2433" s="9">
        <f t="shared" si="149"/>
        <v>32</v>
      </c>
      <c r="Q2433" s="14" t="s">
        <v>8316</v>
      </c>
      <c r="R2433" t="s">
        <v>8334</v>
      </c>
      <c r="S2433" s="18">
        <f t="shared" si="150"/>
        <v>42191.023530092592</v>
      </c>
      <c r="T2433" s="18">
        <f t="shared" si="151"/>
        <v>42221.023530092592</v>
      </c>
    </row>
    <row r="2434" spans="1:20" ht="45" x14ac:dyDescent="0.25">
      <c r="A2434">
        <v>3851</v>
      </c>
      <c r="B2434" s="3" t="s">
        <v>3848</v>
      </c>
      <c r="C2434" s="3" t="s">
        <v>7960</v>
      </c>
      <c r="D2434" s="6">
        <v>2500</v>
      </c>
      <c r="E2434" s="8">
        <v>852</v>
      </c>
      <c r="F2434" t="s">
        <v>8220</v>
      </c>
      <c r="G2434" t="s">
        <v>8224</v>
      </c>
      <c r="H2434" t="s">
        <v>8246</v>
      </c>
      <c r="I2434">
        <v>1437129179</v>
      </c>
      <c r="J2434">
        <v>1434537179</v>
      </c>
      <c r="K2434" t="b">
        <v>1</v>
      </c>
      <c r="L2434">
        <v>24</v>
      </c>
      <c r="M2434" t="b">
        <v>0</v>
      </c>
      <c r="N2434" t="s">
        <v>8269</v>
      </c>
      <c r="O2434" s="12">
        <f t="shared" si="148"/>
        <v>0</v>
      </c>
      <c r="P2434" s="9">
        <f t="shared" si="149"/>
        <v>36</v>
      </c>
      <c r="Q2434" s="14" t="s">
        <v>8323</v>
      </c>
      <c r="R2434" t="s">
        <v>8326</v>
      </c>
      <c r="S2434" s="18">
        <f t="shared" si="150"/>
        <v>42172.439571759256</v>
      </c>
      <c r="T2434" s="18">
        <f t="shared" si="151"/>
        <v>42202.439571759256</v>
      </c>
    </row>
    <row r="2435" spans="1:20" ht="30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0">
        <f t="shared" si="148"/>
        <v>0</v>
      </c>
      <c r="P2435" s="9">
        <f t="shared" si="149"/>
        <v>121</v>
      </c>
      <c r="Q2435" s="14" t="s">
        <v>8308</v>
      </c>
      <c r="R2435" t="s">
        <v>8342</v>
      </c>
      <c r="S2435" s="18">
        <f t="shared" si="150"/>
        <v>41948.00209490741</v>
      </c>
      <c r="T2435" s="18">
        <f t="shared" si="151"/>
        <v>41978.00209490741</v>
      </c>
    </row>
    <row r="2436" spans="1:20" ht="45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ref="O2436:O2499" si="152">ROUND(E2436/D2436,0)</f>
        <v>0</v>
      </c>
      <c r="P2436" s="9">
        <f t="shared" ref="P2436:P2499" si="153">IFERROR(ROUND(E2436/L2436,0),0)</f>
        <v>40</v>
      </c>
      <c r="Q2436" s="14" t="s">
        <v>8316</v>
      </c>
      <c r="R2436" t="s">
        <v>8334</v>
      </c>
      <c r="S2436" s="18">
        <f t="shared" ref="S2436:S2499" si="154">(((J2436/60)/60)/24)+DATE(1970,1,1)</f>
        <v>41572.229849537034</v>
      </c>
      <c r="T2436" s="18">
        <f t="shared" ref="T2436:T2499" si="155">(((I2436/60)/60)/24)+DATE(1970,1,1)</f>
        <v>41604.271516203706</v>
      </c>
    </row>
    <row r="2437" spans="1:20" ht="45" x14ac:dyDescent="0.25">
      <c r="A2437">
        <v>1737</v>
      </c>
      <c r="B2437" s="3" t="s">
        <v>1738</v>
      </c>
      <c r="C2437" s="3" t="s">
        <v>5847</v>
      </c>
      <c r="D2437" s="6">
        <v>4000</v>
      </c>
      <c r="E2437" s="8">
        <v>850</v>
      </c>
      <c r="F2437" t="s">
        <v>8220</v>
      </c>
      <c r="G2437" t="s">
        <v>8223</v>
      </c>
      <c r="H2437" t="s">
        <v>8245</v>
      </c>
      <c r="I2437">
        <v>1437432392</v>
      </c>
      <c r="J2437">
        <v>1434840392</v>
      </c>
      <c r="K2437" t="b">
        <v>0</v>
      </c>
      <c r="L2437">
        <v>15</v>
      </c>
      <c r="M2437" t="b">
        <v>0</v>
      </c>
      <c r="N2437" t="s">
        <v>8291</v>
      </c>
      <c r="O2437" s="10">
        <f t="shared" si="152"/>
        <v>0</v>
      </c>
      <c r="P2437" s="9">
        <f t="shared" si="153"/>
        <v>57</v>
      </c>
      <c r="Q2437" s="14" t="s">
        <v>8327</v>
      </c>
      <c r="R2437" t="s">
        <v>8330</v>
      </c>
      <c r="S2437" s="18">
        <f t="shared" si="154"/>
        <v>42175.948981481488</v>
      </c>
      <c r="T2437" s="18">
        <f t="shared" si="155"/>
        <v>42205.948981481488</v>
      </c>
    </row>
    <row r="2438" spans="1:20" ht="45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0">
        <f t="shared" si="152"/>
        <v>1</v>
      </c>
      <c r="P2438" s="9">
        <f t="shared" si="153"/>
        <v>34</v>
      </c>
      <c r="Q2438" s="14" t="s">
        <v>8327</v>
      </c>
      <c r="R2438" t="s">
        <v>8328</v>
      </c>
      <c r="S2438" s="18">
        <f t="shared" si="154"/>
        <v>41034.72216435185</v>
      </c>
      <c r="T2438" s="18">
        <f t="shared" si="155"/>
        <v>41064.72216435185</v>
      </c>
    </row>
    <row r="2439" spans="1:20" ht="60" x14ac:dyDescent="0.25">
      <c r="A2439">
        <v>2837</v>
      </c>
      <c r="B2439" s="3" t="s">
        <v>2837</v>
      </c>
      <c r="C2439" s="3" t="s">
        <v>6947</v>
      </c>
      <c r="D2439" s="6">
        <v>850</v>
      </c>
      <c r="E2439" s="8">
        <v>850</v>
      </c>
      <c r="F2439" t="s">
        <v>8218</v>
      </c>
      <c r="G2439" t="s">
        <v>8228</v>
      </c>
      <c r="H2439" t="s">
        <v>8250</v>
      </c>
      <c r="I2439">
        <v>1449701284</v>
      </c>
      <c r="J2439">
        <v>1446241684</v>
      </c>
      <c r="K2439" t="b">
        <v>0</v>
      </c>
      <c r="L2439">
        <v>21</v>
      </c>
      <c r="M2439" t="b">
        <v>1</v>
      </c>
      <c r="N2439" t="s">
        <v>8269</v>
      </c>
      <c r="O2439" s="12">
        <f t="shared" si="152"/>
        <v>1</v>
      </c>
      <c r="P2439" s="9">
        <f t="shared" si="153"/>
        <v>40</v>
      </c>
      <c r="Q2439" s="14" t="s">
        <v>8323</v>
      </c>
      <c r="R2439" t="s">
        <v>8326</v>
      </c>
      <c r="S2439" s="18">
        <f t="shared" si="154"/>
        <v>42307.908379629633</v>
      </c>
      <c r="T2439" s="18">
        <f t="shared" si="155"/>
        <v>42347.950046296297</v>
      </c>
    </row>
    <row r="2440" spans="1:20" ht="60" x14ac:dyDescent="0.25">
      <c r="A2440">
        <v>3845</v>
      </c>
      <c r="B2440" s="3" t="s">
        <v>3842</v>
      </c>
      <c r="C2440" s="3" t="s">
        <v>7954</v>
      </c>
      <c r="D2440" s="6">
        <v>40000</v>
      </c>
      <c r="E2440" s="8">
        <v>842</v>
      </c>
      <c r="F2440" t="s">
        <v>8220</v>
      </c>
      <c r="G2440" t="s">
        <v>8223</v>
      </c>
      <c r="H2440" t="s">
        <v>8245</v>
      </c>
      <c r="I2440">
        <v>1443711774</v>
      </c>
      <c r="J2440">
        <v>1441119774</v>
      </c>
      <c r="K2440" t="b">
        <v>1</v>
      </c>
      <c r="L2440">
        <v>12</v>
      </c>
      <c r="M2440" t="b">
        <v>0</v>
      </c>
      <c r="N2440" t="s">
        <v>8269</v>
      </c>
      <c r="O2440" s="12">
        <f t="shared" si="152"/>
        <v>0</v>
      </c>
      <c r="P2440" s="9">
        <f t="shared" si="153"/>
        <v>70</v>
      </c>
      <c r="Q2440" s="14" t="s">
        <v>8323</v>
      </c>
      <c r="R2440" t="s">
        <v>8326</v>
      </c>
      <c r="S2440" s="18">
        <f t="shared" si="154"/>
        <v>42248.627013888887</v>
      </c>
      <c r="T2440" s="18">
        <f t="shared" si="155"/>
        <v>42278.627013888887</v>
      </c>
    </row>
    <row r="2441" spans="1:20" ht="60" x14ac:dyDescent="0.25">
      <c r="A2441">
        <v>3283</v>
      </c>
      <c r="B2441" s="3" t="s">
        <v>3283</v>
      </c>
      <c r="C2441" s="3" t="s">
        <v>7393</v>
      </c>
      <c r="D2441" s="6">
        <v>800</v>
      </c>
      <c r="E2441" s="8">
        <v>838</v>
      </c>
      <c r="F2441" t="s">
        <v>8218</v>
      </c>
      <c r="G2441" t="s">
        <v>8224</v>
      </c>
      <c r="H2441" t="s">
        <v>8246</v>
      </c>
      <c r="I2441">
        <v>1455138000</v>
      </c>
      <c r="J2441">
        <v>1452448298</v>
      </c>
      <c r="K2441" t="b">
        <v>0</v>
      </c>
      <c r="L2441">
        <v>47</v>
      </c>
      <c r="M2441" t="b">
        <v>1</v>
      </c>
      <c r="N2441" t="s">
        <v>8269</v>
      </c>
      <c r="O2441" s="12">
        <f t="shared" si="152"/>
        <v>1</v>
      </c>
      <c r="P2441" s="9">
        <f t="shared" si="153"/>
        <v>18</v>
      </c>
      <c r="Q2441" s="14" t="s">
        <v>8323</v>
      </c>
      <c r="R2441" t="s">
        <v>8326</v>
      </c>
      <c r="S2441" s="18">
        <f t="shared" si="154"/>
        <v>42379.74418981481</v>
      </c>
      <c r="T2441" s="18">
        <f t="shared" si="155"/>
        <v>42410.875</v>
      </c>
    </row>
    <row r="2442" spans="1:20" ht="45" x14ac:dyDescent="0.25">
      <c r="A2442">
        <v>703</v>
      </c>
      <c r="B2442" s="3" t="s">
        <v>704</v>
      </c>
      <c r="C2442" s="3" t="s">
        <v>4813</v>
      </c>
      <c r="D2442" s="6">
        <v>15000</v>
      </c>
      <c r="E2442" s="8">
        <v>837</v>
      </c>
      <c r="F2442" t="s">
        <v>8220</v>
      </c>
      <c r="G2442" t="s">
        <v>8223</v>
      </c>
      <c r="H2442" t="s">
        <v>8245</v>
      </c>
      <c r="I2442">
        <v>1485905520</v>
      </c>
      <c r="J2442">
        <v>1481150949</v>
      </c>
      <c r="K2442" t="b">
        <v>0</v>
      </c>
      <c r="L2442">
        <v>7</v>
      </c>
      <c r="M2442" t="b">
        <v>0</v>
      </c>
      <c r="N2442" t="s">
        <v>8271</v>
      </c>
      <c r="O2442" s="10">
        <f t="shared" si="152"/>
        <v>0</v>
      </c>
      <c r="P2442" s="9">
        <f t="shared" si="153"/>
        <v>120</v>
      </c>
      <c r="Q2442" s="14" t="s">
        <v>8308</v>
      </c>
      <c r="R2442" t="s">
        <v>8310</v>
      </c>
      <c r="S2442" s="18">
        <f t="shared" si="154"/>
        <v>42711.950798611113</v>
      </c>
      <c r="T2442" s="18">
        <f t="shared" si="155"/>
        <v>42766.98055555555</v>
      </c>
    </row>
    <row r="2443" spans="1:20" ht="60" x14ac:dyDescent="0.25">
      <c r="A2443">
        <v>2744</v>
      </c>
      <c r="B2443" s="3" t="s">
        <v>2744</v>
      </c>
      <c r="C2443" s="3" t="s">
        <v>6854</v>
      </c>
      <c r="D2443" s="6">
        <v>16000</v>
      </c>
      <c r="E2443" s="8">
        <v>835</v>
      </c>
      <c r="F2443" t="s">
        <v>8220</v>
      </c>
      <c r="G2443" t="s">
        <v>8223</v>
      </c>
      <c r="H2443" t="s">
        <v>8245</v>
      </c>
      <c r="I2443">
        <v>1330478998</v>
      </c>
      <c r="J2443">
        <v>1327886998</v>
      </c>
      <c r="K2443" t="b">
        <v>0</v>
      </c>
      <c r="L2443">
        <v>22</v>
      </c>
      <c r="M2443" t="b">
        <v>0</v>
      </c>
      <c r="N2443" t="s">
        <v>8302</v>
      </c>
      <c r="O2443" s="10">
        <f t="shared" si="152"/>
        <v>0</v>
      </c>
      <c r="P2443" s="9">
        <f t="shared" si="153"/>
        <v>38</v>
      </c>
      <c r="Q2443" s="14" t="s">
        <v>8311</v>
      </c>
      <c r="R2443" t="s">
        <v>8356</v>
      </c>
      <c r="S2443" s="18">
        <f t="shared" si="154"/>
        <v>40938.062476851854</v>
      </c>
      <c r="T2443" s="18">
        <f t="shared" si="155"/>
        <v>40968.062476851854</v>
      </c>
    </row>
    <row r="2444" spans="1:20" ht="30" x14ac:dyDescent="0.25">
      <c r="A2444">
        <v>2637</v>
      </c>
      <c r="B2444" s="3" t="s">
        <v>2637</v>
      </c>
      <c r="C2444" s="3" t="s">
        <v>6747</v>
      </c>
      <c r="D2444" s="6">
        <v>500</v>
      </c>
      <c r="E2444" s="8">
        <v>831</v>
      </c>
      <c r="F2444" t="s">
        <v>8218</v>
      </c>
      <c r="G2444" t="s">
        <v>8223</v>
      </c>
      <c r="H2444" t="s">
        <v>8245</v>
      </c>
      <c r="I2444">
        <v>1476277875</v>
      </c>
      <c r="J2444">
        <v>1474895475</v>
      </c>
      <c r="K2444" t="b">
        <v>0</v>
      </c>
      <c r="L2444">
        <v>26</v>
      </c>
      <c r="M2444" t="b">
        <v>1</v>
      </c>
      <c r="N2444" t="s">
        <v>8299</v>
      </c>
      <c r="O2444" s="10">
        <f t="shared" si="152"/>
        <v>2</v>
      </c>
      <c r="P2444" s="9">
        <f t="shared" si="153"/>
        <v>32</v>
      </c>
      <c r="Q2444" s="14" t="s">
        <v>8308</v>
      </c>
      <c r="R2444" t="s">
        <v>8315</v>
      </c>
      <c r="S2444" s="18">
        <f t="shared" si="154"/>
        <v>42639.549479166672</v>
      </c>
      <c r="T2444" s="18">
        <f t="shared" si="155"/>
        <v>42655.549479166672</v>
      </c>
    </row>
    <row r="2445" spans="1:20" ht="60" x14ac:dyDescent="0.25">
      <c r="A2445">
        <v>3051</v>
      </c>
      <c r="B2445" s="3" t="s">
        <v>3051</v>
      </c>
      <c r="C2445" s="3" t="s">
        <v>7161</v>
      </c>
      <c r="D2445" s="6">
        <v>3500</v>
      </c>
      <c r="E2445" s="8">
        <v>827</v>
      </c>
      <c r="F2445" t="s">
        <v>8220</v>
      </c>
      <c r="G2445" t="s">
        <v>8224</v>
      </c>
      <c r="H2445" t="s">
        <v>8246</v>
      </c>
      <c r="I2445">
        <v>1486547945</v>
      </c>
      <c r="J2445">
        <v>1483955945</v>
      </c>
      <c r="K2445" t="b">
        <v>1</v>
      </c>
      <c r="L2445">
        <v>35</v>
      </c>
      <c r="M2445" t="b">
        <v>0</v>
      </c>
      <c r="N2445" t="s">
        <v>8301</v>
      </c>
      <c r="O2445" s="12">
        <f t="shared" si="152"/>
        <v>0</v>
      </c>
      <c r="P2445" s="9">
        <f t="shared" si="153"/>
        <v>24</v>
      </c>
      <c r="Q2445" s="14" t="s">
        <v>8323</v>
      </c>
      <c r="R2445" t="s">
        <v>8324</v>
      </c>
      <c r="S2445" s="18">
        <f t="shared" si="154"/>
        <v>42744.416030092587</v>
      </c>
      <c r="T2445" s="18">
        <f t="shared" si="155"/>
        <v>42774.416030092587</v>
      </c>
    </row>
    <row r="2446" spans="1:20" ht="45" x14ac:dyDescent="0.25">
      <c r="A2446">
        <v>3811</v>
      </c>
      <c r="B2446" s="3" t="s">
        <v>3808</v>
      </c>
      <c r="C2446" s="3" t="s">
        <v>7921</v>
      </c>
      <c r="D2446" s="6">
        <v>250</v>
      </c>
      <c r="E2446" s="8">
        <v>825</v>
      </c>
      <c r="F2446" t="s">
        <v>8218</v>
      </c>
      <c r="G2446" t="s">
        <v>8224</v>
      </c>
      <c r="H2446" t="s">
        <v>8246</v>
      </c>
      <c r="I2446">
        <v>1464692400</v>
      </c>
      <c r="J2446">
        <v>1461769373</v>
      </c>
      <c r="K2446" t="b">
        <v>0</v>
      </c>
      <c r="L2446">
        <v>19</v>
      </c>
      <c r="M2446" t="b">
        <v>1</v>
      </c>
      <c r="N2446" t="s">
        <v>8269</v>
      </c>
      <c r="O2446" s="12">
        <f t="shared" si="152"/>
        <v>3</v>
      </c>
      <c r="P2446" s="9">
        <f t="shared" si="153"/>
        <v>43</v>
      </c>
      <c r="Q2446" s="14" t="s">
        <v>8323</v>
      </c>
      <c r="R2446" t="s">
        <v>8326</v>
      </c>
      <c r="S2446" s="18">
        <f t="shared" si="154"/>
        <v>42487.62700231481</v>
      </c>
      <c r="T2446" s="18">
        <f t="shared" si="155"/>
        <v>42521.458333333328</v>
      </c>
    </row>
    <row r="2447" spans="1:20" ht="45" x14ac:dyDescent="0.25">
      <c r="A2447">
        <v>756</v>
      </c>
      <c r="B2447" s="3" t="s">
        <v>757</v>
      </c>
      <c r="C2447" s="3" t="s">
        <v>4866</v>
      </c>
      <c r="D2447" s="6">
        <v>700</v>
      </c>
      <c r="E2447" s="8">
        <v>824</v>
      </c>
      <c r="F2447" t="s">
        <v>8218</v>
      </c>
      <c r="G2447" t="s">
        <v>8223</v>
      </c>
      <c r="H2447" t="s">
        <v>8245</v>
      </c>
      <c r="I2447">
        <v>1303147459</v>
      </c>
      <c r="J2447">
        <v>1297880659</v>
      </c>
      <c r="K2447" t="b">
        <v>0</v>
      </c>
      <c r="L2447">
        <v>22</v>
      </c>
      <c r="M2447" t="b">
        <v>1</v>
      </c>
      <c r="N2447" t="s">
        <v>8272</v>
      </c>
      <c r="O2447" s="10">
        <f t="shared" si="152"/>
        <v>1</v>
      </c>
      <c r="P2447" s="9">
        <f t="shared" si="153"/>
        <v>37</v>
      </c>
      <c r="Q2447" s="14" t="s">
        <v>8311</v>
      </c>
      <c r="R2447" t="s">
        <v>8333</v>
      </c>
      <c r="S2447" s="18">
        <f t="shared" si="154"/>
        <v>40590.766886574071</v>
      </c>
      <c r="T2447" s="18">
        <f t="shared" si="155"/>
        <v>40651.725219907406</v>
      </c>
    </row>
    <row r="2448" spans="1:20" ht="45" x14ac:dyDescent="0.25">
      <c r="A2448">
        <v>458</v>
      </c>
      <c r="B2448" s="3" t="s">
        <v>459</v>
      </c>
      <c r="C2448" s="3" t="s">
        <v>4568</v>
      </c>
      <c r="D2448" s="6">
        <v>10000</v>
      </c>
      <c r="E2448" s="8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 s="10">
        <f t="shared" si="152"/>
        <v>0</v>
      </c>
      <c r="P2448" s="9">
        <f t="shared" si="153"/>
        <v>17</v>
      </c>
      <c r="Q2448" s="14" t="s">
        <v>8321</v>
      </c>
      <c r="R2448" t="s">
        <v>8339</v>
      </c>
      <c r="S2448" s="18">
        <f t="shared" si="154"/>
        <v>41378.69976851852</v>
      </c>
      <c r="T2448" s="18">
        <f t="shared" si="155"/>
        <v>41408.69976851852</v>
      </c>
    </row>
    <row r="2449" spans="1:20" ht="45" x14ac:dyDescent="0.25">
      <c r="A2449">
        <v>3644</v>
      </c>
      <c r="B2449" s="3" t="s">
        <v>3642</v>
      </c>
      <c r="C2449" s="3" t="s">
        <v>7754</v>
      </c>
      <c r="D2449" s="6">
        <v>5000</v>
      </c>
      <c r="E2449" s="8">
        <v>821</v>
      </c>
      <c r="F2449" t="s">
        <v>8220</v>
      </c>
      <c r="G2449" t="s">
        <v>8223</v>
      </c>
      <c r="H2449" t="s">
        <v>8245</v>
      </c>
      <c r="I2449">
        <v>1457413140</v>
      </c>
      <c r="J2449">
        <v>1454996887</v>
      </c>
      <c r="K2449" t="b">
        <v>0</v>
      </c>
      <c r="L2449">
        <v>12</v>
      </c>
      <c r="M2449" t="b">
        <v>0</v>
      </c>
      <c r="N2449" t="s">
        <v>8303</v>
      </c>
      <c r="O2449" s="12">
        <f t="shared" si="152"/>
        <v>0</v>
      </c>
      <c r="P2449" s="9">
        <f t="shared" si="153"/>
        <v>68</v>
      </c>
      <c r="Q2449" s="14" t="s">
        <v>8323</v>
      </c>
      <c r="R2449" t="s">
        <v>8335</v>
      </c>
      <c r="S2449" s="18">
        <f t="shared" si="154"/>
        <v>42409.241747685184</v>
      </c>
      <c r="T2449" s="18">
        <f t="shared" si="155"/>
        <v>42437.207638888889</v>
      </c>
    </row>
    <row r="2450" spans="1:20" ht="60" x14ac:dyDescent="0.25">
      <c r="A2450">
        <v>2100</v>
      </c>
      <c r="B2450" s="3" t="s">
        <v>2101</v>
      </c>
      <c r="C2450" s="3" t="s">
        <v>6210</v>
      </c>
      <c r="D2450" s="6">
        <v>600</v>
      </c>
      <c r="E2450" s="8">
        <v>820</v>
      </c>
      <c r="F2450" t="s">
        <v>8218</v>
      </c>
      <c r="G2450" t="s">
        <v>8223</v>
      </c>
      <c r="H2450" t="s">
        <v>8245</v>
      </c>
      <c r="I2450">
        <v>1341028740</v>
      </c>
      <c r="J2450">
        <v>1339704141</v>
      </c>
      <c r="K2450" t="b">
        <v>0</v>
      </c>
      <c r="L2450">
        <v>27</v>
      </c>
      <c r="M2450" t="b">
        <v>1</v>
      </c>
      <c r="N2450" t="s">
        <v>8277</v>
      </c>
      <c r="O2450" s="10">
        <f t="shared" si="152"/>
        <v>1</v>
      </c>
      <c r="P2450" s="9">
        <f t="shared" si="153"/>
        <v>30</v>
      </c>
      <c r="Q2450" s="14" t="s">
        <v>8327</v>
      </c>
      <c r="R2450" t="s">
        <v>8328</v>
      </c>
      <c r="S2450" s="18">
        <f t="shared" si="154"/>
        <v>41074.834965277776</v>
      </c>
      <c r="T2450" s="18">
        <f t="shared" si="155"/>
        <v>41090.165972222225</v>
      </c>
    </row>
    <row r="2451" spans="1:20" ht="60" x14ac:dyDescent="0.25">
      <c r="A2451">
        <v>1853</v>
      </c>
      <c r="B2451" s="3" t="s">
        <v>1854</v>
      </c>
      <c r="C2451" s="3" t="s">
        <v>5963</v>
      </c>
      <c r="D2451" s="6">
        <v>800</v>
      </c>
      <c r="E2451" s="8">
        <v>815</v>
      </c>
      <c r="F2451" t="s">
        <v>8218</v>
      </c>
      <c r="G2451" t="s">
        <v>8223</v>
      </c>
      <c r="H2451" t="s">
        <v>8245</v>
      </c>
      <c r="I2451">
        <v>1352860017</v>
      </c>
      <c r="J2451">
        <v>1348536417</v>
      </c>
      <c r="K2451" t="b">
        <v>0</v>
      </c>
      <c r="L2451">
        <v>14</v>
      </c>
      <c r="M2451" t="b">
        <v>1</v>
      </c>
      <c r="N2451" t="s">
        <v>8274</v>
      </c>
      <c r="O2451" s="10">
        <f t="shared" si="152"/>
        <v>1</v>
      </c>
      <c r="P2451" s="9">
        <f t="shared" si="153"/>
        <v>58</v>
      </c>
      <c r="Q2451" s="14" t="s">
        <v>8327</v>
      </c>
      <c r="R2451" t="s">
        <v>8331</v>
      </c>
      <c r="S2451" s="18">
        <f t="shared" si="154"/>
        <v>41177.060381944444</v>
      </c>
      <c r="T2451" s="18">
        <f t="shared" si="155"/>
        <v>41227.102048611108</v>
      </c>
    </row>
    <row r="2452" spans="1:20" ht="45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0">
        <f t="shared" si="152"/>
        <v>1</v>
      </c>
      <c r="P2452" s="9">
        <f t="shared" si="153"/>
        <v>54</v>
      </c>
      <c r="Q2452" s="14" t="s">
        <v>8311</v>
      </c>
      <c r="R2452" t="s">
        <v>8333</v>
      </c>
      <c r="S2452" s="18">
        <f t="shared" si="154"/>
        <v>40990.709317129629</v>
      </c>
      <c r="T2452" s="18">
        <f t="shared" si="155"/>
        <v>41015.875</v>
      </c>
    </row>
    <row r="2453" spans="1:20" ht="60" x14ac:dyDescent="0.25">
      <c r="A2453">
        <v>3898</v>
      </c>
      <c r="B2453" s="3" t="s">
        <v>3895</v>
      </c>
      <c r="C2453" s="3" t="s">
        <v>8006</v>
      </c>
      <c r="D2453" s="6">
        <v>2500</v>
      </c>
      <c r="E2453" s="8">
        <v>814</v>
      </c>
      <c r="F2453" t="s">
        <v>8220</v>
      </c>
      <c r="G2453" t="s">
        <v>8224</v>
      </c>
      <c r="H2453" t="s">
        <v>8246</v>
      </c>
      <c r="I2453">
        <v>1439827200</v>
      </c>
      <c r="J2453">
        <v>1436355270</v>
      </c>
      <c r="K2453" t="b">
        <v>0</v>
      </c>
      <c r="L2453">
        <v>16</v>
      </c>
      <c r="M2453" t="b">
        <v>0</v>
      </c>
      <c r="N2453" t="s">
        <v>8269</v>
      </c>
      <c r="O2453" s="12">
        <f t="shared" si="152"/>
        <v>0</v>
      </c>
      <c r="P2453" s="9">
        <f t="shared" si="153"/>
        <v>51</v>
      </c>
      <c r="Q2453" s="14" t="s">
        <v>8323</v>
      </c>
      <c r="R2453" t="s">
        <v>8326</v>
      </c>
      <c r="S2453" s="18">
        <f t="shared" si="154"/>
        <v>42193.482291666667</v>
      </c>
      <c r="T2453" s="18">
        <f t="shared" si="155"/>
        <v>42233.666666666672</v>
      </c>
    </row>
    <row r="2454" spans="1:20" ht="45" x14ac:dyDescent="0.25">
      <c r="A2454">
        <v>2222</v>
      </c>
      <c r="B2454" s="3" t="s">
        <v>2223</v>
      </c>
      <c r="C2454" s="3" t="s">
        <v>6332</v>
      </c>
      <c r="D2454" s="6">
        <v>500</v>
      </c>
      <c r="E2454" s="8">
        <v>813</v>
      </c>
      <c r="F2454" t="s">
        <v>8218</v>
      </c>
      <c r="G2454" t="s">
        <v>8223</v>
      </c>
      <c r="H2454" t="s">
        <v>8245</v>
      </c>
      <c r="I2454">
        <v>1327776847</v>
      </c>
      <c r="J2454">
        <v>1325184847</v>
      </c>
      <c r="K2454" t="b">
        <v>0</v>
      </c>
      <c r="L2454">
        <v>30</v>
      </c>
      <c r="M2454" t="b">
        <v>1</v>
      </c>
      <c r="N2454" t="s">
        <v>8295</v>
      </c>
      <c r="O2454" s="10">
        <f t="shared" si="152"/>
        <v>2</v>
      </c>
      <c r="P2454" s="9">
        <f t="shared" si="153"/>
        <v>27</v>
      </c>
      <c r="Q2454" s="14" t="s">
        <v>8316</v>
      </c>
      <c r="R2454" t="s">
        <v>8317</v>
      </c>
      <c r="S2454" s="18">
        <f t="shared" si="154"/>
        <v>40906.787581018521</v>
      </c>
      <c r="T2454" s="18">
        <f t="shared" si="155"/>
        <v>40936.787581018521</v>
      </c>
    </row>
    <row r="2455" spans="1:20" ht="45" x14ac:dyDescent="0.25">
      <c r="A2455">
        <v>1823</v>
      </c>
      <c r="B2455" s="3" t="s">
        <v>1824</v>
      </c>
      <c r="C2455" s="3" t="s">
        <v>5933</v>
      </c>
      <c r="D2455" s="6">
        <v>700</v>
      </c>
      <c r="E2455" s="8">
        <v>811</v>
      </c>
      <c r="F2455" t="s">
        <v>8218</v>
      </c>
      <c r="G2455" t="s">
        <v>8223</v>
      </c>
      <c r="H2455" t="s">
        <v>8245</v>
      </c>
      <c r="I2455">
        <v>1351095976</v>
      </c>
      <c r="J2455">
        <v>1348503976</v>
      </c>
      <c r="K2455" t="b">
        <v>0</v>
      </c>
      <c r="L2455">
        <v>33</v>
      </c>
      <c r="M2455" t="b">
        <v>1</v>
      </c>
      <c r="N2455" t="s">
        <v>8274</v>
      </c>
      <c r="O2455" s="10">
        <f t="shared" si="152"/>
        <v>1</v>
      </c>
      <c r="P2455" s="9">
        <f t="shared" si="153"/>
        <v>25</v>
      </c>
      <c r="Q2455" s="14" t="s">
        <v>8327</v>
      </c>
      <c r="R2455" t="s">
        <v>8331</v>
      </c>
      <c r="S2455" s="18">
        <f t="shared" si="154"/>
        <v>41176.684907407405</v>
      </c>
      <c r="T2455" s="18">
        <f t="shared" si="155"/>
        <v>41206.684907407405</v>
      </c>
    </row>
    <row r="2456" spans="1:20" ht="45" x14ac:dyDescent="0.25">
      <c r="A2456">
        <v>2300</v>
      </c>
      <c r="B2456" s="3" t="s">
        <v>2301</v>
      </c>
      <c r="C2456" s="3" t="s">
        <v>6410</v>
      </c>
      <c r="D2456" s="6">
        <v>800</v>
      </c>
      <c r="E2456" s="8">
        <v>810</v>
      </c>
      <c r="F2456" t="s">
        <v>8218</v>
      </c>
      <c r="G2456" t="s">
        <v>8223</v>
      </c>
      <c r="H2456" t="s">
        <v>8245</v>
      </c>
      <c r="I2456">
        <v>1340904416</v>
      </c>
      <c r="J2456">
        <v>1339694816</v>
      </c>
      <c r="K2456" t="b">
        <v>0</v>
      </c>
      <c r="L2456">
        <v>7</v>
      </c>
      <c r="M2456" t="b">
        <v>1</v>
      </c>
      <c r="N2456" t="s">
        <v>8274</v>
      </c>
      <c r="O2456" s="10">
        <f t="shared" si="152"/>
        <v>1</v>
      </c>
      <c r="P2456" s="9">
        <f t="shared" si="153"/>
        <v>116</v>
      </c>
      <c r="Q2456" s="14" t="s">
        <v>8327</v>
      </c>
      <c r="R2456" t="s">
        <v>8331</v>
      </c>
      <c r="S2456" s="18">
        <f t="shared" si="154"/>
        <v>41074.727037037039</v>
      </c>
      <c r="T2456" s="18">
        <f t="shared" si="155"/>
        <v>41088.727037037039</v>
      </c>
    </row>
    <row r="2457" spans="1:20" ht="45" x14ac:dyDescent="0.25">
      <c r="A2457">
        <v>3327</v>
      </c>
      <c r="B2457" s="3" t="s">
        <v>3327</v>
      </c>
      <c r="C2457" s="3" t="s">
        <v>7437</v>
      </c>
      <c r="D2457" s="6">
        <v>800</v>
      </c>
      <c r="E2457" s="8">
        <v>810</v>
      </c>
      <c r="F2457" t="s">
        <v>8218</v>
      </c>
      <c r="G2457" t="s">
        <v>8224</v>
      </c>
      <c r="H2457" t="s">
        <v>8246</v>
      </c>
      <c r="I2457">
        <v>1462697966</v>
      </c>
      <c r="J2457">
        <v>1460105966</v>
      </c>
      <c r="K2457" t="b">
        <v>0</v>
      </c>
      <c r="L2457">
        <v>33</v>
      </c>
      <c r="M2457" t="b">
        <v>1</v>
      </c>
      <c r="N2457" t="s">
        <v>8269</v>
      </c>
      <c r="O2457" s="12">
        <f t="shared" si="152"/>
        <v>1</v>
      </c>
      <c r="P2457" s="9">
        <f t="shared" si="153"/>
        <v>25</v>
      </c>
      <c r="Q2457" s="14" t="s">
        <v>8323</v>
      </c>
      <c r="R2457" t="s">
        <v>8326</v>
      </c>
      <c r="S2457" s="18">
        <f t="shared" si="154"/>
        <v>42468.374606481477</v>
      </c>
      <c r="T2457" s="18">
        <f t="shared" si="155"/>
        <v>42498.374606481477</v>
      </c>
    </row>
    <row r="2458" spans="1:20" ht="60" x14ac:dyDescent="0.25">
      <c r="A2458">
        <v>1437</v>
      </c>
      <c r="B2458" s="3" t="s">
        <v>1438</v>
      </c>
      <c r="C2458" s="3" t="s">
        <v>5547</v>
      </c>
      <c r="D2458" s="6">
        <v>3000</v>
      </c>
      <c r="E2458" s="8">
        <v>807</v>
      </c>
      <c r="F2458" t="s">
        <v>8220</v>
      </c>
      <c r="G2458" t="s">
        <v>8223</v>
      </c>
      <c r="H2458" t="s">
        <v>8245</v>
      </c>
      <c r="I2458">
        <v>1405227540</v>
      </c>
      <c r="J2458">
        <v>1402058739</v>
      </c>
      <c r="K2458" t="b">
        <v>0</v>
      </c>
      <c r="L2458">
        <v>22</v>
      </c>
      <c r="M2458" t="b">
        <v>0</v>
      </c>
      <c r="N2458" t="s">
        <v>8285</v>
      </c>
      <c r="O2458" s="10">
        <f t="shared" si="152"/>
        <v>0</v>
      </c>
      <c r="P2458" s="9">
        <f t="shared" si="153"/>
        <v>37</v>
      </c>
      <c r="Q2458" s="14" t="s">
        <v>8311</v>
      </c>
      <c r="R2458" t="s">
        <v>8348</v>
      </c>
      <c r="S2458" s="18">
        <f t="shared" si="154"/>
        <v>41796.531701388885</v>
      </c>
      <c r="T2458" s="18">
        <f t="shared" si="155"/>
        <v>41833.207638888889</v>
      </c>
    </row>
    <row r="2459" spans="1:20" ht="60" x14ac:dyDescent="0.25">
      <c r="A2459">
        <v>1947</v>
      </c>
      <c r="B2459" s="3" t="s">
        <v>1948</v>
      </c>
      <c r="C2459" s="3" t="s">
        <v>6057</v>
      </c>
      <c r="D2459" s="6">
        <v>800</v>
      </c>
      <c r="E2459" s="8">
        <v>805.07</v>
      </c>
      <c r="F2459" t="s">
        <v>8218</v>
      </c>
      <c r="G2459" t="s">
        <v>8223</v>
      </c>
      <c r="H2459" t="s">
        <v>8245</v>
      </c>
      <c r="I2459">
        <v>1258955940</v>
      </c>
      <c r="J2459">
        <v>1255730520</v>
      </c>
      <c r="K2459" t="b">
        <v>1</v>
      </c>
      <c r="L2459">
        <v>23</v>
      </c>
      <c r="M2459" t="b">
        <v>1</v>
      </c>
      <c r="N2459" t="s">
        <v>8293</v>
      </c>
      <c r="O2459" s="10">
        <f t="shared" si="152"/>
        <v>1</v>
      </c>
      <c r="P2459" s="9">
        <f t="shared" si="153"/>
        <v>35</v>
      </c>
      <c r="Q2459" s="14" t="s">
        <v>8308</v>
      </c>
      <c r="R2459" t="s">
        <v>8309</v>
      </c>
      <c r="S2459" s="18">
        <f t="shared" si="154"/>
        <v>40102.918055555558</v>
      </c>
      <c r="T2459" s="18">
        <f t="shared" si="155"/>
        <v>40140.249305555553</v>
      </c>
    </row>
    <row r="2460" spans="1:20" ht="45" x14ac:dyDescent="0.25">
      <c r="A2460">
        <v>1433</v>
      </c>
      <c r="B2460" s="3" t="s">
        <v>1434</v>
      </c>
      <c r="C2460" s="3" t="s">
        <v>5543</v>
      </c>
      <c r="D2460" s="6">
        <v>12000</v>
      </c>
      <c r="E2460" s="8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 s="10">
        <f t="shared" si="152"/>
        <v>0</v>
      </c>
      <c r="P2460" s="9">
        <f t="shared" si="153"/>
        <v>81</v>
      </c>
      <c r="Q2460" s="14" t="s">
        <v>8311</v>
      </c>
      <c r="R2460" t="s">
        <v>8348</v>
      </c>
      <c r="S2460" s="18">
        <f t="shared" si="154"/>
        <v>42673.625868055555</v>
      </c>
      <c r="T2460" s="18">
        <f t="shared" si="155"/>
        <v>42714.458333333328</v>
      </c>
    </row>
    <row r="2461" spans="1:20" ht="45" x14ac:dyDescent="0.25">
      <c r="A2461">
        <v>3739</v>
      </c>
      <c r="B2461" s="3" t="s">
        <v>3736</v>
      </c>
      <c r="C2461" s="3" t="s">
        <v>7849</v>
      </c>
      <c r="D2461" s="6">
        <v>4000</v>
      </c>
      <c r="E2461" s="8">
        <v>805</v>
      </c>
      <c r="F2461" t="s">
        <v>8220</v>
      </c>
      <c r="G2461" t="s">
        <v>8224</v>
      </c>
      <c r="H2461" t="s">
        <v>8246</v>
      </c>
      <c r="I2461">
        <v>1468752468</v>
      </c>
      <c r="J2461">
        <v>1467024468</v>
      </c>
      <c r="K2461" t="b">
        <v>0</v>
      </c>
      <c r="L2461">
        <v>8</v>
      </c>
      <c r="M2461" t="b">
        <v>0</v>
      </c>
      <c r="N2461" t="s">
        <v>8269</v>
      </c>
      <c r="O2461" s="12">
        <f t="shared" si="152"/>
        <v>0</v>
      </c>
      <c r="P2461" s="9">
        <f t="shared" si="153"/>
        <v>101</v>
      </c>
      <c r="Q2461" s="14" t="s">
        <v>8323</v>
      </c>
      <c r="R2461" t="s">
        <v>8326</v>
      </c>
      <c r="S2461" s="18">
        <f t="shared" si="154"/>
        <v>42548.449861111112</v>
      </c>
      <c r="T2461" s="18">
        <f t="shared" si="155"/>
        <v>42568.449861111112</v>
      </c>
    </row>
    <row r="2462" spans="1:20" ht="45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0">
        <f t="shared" si="152"/>
        <v>1</v>
      </c>
      <c r="P2462" s="9">
        <f t="shared" si="153"/>
        <v>53</v>
      </c>
      <c r="Q2462" s="14" t="s">
        <v>8319</v>
      </c>
      <c r="R2462" t="s">
        <v>8320</v>
      </c>
      <c r="S2462" s="18">
        <f t="shared" si="154"/>
        <v>42338.84375</v>
      </c>
      <c r="T2462" s="18">
        <f t="shared" si="155"/>
        <v>42367.958333333328</v>
      </c>
    </row>
    <row r="2463" spans="1:20" ht="60" x14ac:dyDescent="0.25">
      <c r="A2463">
        <v>2746</v>
      </c>
      <c r="B2463" s="3" t="s">
        <v>2746</v>
      </c>
      <c r="C2463" s="3" t="s">
        <v>6856</v>
      </c>
      <c r="D2463" s="6">
        <v>3000</v>
      </c>
      <c r="E2463" s="8">
        <v>801</v>
      </c>
      <c r="F2463" t="s">
        <v>8220</v>
      </c>
      <c r="G2463" t="s">
        <v>8223</v>
      </c>
      <c r="H2463" t="s">
        <v>8245</v>
      </c>
      <c r="I2463">
        <v>1409337911</v>
      </c>
      <c r="J2463">
        <v>1406745911</v>
      </c>
      <c r="K2463" t="b">
        <v>0</v>
      </c>
      <c r="L2463">
        <v>19</v>
      </c>
      <c r="M2463" t="b">
        <v>0</v>
      </c>
      <c r="N2463" t="s">
        <v>8302</v>
      </c>
      <c r="O2463" s="10">
        <f t="shared" si="152"/>
        <v>0</v>
      </c>
      <c r="P2463" s="9">
        <f t="shared" si="153"/>
        <v>42</v>
      </c>
      <c r="Q2463" s="14" t="s">
        <v>8311</v>
      </c>
      <c r="R2463" t="s">
        <v>8356</v>
      </c>
      <c r="S2463" s="18">
        <f t="shared" si="154"/>
        <v>41850.781377314815</v>
      </c>
      <c r="T2463" s="18">
        <f t="shared" si="155"/>
        <v>41880.781377314815</v>
      </c>
    </row>
    <row r="2464" spans="1:20" ht="45" x14ac:dyDescent="0.25">
      <c r="A2464">
        <v>25</v>
      </c>
      <c r="B2464" s="3" t="s">
        <v>27</v>
      </c>
      <c r="C2464" s="3" t="s">
        <v>4136</v>
      </c>
      <c r="D2464" s="6">
        <v>600</v>
      </c>
      <c r="E2464" s="8">
        <v>800</v>
      </c>
      <c r="F2464" t="s">
        <v>8218</v>
      </c>
      <c r="G2464" t="s">
        <v>8223</v>
      </c>
      <c r="H2464" t="s">
        <v>8245</v>
      </c>
      <c r="I2464">
        <v>1452299761</v>
      </c>
      <c r="J2464">
        <v>1447115761</v>
      </c>
      <c r="K2464" t="b">
        <v>0</v>
      </c>
      <c r="L2464">
        <v>14</v>
      </c>
      <c r="M2464" t="b">
        <v>1</v>
      </c>
      <c r="N2464" t="s">
        <v>8263</v>
      </c>
      <c r="O2464" s="10">
        <f t="shared" si="152"/>
        <v>1</v>
      </c>
      <c r="P2464" s="9">
        <f t="shared" si="153"/>
        <v>57</v>
      </c>
      <c r="Q2464" s="14" t="s">
        <v>8321</v>
      </c>
      <c r="R2464" t="s">
        <v>8332</v>
      </c>
      <c r="S2464" s="18">
        <f t="shared" si="154"/>
        <v>42318.025011574078</v>
      </c>
      <c r="T2464" s="18">
        <f t="shared" si="155"/>
        <v>42378.025011574078</v>
      </c>
    </row>
    <row r="2465" spans="1:20" ht="45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0">
        <f t="shared" si="152"/>
        <v>0</v>
      </c>
      <c r="P2465" s="9">
        <f t="shared" si="153"/>
        <v>160</v>
      </c>
      <c r="Q2465" s="14" t="s">
        <v>8321</v>
      </c>
      <c r="R2465" t="s">
        <v>8325</v>
      </c>
      <c r="S2465" s="18">
        <f t="shared" si="154"/>
        <v>42182.234456018516</v>
      </c>
      <c r="T2465" s="18">
        <f t="shared" si="155"/>
        <v>42206.290972222225</v>
      </c>
    </row>
    <row r="2466" spans="1:20" ht="45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0">
        <f t="shared" si="152"/>
        <v>0</v>
      </c>
      <c r="P2466" s="9">
        <f t="shared" si="153"/>
        <v>89</v>
      </c>
      <c r="Q2466" s="14" t="s">
        <v>8311</v>
      </c>
      <c r="R2466" t="s">
        <v>8348</v>
      </c>
      <c r="S2466" s="18">
        <f t="shared" si="154"/>
        <v>42192.675821759258</v>
      </c>
      <c r="T2466" s="18">
        <f t="shared" si="155"/>
        <v>42232.675821759258</v>
      </c>
    </row>
    <row r="2467" spans="1:20" ht="45" x14ac:dyDescent="0.25">
      <c r="A2467">
        <v>2684</v>
      </c>
      <c r="B2467" s="3" t="s">
        <v>2684</v>
      </c>
      <c r="C2467" s="3" t="s">
        <v>6794</v>
      </c>
      <c r="D2467" s="6">
        <v>70000</v>
      </c>
      <c r="E2467" s="8">
        <v>800</v>
      </c>
      <c r="F2467" t="s">
        <v>8220</v>
      </c>
      <c r="G2467" t="s">
        <v>8223</v>
      </c>
      <c r="H2467" t="s">
        <v>8245</v>
      </c>
      <c r="I2467">
        <v>1407621425</v>
      </c>
      <c r="J2467">
        <v>1404165425</v>
      </c>
      <c r="K2467" t="b">
        <v>0</v>
      </c>
      <c r="L2467">
        <v>4</v>
      </c>
      <c r="M2467" t="b">
        <v>0</v>
      </c>
      <c r="N2467" t="s">
        <v>8282</v>
      </c>
      <c r="O2467" s="10">
        <f t="shared" si="152"/>
        <v>0</v>
      </c>
      <c r="P2467" s="9">
        <f t="shared" si="153"/>
        <v>200</v>
      </c>
      <c r="Q2467" s="14" t="s">
        <v>8319</v>
      </c>
      <c r="R2467" t="s">
        <v>8345</v>
      </c>
      <c r="S2467" s="18">
        <f t="shared" si="154"/>
        <v>41820.914641203701</v>
      </c>
      <c r="T2467" s="18">
        <f t="shared" si="155"/>
        <v>41860.914641203701</v>
      </c>
    </row>
    <row r="2468" spans="1:20" ht="60" x14ac:dyDescent="0.25">
      <c r="A2468">
        <v>3608</v>
      </c>
      <c r="B2468" s="3" t="s">
        <v>3607</v>
      </c>
      <c r="C2468" s="3" t="s">
        <v>7718</v>
      </c>
      <c r="D2468" s="6">
        <v>800</v>
      </c>
      <c r="E2468" s="8">
        <v>800</v>
      </c>
      <c r="F2468" t="s">
        <v>8218</v>
      </c>
      <c r="G2468" t="s">
        <v>8224</v>
      </c>
      <c r="H2468" t="s">
        <v>8246</v>
      </c>
      <c r="I2468">
        <v>1466172000</v>
      </c>
      <c r="J2468">
        <v>1463418090</v>
      </c>
      <c r="K2468" t="b">
        <v>0</v>
      </c>
      <c r="L2468">
        <v>27</v>
      </c>
      <c r="M2468" t="b">
        <v>1</v>
      </c>
      <c r="N2468" t="s">
        <v>8269</v>
      </c>
      <c r="O2468" s="12">
        <f t="shared" si="152"/>
        <v>1</v>
      </c>
      <c r="P2468" s="9">
        <f t="shared" si="153"/>
        <v>30</v>
      </c>
      <c r="Q2468" s="14" t="s">
        <v>8323</v>
      </c>
      <c r="R2468" t="s">
        <v>8326</v>
      </c>
      <c r="S2468" s="18">
        <f t="shared" si="154"/>
        <v>42506.709375000006</v>
      </c>
      <c r="T2468" s="18">
        <f t="shared" si="155"/>
        <v>42538.583333333328</v>
      </c>
    </row>
    <row r="2469" spans="1:20" ht="45" x14ac:dyDescent="0.25">
      <c r="A2469">
        <v>4095</v>
      </c>
      <c r="B2469" s="3" t="s">
        <v>4091</v>
      </c>
      <c r="C2469" s="3" t="s">
        <v>8198</v>
      </c>
      <c r="D2469" s="6">
        <v>30000</v>
      </c>
      <c r="E2469" s="8">
        <v>800</v>
      </c>
      <c r="F2469" t="s">
        <v>8220</v>
      </c>
      <c r="G2469" t="s">
        <v>8237</v>
      </c>
      <c r="H2469" t="s">
        <v>8255</v>
      </c>
      <c r="I2469">
        <v>1482108350</v>
      </c>
      <c r="J2469">
        <v>1479516350</v>
      </c>
      <c r="K2469" t="b">
        <v>0</v>
      </c>
      <c r="L2469">
        <v>1</v>
      </c>
      <c r="M2469" t="b">
        <v>0</v>
      </c>
      <c r="N2469" t="s">
        <v>8269</v>
      </c>
      <c r="O2469" s="12">
        <f t="shared" si="152"/>
        <v>0</v>
      </c>
      <c r="P2469" s="9">
        <f t="shared" si="153"/>
        <v>800</v>
      </c>
      <c r="Q2469" s="14" t="s">
        <v>8323</v>
      </c>
      <c r="R2469" t="s">
        <v>8326</v>
      </c>
      <c r="S2469" s="18">
        <f t="shared" si="154"/>
        <v>42693.031828703708</v>
      </c>
      <c r="T2469" s="18">
        <f t="shared" si="155"/>
        <v>42723.031828703708</v>
      </c>
    </row>
    <row r="2470" spans="1:20" ht="45" x14ac:dyDescent="0.25">
      <c r="A2470">
        <v>2486</v>
      </c>
      <c r="B2470" s="3" t="s">
        <v>2486</v>
      </c>
      <c r="C2470" s="3" t="s">
        <v>6596</v>
      </c>
      <c r="D2470" s="6">
        <v>300</v>
      </c>
      <c r="E2470" s="8">
        <v>797</v>
      </c>
      <c r="F2470" t="s">
        <v>8218</v>
      </c>
      <c r="G2470" t="s">
        <v>8223</v>
      </c>
      <c r="H2470" t="s">
        <v>8245</v>
      </c>
      <c r="I2470">
        <v>1335113976</v>
      </c>
      <c r="J2470">
        <v>1332521976</v>
      </c>
      <c r="K2470" t="b">
        <v>0</v>
      </c>
      <c r="L2470">
        <v>30</v>
      </c>
      <c r="M2470" t="b">
        <v>1</v>
      </c>
      <c r="N2470" t="s">
        <v>8277</v>
      </c>
      <c r="O2470" s="10">
        <f t="shared" si="152"/>
        <v>3</v>
      </c>
      <c r="P2470" s="9">
        <f t="shared" si="153"/>
        <v>27</v>
      </c>
      <c r="Q2470" s="14" t="s">
        <v>8327</v>
      </c>
      <c r="R2470" t="s">
        <v>8328</v>
      </c>
      <c r="S2470" s="18">
        <f t="shared" si="154"/>
        <v>40991.708055555559</v>
      </c>
      <c r="T2470" s="18">
        <f t="shared" si="155"/>
        <v>41021.708055555559</v>
      </c>
    </row>
    <row r="2471" spans="1:20" ht="60" x14ac:dyDescent="0.25">
      <c r="A2471">
        <v>3091</v>
      </c>
      <c r="B2471" s="3" t="s">
        <v>3091</v>
      </c>
      <c r="C2471" s="3" t="s">
        <v>7201</v>
      </c>
      <c r="D2471" s="6">
        <v>5000</v>
      </c>
      <c r="E2471" s="8">
        <v>796</v>
      </c>
      <c r="F2471" t="s">
        <v>8220</v>
      </c>
      <c r="G2471" t="s">
        <v>8223</v>
      </c>
      <c r="H2471" t="s">
        <v>8245</v>
      </c>
      <c r="I2471">
        <v>1471214743</v>
      </c>
      <c r="J2471">
        <v>1468622743</v>
      </c>
      <c r="K2471" t="b">
        <v>0</v>
      </c>
      <c r="L2471">
        <v>9</v>
      </c>
      <c r="M2471" t="b">
        <v>0</v>
      </c>
      <c r="N2471" t="s">
        <v>8301</v>
      </c>
      <c r="O2471" s="12">
        <f t="shared" si="152"/>
        <v>0</v>
      </c>
      <c r="P2471" s="9">
        <f t="shared" si="153"/>
        <v>88</v>
      </c>
      <c r="Q2471" s="14" t="s">
        <v>8323</v>
      </c>
      <c r="R2471" t="s">
        <v>8324</v>
      </c>
      <c r="S2471" s="18">
        <f t="shared" si="154"/>
        <v>42566.948414351849</v>
      </c>
      <c r="T2471" s="18">
        <f t="shared" si="155"/>
        <v>42596.948414351849</v>
      </c>
    </row>
    <row r="2472" spans="1:20" ht="60" x14ac:dyDescent="0.25">
      <c r="A2472">
        <v>2931</v>
      </c>
      <c r="B2472" s="3" t="s">
        <v>2931</v>
      </c>
      <c r="C2472" s="3" t="s">
        <v>7041</v>
      </c>
      <c r="D2472" s="6">
        <v>750</v>
      </c>
      <c r="E2472" s="8">
        <v>795</v>
      </c>
      <c r="F2472" t="s">
        <v>8218</v>
      </c>
      <c r="G2472" t="s">
        <v>8228</v>
      </c>
      <c r="H2472" t="s">
        <v>8250</v>
      </c>
      <c r="I2472">
        <v>1410761280</v>
      </c>
      <c r="J2472">
        <v>1408604363</v>
      </c>
      <c r="K2472" t="b">
        <v>0</v>
      </c>
      <c r="L2472">
        <v>9</v>
      </c>
      <c r="M2472" t="b">
        <v>1</v>
      </c>
      <c r="N2472" t="s">
        <v>8303</v>
      </c>
      <c r="O2472" s="12">
        <f t="shared" si="152"/>
        <v>1</v>
      </c>
      <c r="P2472" s="9">
        <f t="shared" si="153"/>
        <v>88</v>
      </c>
      <c r="Q2472" s="14" t="s">
        <v>8323</v>
      </c>
      <c r="R2472" t="s">
        <v>8335</v>
      </c>
      <c r="S2472" s="18">
        <f t="shared" si="154"/>
        <v>41872.291238425925</v>
      </c>
      <c r="T2472" s="18">
        <f t="shared" si="155"/>
        <v>41897.255555555559</v>
      </c>
    </row>
    <row r="2473" spans="1:20" ht="45" x14ac:dyDescent="0.25">
      <c r="A2473">
        <v>3096</v>
      </c>
      <c r="B2473" s="3" t="s">
        <v>3096</v>
      </c>
      <c r="C2473" s="3" t="s">
        <v>7206</v>
      </c>
      <c r="D2473" s="6">
        <v>20000</v>
      </c>
      <c r="E2473" s="8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 s="12">
        <f t="shared" si="152"/>
        <v>0</v>
      </c>
      <c r="P2473" s="9">
        <f t="shared" si="153"/>
        <v>57</v>
      </c>
      <c r="Q2473" s="14" t="s">
        <v>8323</v>
      </c>
      <c r="R2473" t="s">
        <v>8324</v>
      </c>
      <c r="S2473" s="18">
        <f t="shared" si="154"/>
        <v>42114.825532407413</v>
      </c>
      <c r="T2473" s="18">
        <f t="shared" si="155"/>
        <v>42144.825532407413</v>
      </c>
    </row>
    <row r="2474" spans="1:20" ht="45" x14ac:dyDescent="0.25">
      <c r="A2474">
        <v>4056</v>
      </c>
      <c r="B2474" s="3" t="s">
        <v>4052</v>
      </c>
      <c r="C2474" s="3" t="s">
        <v>8160</v>
      </c>
      <c r="D2474" s="6">
        <v>1500</v>
      </c>
      <c r="E2474" s="8">
        <v>795</v>
      </c>
      <c r="F2474" t="s">
        <v>8220</v>
      </c>
      <c r="G2474" t="s">
        <v>8223</v>
      </c>
      <c r="H2474" t="s">
        <v>8245</v>
      </c>
      <c r="I2474">
        <v>1467575940</v>
      </c>
      <c r="J2474">
        <v>1465856639</v>
      </c>
      <c r="K2474" t="b">
        <v>0</v>
      </c>
      <c r="L2474">
        <v>9</v>
      </c>
      <c r="M2474" t="b">
        <v>0</v>
      </c>
      <c r="N2474" t="s">
        <v>8269</v>
      </c>
      <c r="O2474" s="12">
        <f t="shared" si="152"/>
        <v>1</v>
      </c>
      <c r="P2474" s="9">
        <f t="shared" si="153"/>
        <v>88</v>
      </c>
      <c r="Q2474" s="14" t="s">
        <v>8323</v>
      </c>
      <c r="R2474" t="s">
        <v>8326</v>
      </c>
      <c r="S2474" s="18">
        <f t="shared" si="154"/>
        <v>42534.933321759265</v>
      </c>
      <c r="T2474" s="18">
        <f t="shared" si="155"/>
        <v>42554.832638888889</v>
      </c>
    </row>
    <row r="2475" spans="1:20" ht="60" x14ac:dyDescent="0.25">
      <c r="A2475">
        <v>3491</v>
      </c>
      <c r="B2475" s="3" t="s">
        <v>3490</v>
      </c>
      <c r="C2475" s="3" t="s">
        <v>7601</v>
      </c>
      <c r="D2475" s="6">
        <v>500</v>
      </c>
      <c r="E2475" s="8">
        <v>791</v>
      </c>
      <c r="F2475" t="s">
        <v>8218</v>
      </c>
      <c r="G2475" t="s">
        <v>8223</v>
      </c>
      <c r="H2475" t="s">
        <v>8245</v>
      </c>
      <c r="I2475">
        <v>1431928784</v>
      </c>
      <c r="J2475">
        <v>1430114384</v>
      </c>
      <c r="K2475" t="b">
        <v>0</v>
      </c>
      <c r="L2475">
        <v>10</v>
      </c>
      <c r="M2475" t="b">
        <v>1</v>
      </c>
      <c r="N2475" t="s">
        <v>8269</v>
      </c>
      <c r="O2475" s="12">
        <f t="shared" si="152"/>
        <v>2</v>
      </c>
      <c r="P2475" s="9">
        <f t="shared" si="153"/>
        <v>79</v>
      </c>
      <c r="Q2475" s="14" t="s">
        <v>8323</v>
      </c>
      <c r="R2475" t="s">
        <v>8326</v>
      </c>
      <c r="S2475" s="18">
        <f t="shared" si="154"/>
        <v>42121.249814814815</v>
      </c>
      <c r="T2475" s="18">
        <f t="shared" si="155"/>
        <v>42142.249814814815</v>
      </c>
    </row>
    <row r="2476" spans="1:20" ht="45" x14ac:dyDescent="0.25">
      <c r="A2476">
        <v>2385</v>
      </c>
      <c r="B2476" s="3" t="s">
        <v>2386</v>
      </c>
      <c r="C2476" s="3" t="s">
        <v>6495</v>
      </c>
      <c r="D2476" s="6">
        <v>65000</v>
      </c>
      <c r="E2476" s="8">
        <v>788</v>
      </c>
      <c r="F2476" t="s">
        <v>8219</v>
      </c>
      <c r="G2476" t="s">
        <v>8223</v>
      </c>
      <c r="H2476" t="s">
        <v>8245</v>
      </c>
      <c r="I2476">
        <v>1438793432</v>
      </c>
      <c r="J2476">
        <v>1436201432</v>
      </c>
      <c r="K2476" t="b">
        <v>0</v>
      </c>
      <c r="L2476">
        <v>7</v>
      </c>
      <c r="M2476" t="b">
        <v>0</v>
      </c>
      <c r="N2476" t="s">
        <v>8270</v>
      </c>
      <c r="O2476" s="10">
        <f t="shared" si="152"/>
        <v>0</v>
      </c>
      <c r="P2476" s="9">
        <f t="shared" si="153"/>
        <v>113</v>
      </c>
      <c r="Q2476" s="14" t="s">
        <v>8308</v>
      </c>
      <c r="R2476" t="s">
        <v>8342</v>
      </c>
      <c r="S2476" s="18">
        <f t="shared" si="154"/>
        <v>42191.70175925926</v>
      </c>
      <c r="T2476" s="18">
        <f t="shared" si="155"/>
        <v>42221.70175925926</v>
      </c>
    </row>
    <row r="2477" spans="1:20" ht="45" x14ac:dyDescent="0.25">
      <c r="A2477">
        <v>2556</v>
      </c>
      <c r="B2477" s="3" t="s">
        <v>2556</v>
      </c>
      <c r="C2477" s="3" t="s">
        <v>6666</v>
      </c>
      <c r="D2477" s="6">
        <v>745</v>
      </c>
      <c r="E2477" s="8">
        <v>786</v>
      </c>
      <c r="F2477" t="s">
        <v>8218</v>
      </c>
      <c r="G2477" t="s">
        <v>8223</v>
      </c>
      <c r="H2477" t="s">
        <v>8245</v>
      </c>
      <c r="I2477">
        <v>1356392857</v>
      </c>
      <c r="J2477">
        <v>1352504857</v>
      </c>
      <c r="K2477" t="b">
        <v>0</v>
      </c>
      <c r="L2477">
        <v>34</v>
      </c>
      <c r="M2477" t="b">
        <v>1</v>
      </c>
      <c r="N2477" t="s">
        <v>8298</v>
      </c>
      <c r="O2477" s="10">
        <f t="shared" si="152"/>
        <v>1</v>
      </c>
      <c r="P2477" s="9">
        <f t="shared" si="153"/>
        <v>23</v>
      </c>
      <c r="Q2477" s="14" t="s">
        <v>8327</v>
      </c>
      <c r="R2477" t="s">
        <v>8341</v>
      </c>
      <c r="S2477" s="18">
        <f t="shared" si="154"/>
        <v>41222.991400462961</v>
      </c>
      <c r="T2477" s="18">
        <f t="shared" si="155"/>
        <v>41267.991400462961</v>
      </c>
    </row>
    <row r="2478" spans="1:20" ht="45" x14ac:dyDescent="0.25">
      <c r="A2478">
        <v>3394</v>
      </c>
      <c r="B2478" s="3" t="s">
        <v>3393</v>
      </c>
      <c r="C2478" s="3" t="s">
        <v>7504</v>
      </c>
      <c r="D2478" s="6">
        <v>550</v>
      </c>
      <c r="E2478" s="8">
        <v>783</v>
      </c>
      <c r="F2478" t="s">
        <v>8218</v>
      </c>
      <c r="G2478" t="s">
        <v>8224</v>
      </c>
      <c r="H2478" t="s">
        <v>8246</v>
      </c>
      <c r="I2478">
        <v>1406470645</v>
      </c>
      <c r="J2478">
        <v>1403878645</v>
      </c>
      <c r="K2478" t="b">
        <v>0</v>
      </c>
      <c r="L2478">
        <v>27</v>
      </c>
      <c r="M2478" t="b">
        <v>1</v>
      </c>
      <c r="N2478" t="s">
        <v>8269</v>
      </c>
      <c r="O2478" s="12">
        <f t="shared" si="152"/>
        <v>1</v>
      </c>
      <c r="P2478" s="9">
        <f t="shared" si="153"/>
        <v>29</v>
      </c>
      <c r="Q2478" s="14" t="s">
        <v>8323</v>
      </c>
      <c r="R2478" t="s">
        <v>8326</v>
      </c>
      <c r="S2478" s="18">
        <f t="shared" si="154"/>
        <v>41817.59542824074</v>
      </c>
      <c r="T2478" s="18">
        <f t="shared" si="155"/>
        <v>41847.59542824074</v>
      </c>
    </row>
    <row r="2479" spans="1:20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2">
        <f t="shared" si="152"/>
        <v>1</v>
      </c>
      <c r="P2479" s="9">
        <f t="shared" si="153"/>
        <v>24</v>
      </c>
      <c r="Q2479" s="14" t="s">
        <v>8323</v>
      </c>
      <c r="R2479" t="s">
        <v>8326</v>
      </c>
      <c r="S2479" s="18">
        <f t="shared" si="154"/>
        <v>42023.634976851856</v>
      </c>
      <c r="T2479" s="18">
        <f t="shared" si="155"/>
        <v>42063.634976851856</v>
      </c>
    </row>
    <row r="2480" spans="1:20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2">
        <f t="shared" si="152"/>
        <v>1</v>
      </c>
      <c r="P2480" s="9">
        <f t="shared" si="153"/>
        <v>29</v>
      </c>
      <c r="Q2480" s="14" t="s">
        <v>8323</v>
      </c>
      <c r="R2480" t="s">
        <v>8326</v>
      </c>
      <c r="S2480" s="18">
        <f t="shared" si="154"/>
        <v>42093.786840277782</v>
      </c>
      <c r="T2480" s="18">
        <f t="shared" si="155"/>
        <v>42120.26944444445</v>
      </c>
    </row>
    <row r="2481" spans="1:20" ht="45" x14ac:dyDescent="0.25">
      <c r="A2481">
        <v>3649</v>
      </c>
      <c r="B2481" s="3" t="s">
        <v>3647</v>
      </c>
      <c r="C2481" s="3" t="s">
        <v>7759</v>
      </c>
      <c r="D2481" s="6">
        <v>750</v>
      </c>
      <c r="E2481" s="8">
        <v>780</v>
      </c>
      <c r="F2481" t="s">
        <v>8218</v>
      </c>
      <c r="G2481" t="s">
        <v>8228</v>
      </c>
      <c r="H2481" t="s">
        <v>8250</v>
      </c>
      <c r="I2481">
        <v>1402938394</v>
      </c>
      <c r="J2481">
        <v>1400691994</v>
      </c>
      <c r="K2481" t="b">
        <v>0</v>
      </c>
      <c r="L2481">
        <v>8</v>
      </c>
      <c r="M2481" t="b">
        <v>1</v>
      </c>
      <c r="N2481" t="s">
        <v>8269</v>
      </c>
      <c r="O2481" s="12">
        <f t="shared" si="152"/>
        <v>1</v>
      </c>
      <c r="P2481" s="9">
        <f t="shared" si="153"/>
        <v>98</v>
      </c>
      <c r="Q2481" s="14" t="s">
        <v>8323</v>
      </c>
      <c r="R2481" t="s">
        <v>8326</v>
      </c>
      <c r="S2481" s="18">
        <f t="shared" si="154"/>
        <v>41780.712893518517</v>
      </c>
      <c r="T2481" s="18">
        <f t="shared" si="155"/>
        <v>41806.712893518517</v>
      </c>
    </row>
    <row r="2482" spans="1:20" ht="60" x14ac:dyDescent="0.25">
      <c r="A2482">
        <v>4057</v>
      </c>
      <c r="B2482" s="3" t="s">
        <v>4053</v>
      </c>
      <c r="C2482" s="3" t="s">
        <v>8161</v>
      </c>
      <c r="D2482" s="6">
        <v>3500</v>
      </c>
      <c r="E2482" s="8">
        <v>775</v>
      </c>
      <c r="F2482" t="s">
        <v>8220</v>
      </c>
      <c r="G2482" t="s">
        <v>8224</v>
      </c>
      <c r="H2482" t="s">
        <v>8246</v>
      </c>
      <c r="I2482">
        <v>1448492400</v>
      </c>
      <c r="J2482">
        <v>1446506080</v>
      </c>
      <c r="K2482" t="b">
        <v>0</v>
      </c>
      <c r="L2482">
        <v>6</v>
      </c>
      <c r="M2482" t="b">
        <v>0</v>
      </c>
      <c r="N2482" t="s">
        <v>8269</v>
      </c>
      <c r="O2482" s="12">
        <f t="shared" si="152"/>
        <v>0</v>
      </c>
      <c r="P2482" s="9">
        <f t="shared" si="153"/>
        <v>129</v>
      </c>
      <c r="Q2482" s="14" t="s">
        <v>8323</v>
      </c>
      <c r="R2482" t="s">
        <v>8326</v>
      </c>
      <c r="S2482" s="18">
        <f t="shared" si="154"/>
        <v>42310.968518518523</v>
      </c>
      <c r="T2482" s="18">
        <f t="shared" si="155"/>
        <v>42333.958333333328</v>
      </c>
    </row>
    <row r="2483" spans="1:20" ht="45" x14ac:dyDescent="0.25">
      <c r="A2483">
        <v>3552</v>
      </c>
      <c r="B2483" s="3" t="s">
        <v>3551</v>
      </c>
      <c r="C2483" s="3" t="s">
        <v>7662</v>
      </c>
      <c r="D2483" s="6">
        <v>773</v>
      </c>
      <c r="E2483" s="8">
        <v>773</v>
      </c>
      <c r="F2483" t="s">
        <v>8218</v>
      </c>
      <c r="G2483" t="s">
        <v>8224</v>
      </c>
      <c r="H2483" t="s">
        <v>8246</v>
      </c>
      <c r="I2483">
        <v>1403964324</v>
      </c>
      <c r="J2483">
        <v>1401372324</v>
      </c>
      <c r="K2483" t="b">
        <v>0</v>
      </c>
      <c r="L2483">
        <v>20</v>
      </c>
      <c r="M2483" t="b">
        <v>1</v>
      </c>
      <c r="N2483" t="s">
        <v>8269</v>
      </c>
      <c r="O2483" s="12">
        <f t="shared" si="152"/>
        <v>1</v>
      </c>
      <c r="P2483" s="9">
        <f t="shared" si="153"/>
        <v>39</v>
      </c>
      <c r="Q2483" s="14" t="s">
        <v>8323</v>
      </c>
      <c r="R2483" t="s">
        <v>8326</v>
      </c>
      <c r="S2483" s="18">
        <f t="shared" si="154"/>
        <v>41788.587083333332</v>
      </c>
      <c r="T2483" s="18">
        <f t="shared" si="155"/>
        <v>41818.587083333332</v>
      </c>
    </row>
    <row r="2484" spans="1:20" ht="45" x14ac:dyDescent="0.25">
      <c r="A2484">
        <v>446</v>
      </c>
      <c r="B2484" s="3" t="s">
        <v>447</v>
      </c>
      <c r="C2484" s="3" t="s">
        <v>4556</v>
      </c>
      <c r="D2484" s="6">
        <v>10500</v>
      </c>
      <c r="E2484" s="8">
        <v>766</v>
      </c>
      <c r="F2484" t="s">
        <v>8220</v>
      </c>
      <c r="G2484" t="s">
        <v>8223</v>
      </c>
      <c r="H2484" t="s">
        <v>8245</v>
      </c>
      <c r="I2484">
        <v>1425434420</v>
      </c>
      <c r="J2484">
        <v>1422842420</v>
      </c>
      <c r="K2484" t="b">
        <v>0</v>
      </c>
      <c r="L2484">
        <v>16</v>
      </c>
      <c r="M2484" t="b">
        <v>0</v>
      </c>
      <c r="N2484" t="s">
        <v>8268</v>
      </c>
      <c r="O2484" s="10">
        <f t="shared" si="152"/>
        <v>0</v>
      </c>
      <c r="P2484" s="9">
        <f t="shared" si="153"/>
        <v>48</v>
      </c>
      <c r="Q2484" s="14" t="s">
        <v>8321</v>
      </c>
      <c r="R2484" t="s">
        <v>8339</v>
      </c>
      <c r="S2484" s="18">
        <f t="shared" si="154"/>
        <v>42037.083564814813</v>
      </c>
      <c r="T2484" s="18">
        <f t="shared" si="155"/>
        <v>42067.083564814813</v>
      </c>
    </row>
    <row r="2485" spans="1:20" ht="45" x14ac:dyDescent="0.25">
      <c r="A2485">
        <v>1359</v>
      </c>
      <c r="B2485" s="3" t="s">
        <v>1360</v>
      </c>
      <c r="C2485" s="3" t="s">
        <v>5469</v>
      </c>
      <c r="D2485" s="6">
        <v>660</v>
      </c>
      <c r="E2485" s="8">
        <v>764</v>
      </c>
      <c r="F2485" t="s">
        <v>8218</v>
      </c>
      <c r="G2485" t="s">
        <v>8223</v>
      </c>
      <c r="H2485" t="s">
        <v>8245</v>
      </c>
      <c r="I2485">
        <v>1309980790</v>
      </c>
      <c r="J2485">
        <v>1304623990</v>
      </c>
      <c r="K2485" t="b">
        <v>0</v>
      </c>
      <c r="L2485">
        <v>19</v>
      </c>
      <c r="M2485" t="b">
        <v>1</v>
      </c>
      <c r="N2485" t="s">
        <v>8272</v>
      </c>
      <c r="O2485" s="10">
        <f t="shared" si="152"/>
        <v>1</v>
      </c>
      <c r="P2485" s="9">
        <f t="shared" si="153"/>
        <v>40</v>
      </c>
      <c r="Q2485" s="14" t="s">
        <v>8311</v>
      </c>
      <c r="R2485" t="s">
        <v>8333</v>
      </c>
      <c r="S2485" s="18">
        <f t="shared" si="154"/>
        <v>40668.814699074072</v>
      </c>
      <c r="T2485" s="18">
        <f t="shared" si="155"/>
        <v>40730.814699074072</v>
      </c>
    </row>
    <row r="2486" spans="1:20" ht="60" x14ac:dyDescent="0.25">
      <c r="A2486">
        <v>68</v>
      </c>
      <c r="B2486" s="3" t="s">
        <v>70</v>
      </c>
      <c r="C2486" s="3" t="s">
        <v>4179</v>
      </c>
      <c r="D2486" s="6">
        <v>600</v>
      </c>
      <c r="E2486" s="8">
        <v>763</v>
      </c>
      <c r="F2486" t="s">
        <v>8218</v>
      </c>
      <c r="G2486" t="s">
        <v>8224</v>
      </c>
      <c r="H2486" t="s">
        <v>8246</v>
      </c>
      <c r="I2486">
        <v>1393162791</v>
      </c>
      <c r="J2486">
        <v>1390570791</v>
      </c>
      <c r="K2486" t="b">
        <v>0</v>
      </c>
      <c r="L2486">
        <v>36</v>
      </c>
      <c r="M2486" t="b">
        <v>1</v>
      </c>
      <c r="N2486" t="s">
        <v>8264</v>
      </c>
      <c r="O2486" s="10">
        <f t="shared" si="152"/>
        <v>1</v>
      </c>
      <c r="P2486" s="9">
        <f t="shared" si="153"/>
        <v>21</v>
      </c>
      <c r="Q2486" s="14" t="s">
        <v>8321</v>
      </c>
      <c r="R2486" t="s">
        <v>8343</v>
      </c>
      <c r="S2486" s="18">
        <f t="shared" si="154"/>
        <v>41663.569340277776</v>
      </c>
      <c r="T2486" s="18">
        <f t="shared" si="155"/>
        <v>41693.569340277776</v>
      </c>
    </row>
    <row r="2487" spans="1:20" ht="45" x14ac:dyDescent="0.25">
      <c r="A2487">
        <v>1683</v>
      </c>
      <c r="B2487" s="3" t="s">
        <v>1684</v>
      </c>
      <c r="C2487" s="3" t="s">
        <v>5793</v>
      </c>
      <c r="D2487" s="6">
        <v>3500</v>
      </c>
      <c r="E2487" s="8">
        <v>760</v>
      </c>
      <c r="F2487" t="s">
        <v>8221</v>
      </c>
      <c r="G2487" t="s">
        <v>8229</v>
      </c>
      <c r="H2487" t="s">
        <v>8248</v>
      </c>
      <c r="I2487">
        <v>1491590738</v>
      </c>
      <c r="J2487">
        <v>1489517138</v>
      </c>
      <c r="K2487" t="b">
        <v>0</v>
      </c>
      <c r="L2487">
        <v>10</v>
      </c>
      <c r="M2487" t="b">
        <v>0</v>
      </c>
      <c r="N2487" t="s">
        <v>8291</v>
      </c>
      <c r="O2487" s="10">
        <f t="shared" si="152"/>
        <v>0</v>
      </c>
      <c r="P2487" s="9">
        <f t="shared" si="153"/>
        <v>76</v>
      </c>
      <c r="Q2487" s="14" t="s">
        <v>8327</v>
      </c>
      <c r="R2487" t="s">
        <v>8330</v>
      </c>
      <c r="S2487" s="18">
        <f t="shared" si="154"/>
        <v>42808.781689814816</v>
      </c>
      <c r="T2487" s="18">
        <f t="shared" si="155"/>
        <v>42832.781689814816</v>
      </c>
    </row>
    <row r="2488" spans="1:20" ht="45" x14ac:dyDescent="0.25">
      <c r="A2488">
        <v>2824</v>
      </c>
      <c r="B2488" s="3" t="s">
        <v>2824</v>
      </c>
      <c r="C2488" s="3" t="s">
        <v>6934</v>
      </c>
      <c r="D2488" s="6">
        <v>650</v>
      </c>
      <c r="E2488" s="8">
        <v>760</v>
      </c>
      <c r="F2488" t="s">
        <v>8218</v>
      </c>
      <c r="G2488" t="s">
        <v>8223</v>
      </c>
      <c r="H2488" t="s">
        <v>8245</v>
      </c>
      <c r="I2488">
        <v>1434159780</v>
      </c>
      <c r="J2488">
        <v>1431412196</v>
      </c>
      <c r="K2488" t="b">
        <v>0</v>
      </c>
      <c r="L2488">
        <v>15</v>
      </c>
      <c r="M2488" t="b">
        <v>1</v>
      </c>
      <c r="N2488" t="s">
        <v>8269</v>
      </c>
      <c r="O2488" s="12">
        <f t="shared" si="152"/>
        <v>1</v>
      </c>
      <c r="P2488" s="9">
        <f t="shared" si="153"/>
        <v>51</v>
      </c>
      <c r="Q2488" s="14" t="s">
        <v>8323</v>
      </c>
      <c r="R2488" t="s">
        <v>8326</v>
      </c>
      <c r="S2488" s="18">
        <f t="shared" si="154"/>
        <v>42136.270787037036</v>
      </c>
      <c r="T2488" s="18">
        <f t="shared" si="155"/>
        <v>42168.071527777778</v>
      </c>
    </row>
    <row r="2489" spans="1:20" ht="45" x14ac:dyDescent="0.25">
      <c r="A2489">
        <v>3450</v>
      </c>
      <c r="B2489" s="3" t="s">
        <v>3449</v>
      </c>
      <c r="C2489" s="3" t="s">
        <v>7560</v>
      </c>
      <c r="D2489" s="6">
        <v>500</v>
      </c>
      <c r="E2489" s="8">
        <v>760</v>
      </c>
      <c r="F2489" t="s">
        <v>8218</v>
      </c>
      <c r="G2489" t="s">
        <v>8224</v>
      </c>
      <c r="H2489" t="s">
        <v>8246</v>
      </c>
      <c r="I2489">
        <v>1427990071</v>
      </c>
      <c r="J2489">
        <v>1422809671</v>
      </c>
      <c r="K2489" t="b">
        <v>0</v>
      </c>
      <c r="L2489">
        <v>39</v>
      </c>
      <c r="M2489" t="b">
        <v>1</v>
      </c>
      <c r="N2489" t="s">
        <v>8269</v>
      </c>
      <c r="O2489" s="12">
        <f t="shared" si="152"/>
        <v>2</v>
      </c>
      <c r="P2489" s="9">
        <f t="shared" si="153"/>
        <v>19</v>
      </c>
      <c r="Q2489" s="14" t="s">
        <v>8323</v>
      </c>
      <c r="R2489" t="s">
        <v>8326</v>
      </c>
      <c r="S2489" s="18">
        <f t="shared" si="154"/>
        <v>42036.704525462963</v>
      </c>
      <c r="T2489" s="18">
        <f t="shared" si="155"/>
        <v>42096.662858796291</v>
      </c>
    </row>
    <row r="2490" spans="1:20" ht="45" x14ac:dyDescent="0.25">
      <c r="A2490">
        <v>4083</v>
      </c>
      <c r="B2490" s="3" t="s">
        <v>4079</v>
      </c>
      <c r="C2490" s="3" t="s">
        <v>8186</v>
      </c>
      <c r="D2490" s="6">
        <v>3500</v>
      </c>
      <c r="E2490" s="8">
        <v>759</v>
      </c>
      <c r="F2490" t="s">
        <v>8220</v>
      </c>
      <c r="G2490" t="s">
        <v>8223</v>
      </c>
      <c r="H2490" t="s">
        <v>8245</v>
      </c>
      <c r="I2490">
        <v>1452795416</v>
      </c>
      <c r="J2490">
        <v>1450203416</v>
      </c>
      <c r="K2490" t="b">
        <v>0</v>
      </c>
      <c r="L2490">
        <v>6</v>
      </c>
      <c r="M2490" t="b">
        <v>0</v>
      </c>
      <c r="N2490" t="s">
        <v>8269</v>
      </c>
      <c r="O2490" s="12">
        <f t="shared" si="152"/>
        <v>0</v>
      </c>
      <c r="P2490" s="9">
        <f t="shared" si="153"/>
        <v>127</v>
      </c>
      <c r="Q2490" s="14" t="s">
        <v>8323</v>
      </c>
      <c r="R2490" t="s">
        <v>8326</v>
      </c>
      <c r="S2490" s="18">
        <f t="shared" si="154"/>
        <v>42353.761759259258</v>
      </c>
      <c r="T2490" s="18">
        <f t="shared" si="155"/>
        <v>42383.761759259258</v>
      </c>
    </row>
    <row r="2491" spans="1:20" ht="45" x14ac:dyDescent="0.25">
      <c r="A2491">
        <v>1623</v>
      </c>
      <c r="B2491" s="3" t="s">
        <v>1624</v>
      </c>
      <c r="C2491" s="3" t="s">
        <v>5733</v>
      </c>
      <c r="D2491" s="6">
        <v>750</v>
      </c>
      <c r="E2491" s="8">
        <v>758</v>
      </c>
      <c r="F2491" t="s">
        <v>8218</v>
      </c>
      <c r="G2491" t="s">
        <v>8224</v>
      </c>
      <c r="H2491" t="s">
        <v>8246</v>
      </c>
      <c r="I2491">
        <v>1377621089</v>
      </c>
      <c r="J2491">
        <v>1372437089</v>
      </c>
      <c r="K2491" t="b">
        <v>0</v>
      </c>
      <c r="L2491">
        <v>18</v>
      </c>
      <c r="M2491" t="b">
        <v>1</v>
      </c>
      <c r="N2491" t="s">
        <v>8274</v>
      </c>
      <c r="O2491" s="10">
        <f t="shared" si="152"/>
        <v>1</v>
      </c>
      <c r="P2491" s="9">
        <f t="shared" si="153"/>
        <v>42</v>
      </c>
      <c r="Q2491" s="14" t="s">
        <v>8327</v>
      </c>
      <c r="R2491" t="s">
        <v>8331</v>
      </c>
      <c r="S2491" s="18">
        <f t="shared" si="154"/>
        <v>41453.688530092593</v>
      </c>
      <c r="T2491" s="18">
        <f t="shared" si="155"/>
        <v>41513.688530092593</v>
      </c>
    </row>
    <row r="2492" spans="1:20" ht="30" x14ac:dyDescent="0.25">
      <c r="A2492">
        <v>2209</v>
      </c>
      <c r="B2492" s="3" t="s">
        <v>2210</v>
      </c>
      <c r="C2492" s="3" t="s">
        <v>6319</v>
      </c>
      <c r="D2492" s="6">
        <v>500</v>
      </c>
      <c r="E2492" s="8">
        <v>754</v>
      </c>
      <c r="F2492" t="s">
        <v>8218</v>
      </c>
      <c r="G2492" t="s">
        <v>8224</v>
      </c>
      <c r="H2492" t="s">
        <v>8246</v>
      </c>
      <c r="I2492">
        <v>1397516400</v>
      </c>
      <c r="J2492">
        <v>1396524644</v>
      </c>
      <c r="K2492" t="b">
        <v>0</v>
      </c>
      <c r="L2492">
        <v>15</v>
      </c>
      <c r="M2492" t="b">
        <v>1</v>
      </c>
      <c r="N2492" t="s">
        <v>8278</v>
      </c>
      <c r="O2492" s="10">
        <f t="shared" si="152"/>
        <v>2</v>
      </c>
      <c r="P2492" s="9">
        <f t="shared" si="153"/>
        <v>50</v>
      </c>
      <c r="Q2492" s="14" t="s">
        <v>8327</v>
      </c>
      <c r="R2492" t="s">
        <v>8329</v>
      </c>
      <c r="S2492" s="18">
        <f t="shared" si="154"/>
        <v>41732.479675925926</v>
      </c>
      <c r="T2492" s="18">
        <f t="shared" si="155"/>
        <v>41743.958333333336</v>
      </c>
    </row>
    <row r="2493" spans="1:20" ht="45" x14ac:dyDescent="0.25">
      <c r="A2493">
        <v>3652</v>
      </c>
      <c r="B2493" s="3" t="s">
        <v>2867</v>
      </c>
      <c r="C2493" s="3" t="s">
        <v>7762</v>
      </c>
      <c r="D2493" s="6">
        <v>300</v>
      </c>
      <c r="E2493" s="8">
        <v>752</v>
      </c>
      <c r="F2493" t="s">
        <v>8218</v>
      </c>
      <c r="G2493" t="s">
        <v>8228</v>
      </c>
      <c r="H2493" t="s">
        <v>8250</v>
      </c>
      <c r="I2493">
        <v>1472097540</v>
      </c>
      <c r="J2493">
        <v>1471188502</v>
      </c>
      <c r="K2493" t="b">
        <v>0</v>
      </c>
      <c r="L2493">
        <v>17</v>
      </c>
      <c r="M2493" t="b">
        <v>1</v>
      </c>
      <c r="N2493" t="s">
        <v>8269</v>
      </c>
      <c r="O2493" s="12">
        <f t="shared" si="152"/>
        <v>3</v>
      </c>
      <c r="P2493" s="9">
        <f t="shared" si="153"/>
        <v>44</v>
      </c>
      <c r="Q2493" s="14" t="s">
        <v>8323</v>
      </c>
      <c r="R2493" t="s">
        <v>8326</v>
      </c>
      <c r="S2493" s="18">
        <f t="shared" si="154"/>
        <v>42596.644699074073</v>
      </c>
      <c r="T2493" s="18">
        <f t="shared" si="155"/>
        <v>42607.165972222225</v>
      </c>
    </row>
    <row r="2494" spans="1:20" ht="45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52"/>
        <v>1</v>
      </c>
      <c r="P2494" s="9">
        <f t="shared" si="153"/>
        <v>36</v>
      </c>
      <c r="Q2494" s="14" t="s">
        <v>8327</v>
      </c>
      <c r="R2494" t="s">
        <v>8328</v>
      </c>
      <c r="S2494" s="18">
        <f t="shared" si="154"/>
        <v>42713.941099537042</v>
      </c>
      <c r="T2494" s="18">
        <f t="shared" si="155"/>
        <v>42734.941099537042</v>
      </c>
    </row>
    <row r="2495" spans="1:20" ht="30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 t="shared" si="152"/>
        <v>1</v>
      </c>
      <c r="P2495" s="9">
        <f t="shared" si="153"/>
        <v>28</v>
      </c>
      <c r="Q2495" s="14" t="s">
        <v>8327</v>
      </c>
      <c r="R2495" t="s">
        <v>8328</v>
      </c>
      <c r="S2495" s="18">
        <f t="shared" si="154"/>
        <v>41024.985972222225</v>
      </c>
      <c r="T2495" s="18">
        <f t="shared" si="155"/>
        <v>41076.415972222225</v>
      </c>
    </row>
    <row r="2496" spans="1:20" ht="60" x14ac:dyDescent="0.25">
      <c r="A2496">
        <v>2870</v>
      </c>
      <c r="B2496" s="3" t="s">
        <v>2870</v>
      </c>
      <c r="C2496" s="3" t="s">
        <v>6980</v>
      </c>
      <c r="D2496" s="6">
        <v>5000</v>
      </c>
      <c r="E2496" s="8">
        <v>750</v>
      </c>
      <c r="F2496" t="s">
        <v>8220</v>
      </c>
      <c r="G2496" t="s">
        <v>8223</v>
      </c>
      <c r="H2496" t="s">
        <v>8245</v>
      </c>
      <c r="I2496">
        <v>1400301165</v>
      </c>
      <c r="J2496">
        <v>1397709165</v>
      </c>
      <c r="K2496" t="b">
        <v>0</v>
      </c>
      <c r="L2496">
        <v>9</v>
      </c>
      <c r="M2496" t="b">
        <v>0</v>
      </c>
      <c r="N2496" t="s">
        <v>8269</v>
      </c>
      <c r="O2496" s="12">
        <f t="shared" si="152"/>
        <v>0</v>
      </c>
      <c r="P2496" s="9">
        <f t="shared" si="153"/>
        <v>83</v>
      </c>
      <c r="Q2496" s="14" t="s">
        <v>8323</v>
      </c>
      <c r="R2496" t="s">
        <v>8326</v>
      </c>
      <c r="S2496" s="18">
        <f t="shared" si="154"/>
        <v>41746.189409722225</v>
      </c>
      <c r="T2496" s="18">
        <f t="shared" si="155"/>
        <v>41776.189409722225</v>
      </c>
    </row>
    <row r="2497" spans="1:20" ht="45" x14ac:dyDescent="0.25">
      <c r="A2497">
        <v>203</v>
      </c>
      <c r="B2497" s="3" t="s">
        <v>205</v>
      </c>
      <c r="C2497" s="3" t="s">
        <v>4313</v>
      </c>
      <c r="D2497" s="6">
        <v>2500</v>
      </c>
      <c r="E2497" s="8">
        <v>746</v>
      </c>
      <c r="F2497" t="s">
        <v>8220</v>
      </c>
      <c r="G2497" t="s">
        <v>8224</v>
      </c>
      <c r="H2497" t="s">
        <v>8246</v>
      </c>
      <c r="I2497">
        <v>1422562864</v>
      </c>
      <c r="J2497">
        <v>1417378864</v>
      </c>
      <c r="K2497" t="b">
        <v>0</v>
      </c>
      <c r="L2497">
        <v>8</v>
      </c>
      <c r="M2497" t="b">
        <v>0</v>
      </c>
      <c r="N2497" t="s">
        <v>8266</v>
      </c>
      <c r="O2497" s="10">
        <f t="shared" si="152"/>
        <v>0</v>
      </c>
      <c r="P2497" s="9">
        <f t="shared" si="153"/>
        <v>93</v>
      </c>
      <c r="Q2497" s="14" t="s">
        <v>8321</v>
      </c>
      <c r="R2497" t="s">
        <v>8325</v>
      </c>
      <c r="S2497" s="18">
        <f t="shared" si="154"/>
        <v>41973.847962962958</v>
      </c>
      <c r="T2497" s="18">
        <f t="shared" si="155"/>
        <v>42033.847962962958</v>
      </c>
    </row>
    <row r="2498" spans="1:20" ht="45" x14ac:dyDescent="0.25">
      <c r="A2498">
        <v>3047</v>
      </c>
      <c r="B2498" s="3" t="s">
        <v>3047</v>
      </c>
      <c r="C2498" s="3" t="s">
        <v>7157</v>
      </c>
      <c r="D2498" s="6">
        <v>500</v>
      </c>
      <c r="E2498" s="8">
        <v>745</v>
      </c>
      <c r="F2498" t="s">
        <v>8218</v>
      </c>
      <c r="G2498" t="s">
        <v>8223</v>
      </c>
      <c r="H2498" t="s">
        <v>8245</v>
      </c>
      <c r="I2498">
        <v>1461762960</v>
      </c>
      <c r="J2498">
        <v>1457999054</v>
      </c>
      <c r="K2498" t="b">
        <v>0</v>
      </c>
      <c r="L2498">
        <v>20</v>
      </c>
      <c r="M2498" t="b">
        <v>1</v>
      </c>
      <c r="N2498" t="s">
        <v>8301</v>
      </c>
      <c r="O2498" s="12">
        <f t="shared" si="152"/>
        <v>1</v>
      </c>
      <c r="P2498" s="9">
        <f t="shared" si="153"/>
        <v>37</v>
      </c>
      <c r="Q2498" s="14" t="s">
        <v>8323</v>
      </c>
      <c r="R2498" t="s">
        <v>8324</v>
      </c>
      <c r="S2498" s="18">
        <f t="shared" si="154"/>
        <v>42443.989050925928</v>
      </c>
      <c r="T2498" s="18">
        <f t="shared" si="155"/>
        <v>42487.552777777775</v>
      </c>
    </row>
    <row r="2499" spans="1:20" ht="45" x14ac:dyDescent="0.25">
      <c r="A2499">
        <v>4074</v>
      </c>
      <c r="B2499" s="3" t="s">
        <v>4070</v>
      </c>
      <c r="C2499" s="3" t="s">
        <v>8177</v>
      </c>
      <c r="D2499" s="6">
        <v>2750</v>
      </c>
      <c r="E2499" s="8">
        <v>735</v>
      </c>
      <c r="F2499" t="s">
        <v>8220</v>
      </c>
      <c r="G2499" t="s">
        <v>8224</v>
      </c>
      <c r="H2499" t="s">
        <v>8246</v>
      </c>
      <c r="I2499">
        <v>1446732975</v>
      </c>
      <c r="J2499">
        <v>1444137375</v>
      </c>
      <c r="K2499" t="b">
        <v>0</v>
      </c>
      <c r="L2499">
        <v>21</v>
      </c>
      <c r="M2499" t="b">
        <v>0</v>
      </c>
      <c r="N2499" t="s">
        <v>8269</v>
      </c>
      <c r="O2499" s="12">
        <f t="shared" si="152"/>
        <v>0</v>
      </c>
      <c r="P2499" s="9">
        <f t="shared" si="153"/>
        <v>35</v>
      </c>
      <c r="Q2499" s="14" t="s">
        <v>8323</v>
      </c>
      <c r="R2499" t="s">
        <v>8326</v>
      </c>
      <c r="S2499" s="18">
        <f t="shared" si="154"/>
        <v>42283.552951388891</v>
      </c>
      <c r="T2499" s="18">
        <f t="shared" si="155"/>
        <v>42313.594618055555</v>
      </c>
    </row>
    <row r="2500" spans="1:20" ht="60" x14ac:dyDescent="0.25">
      <c r="A2500">
        <v>1108</v>
      </c>
      <c r="B2500" s="3" t="s">
        <v>1109</v>
      </c>
      <c r="C2500" s="3" t="s">
        <v>5218</v>
      </c>
      <c r="D2500" s="6">
        <v>25000</v>
      </c>
      <c r="E2500" s="8">
        <v>732.5</v>
      </c>
      <c r="F2500" t="s">
        <v>8220</v>
      </c>
      <c r="G2500" t="s">
        <v>8223</v>
      </c>
      <c r="H2500" t="s">
        <v>8245</v>
      </c>
      <c r="I2500">
        <v>1334326635</v>
      </c>
      <c r="J2500">
        <v>1329146235</v>
      </c>
      <c r="K2500" t="b">
        <v>0</v>
      </c>
      <c r="L2500">
        <v>21</v>
      </c>
      <c r="M2500" t="b">
        <v>0</v>
      </c>
      <c r="N2500" t="s">
        <v>8280</v>
      </c>
      <c r="O2500" s="10">
        <f t="shared" ref="O2500:O2563" si="156">ROUND(E2500/D2500,0)</f>
        <v>0</v>
      </c>
      <c r="P2500" s="9">
        <f t="shared" ref="P2500:P2563" si="157">IFERROR(ROUND(E2500/L2500,0),0)</f>
        <v>35</v>
      </c>
      <c r="Q2500" s="14" t="s">
        <v>8316</v>
      </c>
      <c r="R2500" t="s">
        <v>8334</v>
      </c>
      <c r="S2500" s="18">
        <f t="shared" ref="S2500:S2563" si="158">(((J2500/60)/60)/24)+DATE(1970,1,1)</f>
        <v>40952.636979166666</v>
      </c>
      <c r="T2500" s="18">
        <f t="shared" ref="T2500:T2563" si="159">(((I2500/60)/60)/24)+DATE(1970,1,1)</f>
        <v>41012.595312500001</v>
      </c>
    </row>
    <row r="2501" spans="1:20" ht="45" x14ac:dyDescent="0.25">
      <c r="A2501">
        <v>2742</v>
      </c>
      <c r="B2501" s="3" t="s">
        <v>2742</v>
      </c>
      <c r="C2501" s="3" t="s">
        <v>6852</v>
      </c>
      <c r="D2501" s="6">
        <v>2500</v>
      </c>
      <c r="E2501" s="8">
        <v>731</v>
      </c>
      <c r="F2501" t="s">
        <v>8220</v>
      </c>
      <c r="G2501" t="s">
        <v>8223</v>
      </c>
      <c r="H2501" t="s">
        <v>8245</v>
      </c>
      <c r="I2501">
        <v>1337102187</v>
      </c>
      <c r="J2501">
        <v>1335892587</v>
      </c>
      <c r="K2501" t="b">
        <v>0</v>
      </c>
      <c r="L2501">
        <v>18</v>
      </c>
      <c r="M2501" t="b">
        <v>0</v>
      </c>
      <c r="N2501" t="s">
        <v>8302</v>
      </c>
      <c r="O2501" s="10">
        <f t="shared" si="156"/>
        <v>0</v>
      </c>
      <c r="P2501" s="9">
        <f t="shared" si="157"/>
        <v>41</v>
      </c>
      <c r="Q2501" s="14" t="s">
        <v>8311</v>
      </c>
      <c r="R2501" t="s">
        <v>8356</v>
      </c>
      <c r="S2501" s="18">
        <f t="shared" si="158"/>
        <v>41030.719756944447</v>
      </c>
      <c r="T2501" s="18">
        <f t="shared" si="159"/>
        <v>41044.719756944447</v>
      </c>
    </row>
    <row r="2502" spans="1:20" ht="60" x14ac:dyDescent="0.25">
      <c r="A2502">
        <v>874</v>
      </c>
      <c r="B2502" s="3" t="s">
        <v>875</v>
      </c>
      <c r="C2502" s="3" t="s">
        <v>4984</v>
      </c>
      <c r="D2502" s="6">
        <v>3000</v>
      </c>
      <c r="E2502" s="8">
        <v>730</v>
      </c>
      <c r="F2502" t="s">
        <v>8220</v>
      </c>
      <c r="G2502" t="s">
        <v>8223</v>
      </c>
      <c r="H2502" t="s">
        <v>8245</v>
      </c>
      <c r="I2502">
        <v>1367676034</v>
      </c>
      <c r="J2502">
        <v>1365084034</v>
      </c>
      <c r="K2502" t="b">
        <v>0</v>
      </c>
      <c r="L2502">
        <v>21</v>
      </c>
      <c r="M2502" t="b">
        <v>0</v>
      </c>
      <c r="N2502" t="s">
        <v>8276</v>
      </c>
      <c r="O2502" s="10">
        <f t="shared" si="156"/>
        <v>0</v>
      </c>
      <c r="P2502" s="9">
        <f t="shared" si="157"/>
        <v>35</v>
      </c>
      <c r="Q2502" s="14" t="s">
        <v>8327</v>
      </c>
      <c r="R2502" t="s">
        <v>8350</v>
      </c>
      <c r="S2502" s="18">
        <f t="shared" si="158"/>
        <v>41368.583726851852</v>
      </c>
      <c r="T2502" s="18">
        <f t="shared" si="159"/>
        <v>41398.583726851852</v>
      </c>
    </row>
    <row r="2503" spans="1:20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2">
        <f t="shared" si="156"/>
        <v>1</v>
      </c>
      <c r="P2503" s="9">
        <f t="shared" si="157"/>
        <v>37</v>
      </c>
      <c r="Q2503" s="14" t="s">
        <v>8323</v>
      </c>
      <c r="R2503" t="s">
        <v>8326</v>
      </c>
      <c r="S2503" s="18">
        <f t="shared" si="158"/>
        <v>41780.525937500002</v>
      </c>
      <c r="T2503" s="18">
        <f t="shared" si="159"/>
        <v>41796.958333333336</v>
      </c>
    </row>
    <row r="2504" spans="1:20" ht="45" x14ac:dyDescent="0.25">
      <c r="A2504">
        <v>4094</v>
      </c>
      <c r="B2504" s="3" t="s">
        <v>4090</v>
      </c>
      <c r="C2504" s="3" t="s">
        <v>8197</v>
      </c>
      <c r="D2504" s="6">
        <v>2000</v>
      </c>
      <c r="E2504" s="8">
        <v>730</v>
      </c>
      <c r="F2504" t="s">
        <v>8220</v>
      </c>
      <c r="G2504" t="s">
        <v>8223</v>
      </c>
      <c r="H2504" t="s">
        <v>8245</v>
      </c>
      <c r="I2504">
        <v>1413953940</v>
      </c>
      <c r="J2504">
        <v>1410141900</v>
      </c>
      <c r="K2504" t="b">
        <v>0</v>
      </c>
      <c r="L2504">
        <v>8</v>
      </c>
      <c r="M2504" t="b">
        <v>0</v>
      </c>
      <c r="N2504" t="s">
        <v>8269</v>
      </c>
      <c r="O2504" s="12">
        <f t="shared" si="156"/>
        <v>0</v>
      </c>
      <c r="P2504" s="9">
        <f t="shared" si="157"/>
        <v>91</v>
      </c>
      <c r="Q2504" s="14" t="s">
        <v>8323</v>
      </c>
      <c r="R2504" t="s">
        <v>8326</v>
      </c>
      <c r="S2504" s="18">
        <f t="shared" si="158"/>
        <v>41890.086805555555</v>
      </c>
      <c r="T2504" s="18">
        <f t="shared" si="159"/>
        <v>41934.207638888889</v>
      </c>
    </row>
    <row r="2505" spans="1:20" ht="30" x14ac:dyDescent="0.25">
      <c r="A2505">
        <v>1389</v>
      </c>
      <c r="B2505" s="3" t="s">
        <v>1390</v>
      </c>
      <c r="C2505" s="3" t="s">
        <v>5499</v>
      </c>
      <c r="D2505" s="6">
        <v>500</v>
      </c>
      <c r="E2505" s="8">
        <v>727</v>
      </c>
      <c r="F2505" t="s">
        <v>8218</v>
      </c>
      <c r="G2505" t="s">
        <v>8224</v>
      </c>
      <c r="H2505" t="s">
        <v>8246</v>
      </c>
      <c r="I2505">
        <v>1471087957</v>
      </c>
      <c r="J2505">
        <v>1468495957</v>
      </c>
      <c r="K2505" t="b">
        <v>0</v>
      </c>
      <c r="L2505">
        <v>34</v>
      </c>
      <c r="M2505" t="b">
        <v>1</v>
      </c>
      <c r="N2505" t="s">
        <v>8274</v>
      </c>
      <c r="O2505" s="10">
        <f t="shared" si="156"/>
        <v>1</v>
      </c>
      <c r="P2505" s="9">
        <f t="shared" si="157"/>
        <v>21</v>
      </c>
      <c r="Q2505" s="14" t="s">
        <v>8327</v>
      </c>
      <c r="R2505" t="s">
        <v>8331</v>
      </c>
      <c r="S2505" s="18">
        <f t="shared" si="158"/>
        <v>42565.480983796297</v>
      </c>
      <c r="T2505" s="18">
        <f t="shared" si="159"/>
        <v>42595.480983796297</v>
      </c>
    </row>
    <row r="2506" spans="1:20" ht="45" x14ac:dyDescent="0.25">
      <c r="A2506">
        <v>995</v>
      </c>
      <c r="B2506" s="3" t="s">
        <v>996</v>
      </c>
      <c r="C2506" s="3" t="s">
        <v>5105</v>
      </c>
      <c r="D2506" s="6">
        <v>10000</v>
      </c>
      <c r="E2506" s="8">
        <v>726</v>
      </c>
      <c r="F2506" t="s">
        <v>8220</v>
      </c>
      <c r="G2506" t="s">
        <v>8223</v>
      </c>
      <c r="H2506" t="s">
        <v>8245</v>
      </c>
      <c r="I2506">
        <v>1417276800</v>
      </c>
      <c r="J2506">
        <v>1415140480</v>
      </c>
      <c r="K2506" t="b">
        <v>0</v>
      </c>
      <c r="L2506">
        <v>9</v>
      </c>
      <c r="M2506" t="b">
        <v>0</v>
      </c>
      <c r="N2506" t="s">
        <v>8271</v>
      </c>
      <c r="O2506" s="10">
        <f t="shared" si="156"/>
        <v>0</v>
      </c>
      <c r="P2506" s="9">
        <f t="shared" si="157"/>
        <v>81</v>
      </c>
      <c r="Q2506" s="14" t="s">
        <v>8308</v>
      </c>
      <c r="R2506" t="s">
        <v>8310</v>
      </c>
      <c r="S2506" s="18">
        <f t="shared" si="158"/>
        <v>41947.940740740742</v>
      </c>
      <c r="T2506" s="18">
        <f t="shared" si="159"/>
        <v>41972.666666666672</v>
      </c>
    </row>
    <row r="2507" spans="1:20" ht="45" x14ac:dyDescent="0.25">
      <c r="A2507">
        <v>2542</v>
      </c>
      <c r="B2507" s="3" t="s">
        <v>2542</v>
      </c>
      <c r="C2507" s="3" t="s">
        <v>6652</v>
      </c>
      <c r="D2507" s="6">
        <v>700</v>
      </c>
      <c r="E2507" s="8">
        <v>725</v>
      </c>
      <c r="F2507" t="s">
        <v>8218</v>
      </c>
      <c r="G2507" t="s">
        <v>8223</v>
      </c>
      <c r="H2507" t="s">
        <v>8245</v>
      </c>
      <c r="I2507">
        <v>1380599940</v>
      </c>
      <c r="J2507">
        <v>1377252857</v>
      </c>
      <c r="K2507" t="b">
        <v>0</v>
      </c>
      <c r="L2507">
        <v>13</v>
      </c>
      <c r="M2507" t="b">
        <v>1</v>
      </c>
      <c r="N2507" t="s">
        <v>8298</v>
      </c>
      <c r="O2507" s="10">
        <f t="shared" si="156"/>
        <v>1</v>
      </c>
      <c r="P2507" s="9">
        <f t="shared" si="157"/>
        <v>56</v>
      </c>
      <c r="Q2507" s="14" t="s">
        <v>8327</v>
      </c>
      <c r="R2507" t="s">
        <v>8341</v>
      </c>
      <c r="S2507" s="18">
        <f t="shared" si="158"/>
        <v>41509.426585648151</v>
      </c>
      <c r="T2507" s="18">
        <f t="shared" si="159"/>
        <v>41548.165972222225</v>
      </c>
    </row>
    <row r="2508" spans="1:20" ht="45" x14ac:dyDescent="0.25">
      <c r="A2508">
        <v>181</v>
      </c>
      <c r="B2508" s="3" t="s">
        <v>183</v>
      </c>
      <c r="C2508" s="3" t="s">
        <v>4291</v>
      </c>
      <c r="D2508" s="6">
        <v>3423</v>
      </c>
      <c r="E2508" s="8">
        <v>722</v>
      </c>
      <c r="F2508" t="s">
        <v>8220</v>
      </c>
      <c r="G2508" t="s">
        <v>8224</v>
      </c>
      <c r="H2508" t="s">
        <v>8246</v>
      </c>
      <c r="I2508">
        <v>1434995295</v>
      </c>
      <c r="J2508">
        <v>1432403295</v>
      </c>
      <c r="K2508" t="b">
        <v>0</v>
      </c>
      <c r="L2508">
        <v>4</v>
      </c>
      <c r="M2508" t="b">
        <v>0</v>
      </c>
      <c r="N2508" t="s">
        <v>8266</v>
      </c>
      <c r="O2508" s="10">
        <f t="shared" si="156"/>
        <v>0</v>
      </c>
      <c r="P2508" s="9">
        <f t="shared" si="157"/>
        <v>181</v>
      </c>
      <c r="Q2508" s="14" t="s">
        <v>8321</v>
      </c>
      <c r="R2508" t="s">
        <v>8325</v>
      </c>
      <c r="S2508" s="18">
        <f t="shared" si="158"/>
        <v>42147.741840277777</v>
      </c>
      <c r="T2508" s="18">
        <f t="shared" si="159"/>
        <v>42177.741840277777</v>
      </c>
    </row>
    <row r="2509" spans="1:20" ht="60" x14ac:dyDescent="0.25">
      <c r="A2509">
        <v>3023</v>
      </c>
      <c r="B2509" s="3" t="s">
        <v>3023</v>
      </c>
      <c r="C2509" s="3" t="s">
        <v>7133</v>
      </c>
      <c r="D2509" s="6">
        <v>700</v>
      </c>
      <c r="E2509" s="8">
        <v>721</v>
      </c>
      <c r="F2509" t="s">
        <v>8218</v>
      </c>
      <c r="G2509" t="s">
        <v>8224</v>
      </c>
      <c r="H2509" t="s">
        <v>8246</v>
      </c>
      <c r="I2509">
        <v>1434039186</v>
      </c>
      <c r="J2509">
        <v>1430151186</v>
      </c>
      <c r="K2509" t="b">
        <v>0</v>
      </c>
      <c r="L2509">
        <v>6</v>
      </c>
      <c r="M2509" t="b">
        <v>1</v>
      </c>
      <c r="N2509" t="s">
        <v>8301</v>
      </c>
      <c r="O2509" s="12">
        <f t="shared" si="156"/>
        <v>1</v>
      </c>
      <c r="P2509" s="9">
        <f t="shared" si="157"/>
        <v>120</v>
      </c>
      <c r="Q2509" s="14" t="s">
        <v>8323</v>
      </c>
      <c r="R2509" t="s">
        <v>8324</v>
      </c>
      <c r="S2509" s="18">
        <f t="shared" si="158"/>
        <v>42121.675763888896</v>
      </c>
      <c r="T2509" s="18">
        <f t="shared" si="159"/>
        <v>42166.675763888896</v>
      </c>
    </row>
    <row r="2510" spans="1:20" ht="45" x14ac:dyDescent="0.25">
      <c r="A2510">
        <v>3295</v>
      </c>
      <c r="B2510" s="3" t="s">
        <v>3295</v>
      </c>
      <c r="C2510" s="3" t="s">
        <v>7405</v>
      </c>
      <c r="D2510" s="6">
        <v>700</v>
      </c>
      <c r="E2510" s="8">
        <v>720.01</v>
      </c>
      <c r="F2510" t="s">
        <v>8218</v>
      </c>
      <c r="G2510" t="s">
        <v>8224</v>
      </c>
      <c r="H2510" t="s">
        <v>8246</v>
      </c>
      <c r="I2510">
        <v>1474886229</v>
      </c>
      <c r="J2510">
        <v>1472294229</v>
      </c>
      <c r="K2510" t="b">
        <v>0</v>
      </c>
      <c r="L2510">
        <v>27</v>
      </c>
      <c r="M2510" t="b">
        <v>1</v>
      </c>
      <c r="N2510" t="s">
        <v>8269</v>
      </c>
      <c r="O2510" s="12">
        <f t="shared" si="156"/>
        <v>1</v>
      </c>
      <c r="P2510" s="9">
        <f t="shared" si="157"/>
        <v>27</v>
      </c>
      <c r="Q2510" s="14" t="s">
        <v>8323</v>
      </c>
      <c r="R2510" t="s">
        <v>8326</v>
      </c>
      <c r="S2510" s="18">
        <f t="shared" si="158"/>
        <v>42609.442465277782</v>
      </c>
      <c r="T2510" s="18">
        <f t="shared" si="159"/>
        <v>42639.442465277782</v>
      </c>
    </row>
    <row r="2511" spans="1:20" ht="45" x14ac:dyDescent="0.25">
      <c r="A2511">
        <v>3539</v>
      </c>
      <c r="B2511" s="3" t="s">
        <v>3538</v>
      </c>
      <c r="C2511" s="3" t="s">
        <v>7649</v>
      </c>
      <c r="D2511" s="6">
        <v>600</v>
      </c>
      <c r="E2511" s="8">
        <v>718</v>
      </c>
      <c r="F2511" t="s">
        <v>8218</v>
      </c>
      <c r="G2511" t="s">
        <v>8223</v>
      </c>
      <c r="H2511" t="s">
        <v>8245</v>
      </c>
      <c r="I2511">
        <v>1473358122</v>
      </c>
      <c r="J2511">
        <v>1471543722</v>
      </c>
      <c r="K2511" t="b">
        <v>0</v>
      </c>
      <c r="L2511">
        <v>13</v>
      </c>
      <c r="M2511" t="b">
        <v>1</v>
      </c>
      <c r="N2511" t="s">
        <v>8269</v>
      </c>
      <c r="O2511" s="12">
        <f t="shared" si="156"/>
        <v>1</v>
      </c>
      <c r="P2511" s="9">
        <f t="shared" si="157"/>
        <v>55</v>
      </c>
      <c r="Q2511" s="14" t="s">
        <v>8323</v>
      </c>
      <c r="R2511" t="s">
        <v>8326</v>
      </c>
      <c r="S2511" s="18">
        <f t="shared" si="158"/>
        <v>42600.756041666667</v>
      </c>
      <c r="T2511" s="18">
        <f t="shared" si="159"/>
        <v>42621.756041666667</v>
      </c>
    </row>
    <row r="2512" spans="1:20" ht="45" x14ac:dyDescent="0.25">
      <c r="A2512">
        <v>716</v>
      </c>
      <c r="B2512" s="3" t="s">
        <v>717</v>
      </c>
      <c r="C2512" s="3" t="s">
        <v>4826</v>
      </c>
      <c r="D2512" s="6">
        <v>7000</v>
      </c>
      <c r="E2512" s="8">
        <v>715</v>
      </c>
      <c r="F2512" t="s">
        <v>8220</v>
      </c>
      <c r="G2512" t="s">
        <v>8223</v>
      </c>
      <c r="H2512" t="s">
        <v>8245</v>
      </c>
      <c r="I2512">
        <v>1417392000</v>
      </c>
      <c r="J2512">
        <v>1414511307</v>
      </c>
      <c r="K2512" t="b">
        <v>0</v>
      </c>
      <c r="L2512">
        <v>16</v>
      </c>
      <c r="M2512" t="b">
        <v>0</v>
      </c>
      <c r="N2512" t="s">
        <v>8271</v>
      </c>
      <c r="O2512" s="10">
        <f t="shared" si="156"/>
        <v>0</v>
      </c>
      <c r="P2512" s="9">
        <f t="shared" si="157"/>
        <v>45</v>
      </c>
      <c r="Q2512" s="14" t="s">
        <v>8308</v>
      </c>
      <c r="R2512" t="s">
        <v>8310</v>
      </c>
      <c r="S2512" s="18">
        <f t="shared" si="158"/>
        <v>41940.658645833333</v>
      </c>
      <c r="T2512" s="18">
        <f t="shared" si="159"/>
        <v>41974</v>
      </c>
    </row>
    <row r="2513" spans="1:20" ht="30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2">
        <f t="shared" si="156"/>
        <v>1</v>
      </c>
      <c r="P2513" s="9">
        <f t="shared" si="157"/>
        <v>65</v>
      </c>
      <c r="Q2513" s="14" t="s">
        <v>8323</v>
      </c>
      <c r="R2513" t="s">
        <v>8324</v>
      </c>
      <c r="S2513" s="18">
        <f t="shared" si="158"/>
        <v>42141.741307870368</v>
      </c>
      <c r="T2513" s="18">
        <f t="shared" si="159"/>
        <v>42171.741307870368</v>
      </c>
    </row>
    <row r="2514" spans="1:20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2">
        <f t="shared" si="156"/>
        <v>1</v>
      </c>
      <c r="P2514" s="9">
        <f t="shared" si="157"/>
        <v>28</v>
      </c>
      <c r="Q2514" s="14" t="s">
        <v>8323</v>
      </c>
      <c r="R2514" t="s">
        <v>8326</v>
      </c>
      <c r="S2514" s="18">
        <f t="shared" si="158"/>
        <v>42101.423541666663</v>
      </c>
      <c r="T2514" s="18">
        <f t="shared" si="159"/>
        <v>42131.423541666663</v>
      </c>
    </row>
    <row r="2515" spans="1:20" ht="45" x14ac:dyDescent="0.25">
      <c r="A2515">
        <v>3998</v>
      </c>
      <c r="B2515" s="3" t="s">
        <v>3994</v>
      </c>
      <c r="C2515" s="3" t="s">
        <v>8104</v>
      </c>
      <c r="D2515" s="6">
        <v>1250</v>
      </c>
      <c r="E2515" s="8">
        <v>715</v>
      </c>
      <c r="F2515" t="s">
        <v>8220</v>
      </c>
      <c r="G2515" t="s">
        <v>8223</v>
      </c>
      <c r="H2515" t="s">
        <v>8245</v>
      </c>
      <c r="I2515">
        <v>1427580426</v>
      </c>
      <c r="J2515">
        <v>1424992026</v>
      </c>
      <c r="K2515" t="b">
        <v>0</v>
      </c>
      <c r="L2515">
        <v>12</v>
      </c>
      <c r="M2515" t="b">
        <v>0</v>
      </c>
      <c r="N2515" t="s">
        <v>8269</v>
      </c>
      <c r="O2515" s="12">
        <f t="shared" si="156"/>
        <v>1</v>
      </c>
      <c r="P2515" s="9">
        <f t="shared" si="157"/>
        <v>60</v>
      </c>
      <c r="Q2515" s="14" t="s">
        <v>8323</v>
      </c>
      <c r="R2515" t="s">
        <v>8326</v>
      </c>
      <c r="S2515" s="18">
        <f t="shared" si="158"/>
        <v>42061.963263888887</v>
      </c>
      <c r="T2515" s="18">
        <f t="shared" si="159"/>
        <v>42091.921597222223</v>
      </c>
    </row>
    <row r="2516" spans="1:20" ht="45" x14ac:dyDescent="0.25">
      <c r="A2516">
        <v>3665</v>
      </c>
      <c r="B2516" s="3" t="s">
        <v>3662</v>
      </c>
      <c r="C2516" s="3" t="s">
        <v>7775</v>
      </c>
      <c r="D2516" s="6">
        <v>620</v>
      </c>
      <c r="E2516" s="8">
        <v>714</v>
      </c>
      <c r="F2516" t="s">
        <v>8218</v>
      </c>
      <c r="G2516" t="s">
        <v>8229</v>
      </c>
      <c r="H2516" t="s">
        <v>8248</v>
      </c>
      <c r="I2516">
        <v>1446062040</v>
      </c>
      <c r="J2516">
        <v>1445109822</v>
      </c>
      <c r="K2516" t="b">
        <v>0</v>
      </c>
      <c r="L2516">
        <v>14</v>
      </c>
      <c r="M2516" t="b">
        <v>1</v>
      </c>
      <c r="N2516" t="s">
        <v>8269</v>
      </c>
      <c r="O2516" s="12">
        <f t="shared" si="156"/>
        <v>1</v>
      </c>
      <c r="P2516" s="9">
        <f t="shared" si="157"/>
        <v>51</v>
      </c>
      <c r="Q2516" s="14" t="s">
        <v>8323</v>
      </c>
      <c r="R2516" t="s">
        <v>8326</v>
      </c>
      <c r="S2516" s="18">
        <f t="shared" si="158"/>
        <v>42294.808124999996</v>
      </c>
      <c r="T2516" s="18">
        <f t="shared" si="159"/>
        <v>42305.829166666663</v>
      </c>
    </row>
    <row r="2517" spans="1:20" ht="45" x14ac:dyDescent="0.25">
      <c r="A2517">
        <v>3755</v>
      </c>
      <c r="B2517" s="3" t="s">
        <v>3752</v>
      </c>
      <c r="C2517" s="3" t="s">
        <v>7865</v>
      </c>
      <c r="D2517" s="6">
        <v>550</v>
      </c>
      <c r="E2517" s="8">
        <v>713</v>
      </c>
      <c r="F2517" t="s">
        <v>8218</v>
      </c>
      <c r="G2517" t="s">
        <v>8224</v>
      </c>
      <c r="H2517" t="s">
        <v>8246</v>
      </c>
      <c r="I2517">
        <v>1460753307</v>
      </c>
      <c r="J2517">
        <v>1458161307</v>
      </c>
      <c r="K2517" t="b">
        <v>0</v>
      </c>
      <c r="L2517">
        <v>28</v>
      </c>
      <c r="M2517" t="b">
        <v>1</v>
      </c>
      <c r="N2517" t="s">
        <v>8303</v>
      </c>
      <c r="O2517" s="12">
        <f t="shared" si="156"/>
        <v>1</v>
      </c>
      <c r="P2517" s="9">
        <f t="shared" si="157"/>
        <v>25</v>
      </c>
      <c r="Q2517" s="14" t="s">
        <v>8323</v>
      </c>
      <c r="R2517" t="s">
        <v>8335</v>
      </c>
      <c r="S2517" s="18">
        <f t="shared" si="158"/>
        <v>42445.866979166662</v>
      </c>
      <c r="T2517" s="18">
        <f t="shared" si="159"/>
        <v>42475.866979166662</v>
      </c>
    </row>
    <row r="2518" spans="1:20" ht="45" x14ac:dyDescent="0.25">
      <c r="A2518">
        <v>962</v>
      </c>
      <c r="B2518" s="3" t="s">
        <v>963</v>
      </c>
      <c r="C2518" s="3" t="s">
        <v>5072</v>
      </c>
      <c r="D2518" s="6">
        <v>2500</v>
      </c>
      <c r="E2518" s="8">
        <v>712</v>
      </c>
      <c r="F2518" t="s">
        <v>8220</v>
      </c>
      <c r="G2518" t="s">
        <v>8223</v>
      </c>
      <c r="H2518" t="s">
        <v>8245</v>
      </c>
      <c r="I2518">
        <v>1455210353</v>
      </c>
      <c r="J2518">
        <v>1451927153</v>
      </c>
      <c r="K2518" t="b">
        <v>0</v>
      </c>
      <c r="L2518">
        <v>37</v>
      </c>
      <c r="M2518" t="b">
        <v>0</v>
      </c>
      <c r="N2518" t="s">
        <v>8271</v>
      </c>
      <c r="O2518" s="10">
        <f t="shared" si="156"/>
        <v>0</v>
      </c>
      <c r="P2518" s="9">
        <f t="shared" si="157"/>
        <v>19</v>
      </c>
      <c r="Q2518" s="14" t="s">
        <v>8308</v>
      </c>
      <c r="R2518" t="s">
        <v>8310</v>
      </c>
      <c r="S2518" s="18">
        <f t="shared" si="158"/>
        <v>42373.712418981479</v>
      </c>
      <c r="T2518" s="18">
        <f t="shared" si="159"/>
        <v>42411.712418981479</v>
      </c>
    </row>
    <row r="2519" spans="1:20" ht="45" x14ac:dyDescent="0.25">
      <c r="A2519">
        <v>3294</v>
      </c>
      <c r="B2519" s="3" t="s">
        <v>3294</v>
      </c>
      <c r="C2519" s="3" t="s">
        <v>7404</v>
      </c>
      <c r="D2519" s="6">
        <v>600</v>
      </c>
      <c r="E2519" s="8">
        <v>710</v>
      </c>
      <c r="F2519" t="s">
        <v>8218</v>
      </c>
      <c r="G2519" t="s">
        <v>8224</v>
      </c>
      <c r="H2519" t="s">
        <v>8246</v>
      </c>
      <c r="I2519">
        <v>1434459554</v>
      </c>
      <c r="J2519">
        <v>1431867554</v>
      </c>
      <c r="K2519" t="b">
        <v>0</v>
      </c>
      <c r="L2519">
        <v>24</v>
      </c>
      <c r="M2519" t="b">
        <v>1</v>
      </c>
      <c r="N2519" t="s">
        <v>8269</v>
      </c>
      <c r="O2519" s="12">
        <f t="shared" si="156"/>
        <v>1</v>
      </c>
      <c r="P2519" s="9">
        <f t="shared" si="157"/>
        <v>30</v>
      </c>
      <c r="Q2519" s="14" t="s">
        <v>8323</v>
      </c>
      <c r="R2519" t="s">
        <v>8326</v>
      </c>
      <c r="S2519" s="18">
        <f t="shared" si="158"/>
        <v>42141.541134259256</v>
      </c>
      <c r="T2519" s="18">
        <f t="shared" si="159"/>
        <v>42171.541134259256</v>
      </c>
    </row>
    <row r="2520" spans="1:20" ht="60" x14ac:dyDescent="0.25">
      <c r="A2520">
        <v>3454</v>
      </c>
      <c r="B2520" s="3" t="s">
        <v>3453</v>
      </c>
      <c r="C2520" s="3" t="s">
        <v>7564</v>
      </c>
      <c r="D2520" s="6">
        <v>700</v>
      </c>
      <c r="E2520" s="8">
        <v>705</v>
      </c>
      <c r="F2520" t="s">
        <v>8218</v>
      </c>
      <c r="G2520" t="s">
        <v>8224</v>
      </c>
      <c r="H2520" t="s">
        <v>8246</v>
      </c>
      <c r="I2520">
        <v>1406825159</v>
      </c>
      <c r="J2520">
        <v>1404233159</v>
      </c>
      <c r="K2520" t="b">
        <v>0</v>
      </c>
      <c r="L2520">
        <v>21</v>
      </c>
      <c r="M2520" t="b">
        <v>1</v>
      </c>
      <c r="N2520" t="s">
        <v>8269</v>
      </c>
      <c r="O2520" s="12">
        <f t="shared" si="156"/>
        <v>1</v>
      </c>
      <c r="P2520" s="9">
        <f t="shared" si="157"/>
        <v>34</v>
      </c>
      <c r="Q2520" s="14" t="s">
        <v>8323</v>
      </c>
      <c r="R2520" t="s">
        <v>8326</v>
      </c>
      <c r="S2520" s="18">
        <f t="shared" si="158"/>
        <v>41821.698599537034</v>
      </c>
      <c r="T2520" s="18">
        <f t="shared" si="159"/>
        <v>41851.698599537034</v>
      </c>
    </row>
    <row r="2521" spans="1:20" ht="45" x14ac:dyDescent="0.25">
      <c r="A2521">
        <v>1500</v>
      </c>
      <c r="B2521" s="3" t="s">
        <v>1501</v>
      </c>
      <c r="C2521" s="3" t="s">
        <v>5610</v>
      </c>
      <c r="D2521" s="6">
        <v>2800</v>
      </c>
      <c r="E2521" s="8">
        <v>701</v>
      </c>
      <c r="F2521" t="s">
        <v>8220</v>
      </c>
      <c r="G2521" t="s">
        <v>8223</v>
      </c>
      <c r="H2521" t="s">
        <v>8245</v>
      </c>
      <c r="I2521">
        <v>1367444557</v>
      </c>
      <c r="J2521">
        <v>1364852557</v>
      </c>
      <c r="K2521" t="b">
        <v>0</v>
      </c>
      <c r="L2521">
        <v>15</v>
      </c>
      <c r="M2521" t="b">
        <v>0</v>
      </c>
      <c r="N2521" t="s">
        <v>8273</v>
      </c>
      <c r="O2521" s="10">
        <f t="shared" si="156"/>
        <v>0</v>
      </c>
      <c r="P2521" s="9">
        <f t="shared" si="157"/>
        <v>47</v>
      </c>
      <c r="Q2521" s="14" t="s">
        <v>8311</v>
      </c>
      <c r="R2521" t="s">
        <v>8352</v>
      </c>
      <c r="S2521" s="18">
        <f t="shared" si="158"/>
        <v>41365.904594907406</v>
      </c>
      <c r="T2521" s="18">
        <f t="shared" si="159"/>
        <v>41395.904594907406</v>
      </c>
    </row>
    <row r="2522" spans="1:20" ht="60" x14ac:dyDescent="0.25">
      <c r="A2522">
        <v>663</v>
      </c>
      <c r="B2522" s="3" t="s">
        <v>664</v>
      </c>
      <c r="C2522" s="3" t="s">
        <v>4773</v>
      </c>
      <c r="D2522" s="6">
        <v>200000</v>
      </c>
      <c r="E2522" s="8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 s="10">
        <f t="shared" si="156"/>
        <v>0</v>
      </c>
      <c r="P2522" s="9">
        <f t="shared" si="157"/>
        <v>100</v>
      </c>
      <c r="Q2522" s="14" t="s">
        <v>8308</v>
      </c>
      <c r="R2522" t="s">
        <v>8310</v>
      </c>
      <c r="S2522" s="18">
        <f t="shared" si="158"/>
        <v>42173.843240740738</v>
      </c>
      <c r="T2522" s="18">
        <f t="shared" si="159"/>
        <v>42203.843240740738</v>
      </c>
    </row>
    <row r="2523" spans="1:20" ht="45" x14ac:dyDescent="0.25">
      <c r="A2523">
        <v>782</v>
      </c>
      <c r="B2523" s="3" t="s">
        <v>783</v>
      </c>
      <c r="C2523" s="3" t="s">
        <v>4892</v>
      </c>
      <c r="D2523" s="6">
        <v>700</v>
      </c>
      <c r="E2523" s="8">
        <v>700</v>
      </c>
      <c r="F2523" t="s">
        <v>8218</v>
      </c>
      <c r="G2523" t="s">
        <v>8223</v>
      </c>
      <c r="H2523" t="s">
        <v>8245</v>
      </c>
      <c r="I2523">
        <v>1345918302</v>
      </c>
      <c r="J2523">
        <v>1343326302</v>
      </c>
      <c r="K2523" t="b">
        <v>0</v>
      </c>
      <c r="L2523">
        <v>14</v>
      </c>
      <c r="M2523" t="b">
        <v>1</v>
      </c>
      <c r="N2523" t="s">
        <v>8274</v>
      </c>
      <c r="O2523" s="10">
        <f t="shared" si="156"/>
        <v>1</v>
      </c>
      <c r="P2523" s="9">
        <f t="shared" si="157"/>
        <v>50</v>
      </c>
      <c r="Q2523" s="14" t="s">
        <v>8327</v>
      </c>
      <c r="R2523" t="s">
        <v>8331</v>
      </c>
      <c r="S2523" s="18">
        <f t="shared" si="158"/>
        <v>41116.758125</v>
      </c>
      <c r="T2523" s="18">
        <f t="shared" si="159"/>
        <v>41146.758125</v>
      </c>
    </row>
    <row r="2524" spans="1:20" ht="60" x14ac:dyDescent="0.25">
      <c r="A2524">
        <v>3461</v>
      </c>
      <c r="B2524" s="3" t="s">
        <v>3460</v>
      </c>
      <c r="C2524" s="3" t="s">
        <v>7571</v>
      </c>
      <c r="D2524" s="6">
        <v>500</v>
      </c>
      <c r="E2524" s="8">
        <v>695</v>
      </c>
      <c r="F2524" t="s">
        <v>8218</v>
      </c>
      <c r="G2524" t="s">
        <v>8223</v>
      </c>
      <c r="H2524" t="s">
        <v>8245</v>
      </c>
      <c r="I2524">
        <v>1477710000</v>
      </c>
      <c r="J2524">
        <v>1475248279</v>
      </c>
      <c r="K2524" t="b">
        <v>0</v>
      </c>
      <c r="L2524">
        <v>12</v>
      </c>
      <c r="M2524" t="b">
        <v>1</v>
      </c>
      <c r="N2524" t="s">
        <v>8269</v>
      </c>
      <c r="O2524" s="12">
        <f t="shared" si="156"/>
        <v>1</v>
      </c>
      <c r="P2524" s="9">
        <f t="shared" si="157"/>
        <v>58</v>
      </c>
      <c r="Q2524" s="14" t="s">
        <v>8323</v>
      </c>
      <c r="R2524" t="s">
        <v>8326</v>
      </c>
      <c r="S2524" s="18">
        <f t="shared" si="158"/>
        <v>42643.632858796293</v>
      </c>
      <c r="T2524" s="18">
        <f t="shared" si="159"/>
        <v>42672.125</v>
      </c>
    </row>
    <row r="2525" spans="1:20" ht="30" x14ac:dyDescent="0.25">
      <c r="A2525">
        <v>631</v>
      </c>
      <c r="B2525" s="3" t="s">
        <v>632</v>
      </c>
      <c r="C2525" s="3" t="s">
        <v>4741</v>
      </c>
      <c r="D2525" s="6">
        <v>50000</v>
      </c>
      <c r="E2525" s="8">
        <v>690</v>
      </c>
      <c r="F2525" t="s">
        <v>8219</v>
      </c>
      <c r="G2525" t="s">
        <v>8228</v>
      </c>
      <c r="H2525" t="s">
        <v>8250</v>
      </c>
      <c r="I2525">
        <v>1464460329</v>
      </c>
      <c r="J2525">
        <v>1461954729</v>
      </c>
      <c r="K2525" t="b">
        <v>0</v>
      </c>
      <c r="L2525">
        <v>9</v>
      </c>
      <c r="M2525" t="b">
        <v>0</v>
      </c>
      <c r="N2525" t="s">
        <v>8270</v>
      </c>
      <c r="O2525" s="10">
        <f t="shared" si="156"/>
        <v>0</v>
      </c>
      <c r="P2525" s="9">
        <f t="shared" si="157"/>
        <v>77</v>
      </c>
      <c r="Q2525" s="14" t="s">
        <v>8308</v>
      </c>
      <c r="R2525" t="s">
        <v>8342</v>
      </c>
      <c r="S2525" s="18">
        <f t="shared" si="158"/>
        <v>42489.772326388891</v>
      </c>
      <c r="T2525" s="18">
        <f t="shared" si="159"/>
        <v>42518.772326388891</v>
      </c>
    </row>
    <row r="2526" spans="1:20" ht="45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0">
        <f t="shared" si="156"/>
        <v>1</v>
      </c>
      <c r="P2526" s="9">
        <f t="shared" si="157"/>
        <v>46</v>
      </c>
      <c r="Q2526" s="14" t="s">
        <v>8321</v>
      </c>
      <c r="R2526" t="s">
        <v>8322</v>
      </c>
      <c r="S2526" s="18">
        <f t="shared" si="158"/>
        <v>42543.862777777773</v>
      </c>
      <c r="T2526" s="18">
        <f t="shared" si="159"/>
        <v>42573.862777777773</v>
      </c>
    </row>
    <row r="2527" spans="1:20" ht="45" x14ac:dyDescent="0.25">
      <c r="A2527">
        <v>668</v>
      </c>
      <c r="B2527" s="3" t="s">
        <v>669</v>
      </c>
      <c r="C2527" s="3" t="s">
        <v>4778</v>
      </c>
      <c r="D2527" s="6">
        <v>15000</v>
      </c>
      <c r="E2527" s="8">
        <v>684</v>
      </c>
      <c r="F2527" t="s">
        <v>8220</v>
      </c>
      <c r="G2527" t="s">
        <v>8223</v>
      </c>
      <c r="H2527" t="s">
        <v>8245</v>
      </c>
      <c r="I2527">
        <v>1431374222</v>
      </c>
      <c r="J2527">
        <v>1427486222</v>
      </c>
      <c r="K2527" t="b">
        <v>0</v>
      </c>
      <c r="L2527">
        <v>25</v>
      </c>
      <c r="M2527" t="b">
        <v>0</v>
      </c>
      <c r="N2527" t="s">
        <v>8271</v>
      </c>
      <c r="O2527" s="10">
        <f t="shared" si="156"/>
        <v>0</v>
      </c>
      <c r="P2527" s="9">
        <f t="shared" si="157"/>
        <v>27</v>
      </c>
      <c r="Q2527" s="14" t="s">
        <v>8308</v>
      </c>
      <c r="R2527" t="s">
        <v>8310</v>
      </c>
      <c r="S2527" s="18">
        <f t="shared" si="158"/>
        <v>42090.831273148149</v>
      </c>
      <c r="T2527" s="18">
        <f t="shared" si="159"/>
        <v>42135.831273148149</v>
      </c>
    </row>
    <row r="2528" spans="1:20" ht="45" x14ac:dyDescent="0.25">
      <c r="A2528">
        <v>1892</v>
      </c>
      <c r="B2528" s="3" t="s">
        <v>1893</v>
      </c>
      <c r="C2528" s="3" t="s">
        <v>6002</v>
      </c>
      <c r="D2528" s="6">
        <v>500</v>
      </c>
      <c r="E2528" s="8">
        <v>683</v>
      </c>
      <c r="F2528" t="s">
        <v>8218</v>
      </c>
      <c r="G2528" t="s">
        <v>8223</v>
      </c>
      <c r="H2528" t="s">
        <v>8245</v>
      </c>
      <c r="I2528">
        <v>1307459881</v>
      </c>
      <c r="J2528">
        <v>1304867881</v>
      </c>
      <c r="K2528" t="b">
        <v>0</v>
      </c>
      <c r="L2528">
        <v>26</v>
      </c>
      <c r="M2528" t="b">
        <v>1</v>
      </c>
      <c r="N2528" t="s">
        <v>8277</v>
      </c>
      <c r="O2528" s="10">
        <f t="shared" si="156"/>
        <v>1</v>
      </c>
      <c r="P2528" s="9">
        <f t="shared" si="157"/>
        <v>26</v>
      </c>
      <c r="Q2528" s="14" t="s">
        <v>8327</v>
      </c>
      <c r="R2528" t="s">
        <v>8328</v>
      </c>
      <c r="S2528" s="18">
        <f t="shared" si="158"/>
        <v>40671.637511574074</v>
      </c>
      <c r="T2528" s="18">
        <f t="shared" si="159"/>
        <v>40701.637511574074</v>
      </c>
    </row>
    <row r="2529" spans="1:20" ht="45" x14ac:dyDescent="0.25">
      <c r="A2529">
        <v>2500</v>
      </c>
      <c r="B2529" s="3" t="s">
        <v>2500</v>
      </c>
      <c r="C2529" s="3" t="s">
        <v>6610</v>
      </c>
      <c r="D2529" s="6">
        <v>600</v>
      </c>
      <c r="E2529" s="8">
        <v>680</v>
      </c>
      <c r="F2529" t="s">
        <v>8218</v>
      </c>
      <c r="G2529" t="s">
        <v>8223</v>
      </c>
      <c r="H2529" t="s">
        <v>8245</v>
      </c>
      <c r="I2529">
        <v>1340476375</v>
      </c>
      <c r="J2529">
        <v>1337884375</v>
      </c>
      <c r="K2529" t="b">
        <v>0</v>
      </c>
      <c r="L2529">
        <v>29</v>
      </c>
      <c r="M2529" t="b">
        <v>1</v>
      </c>
      <c r="N2529" t="s">
        <v>8277</v>
      </c>
      <c r="O2529" s="10">
        <f t="shared" si="156"/>
        <v>1</v>
      </c>
      <c r="P2529" s="9">
        <f t="shared" si="157"/>
        <v>23</v>
      </c>
      <c r="Q2529" s="14" t="s">
        <v>8327</v>
      </c>
      <c r="R2529" t="s">
        <v>8328</v>
      </c>
      <c r="S2529" s="18">
        <f t="shared" si="158"/>
        <v>41053.772858796299</v>
      </c>
      <c r="T2529" s="18">
        <f t="shared" si="159"/>
        <v>41083.772858796299</v>
      </c>
    </row>
    <row r="2530" spans="1:20" ht="45" x14ac:dyDescent="0.25">
      <c r="A2530">
        <v>1640</v>
      </c>
      <c r="B2530" s="3" t="s">
        <v>1641</v>
      </c>
      <c r="C2530" s="3" t="s">
        <v>5750</v>
      </c>
      <c r="D2530" s="6">
        <v>400</v>
      </c>
      <c r="E2530" s="8">
        <v>679.44</v>
      </c>
      <c r="F2530" t="s">
        <v>8218</v>
      </c>
      <c r="G2530" t="s">
        <v>8223</v>
      </c>
      <c r="H2530" t="s">
        <v>8245</v>
      </c>
      <c r="I2530">
        <v>1280800740</v>
      </c>
      <c r="J2530">
        <v>1279603955</v>
      </c>
      <c r="K2530" t="b">
        <v>0</v>
      </c>
      <c r="L2530">
        <v>17</v>
      </c>
      <c r="M2530" t="b">
        <v>1</v>
      </c>
      <c r="N2530" t="s">
        <v>8274</v>
      </c>
      <c r="O2530" s="10">
        <f t="shared" si="156"/>
        <v>2</v>
      </c>
      <c r="P2530" s="9">
        <f t="shared" si="157"/>
        <v>40</v>
      </c>
      <c r="Q2530" s="14" t="s">
        <v>8327</v>
      </c>
      <c r="R2530" t="s">
        <v>8331</v>
      </c>
      <c r="S2530" s="18">
        <f t="shared" si="158"/>
        <v>40379.23096064815</v>
      </c>
      <c r="T2530" s="18">
        <f t="shared" si="159"/>
        <v>40393.082638888889</v>
      </c>
    </row>
    <row r="2531" spans="1:20" ht="45" x14ac:dyDescent="0.25">
      <c r="A2531">
        <v>1079</v>
      </c>
      <c r="B2531" s="3" t="s">
        <v>1080</v>
      </c>
      <c r="C2531" s="3" t="s">
        <v>5189</v>
      </c>
      <c r="D2531" s="6">
        <v>26000</v>
      </c>
      <c r="E2531" s="8">
        <v>678</v>
      </c>
      <c r="F2531" t="s">
        <v>8220</v>
      </c>
      <c r="G2531" t="s">
        <v>8235</v>
      </c>
      <c r="H2531" t="s">
        <v>8248</v>
      </c>
      <c r="I2531">
        <v>1463232936</v>
      </c>
      <c r="J2531">
        <v>1461072936</v>
      </c>
      <c r="K2531" t="b">
        <v>0</v>
      </c>
      <c r="L2531">
        <v>18</v>
      </c>
      <c r="M2531" t="b">
        <v>0</v>
      </c>
      <c r="N2531" t="s">
        <v>8280</v>
      </c>
      <c r="O2531" s="10">
        <f t="shared" si="156"/>
        <v>0</v>
      </c>
      <c r="P2531" s="9">
        <f t="shared" si="157"/>
        <v>38</v>
      </c>
      <c r="Q2531" s="14" t="s">
        <v>8316</v>
      </c>
      <c r="R2531" t="s">
        <v>8334</v>
      </c>
      <c r="S2531" s="18">
        <f t="shared" si="158"/>
        <v>42479.566388888896</v>
      </c>
      <c r="T2531" s="18">
        <f t="shared" si="159"/>
        <v>42504.566388888896</v>
      </c>
    </row>
    <row r="2532" spans="1:20" ht="45" x14ac:dyDescent="0.25">
      <c r="A2532">
        <v>1556</v>
      </c>
      <c r="B2532" s="3" t="s">
        <v>1557</v>
      </c>
      <c r="C2532" s="3" t="s">
        <v>5666</v>
      </c>
      <c r="D2532" s="6">
        <v>1500</v>
      </c>
      <c r="E2532" s="8">
        <v>677</v>
      </c>
      <c r="F2532" t="s">
        <v>8220</v>
      </c>
      <c r="G2532" t="s">
        <v>8228</v>
      </c>
      <c r="H2532" t="s">
        <v>8250</v>
      </c>
      <c r="I2532">
        <v>1467603624</v>
      </c>
      <c r="J2532">
        <v>1465011624</v>
      </c>
      <c r="K2532" t="b">
        <v>0</v>
      </c>
      <c r="L2532">
        <v>12</v>
      </c>
      <c r="M2532" t="b">
        <v>0</v>
      </c>
      <c r="N2532" t="s">
        <v>8287</v>
      </c>
      <c r="O2532" s="10">
        <f t="shared" si="156"/>
        <v>0</v>
      </c>
      <c r="P2532" s="9">
        <f t="shared" si="157"/>
        <v>56</v>
      </c>
      <c r="Q2532" s="14" t="s">
        <v>8313</v>
      </c>
      <c r="R2532" t="s">
        <v>8355</v>
      </c>
      <c r="S2532" s="18">
        <f t="shared" si="158"/>
        <v>42525.153055555551</v>
      </c>
      <c r="T2532" s="18">
        <f t="shared" si="159"/>
        <v>42555.153055555551</v>
      </c>
    </row>
    <row r="2533" spans="1:20" ht="30" x14ac:dyDescent="0.25">
      <c r="A2533">
        <v>428</v>
      </c>
      <c r="B2533" s="3" t="s">
        <v>429</v>
      </c>
      <c r="C2533" s="3" t="s">
        <v>4538</v>
      </c>
      <c r="D2533" s="6">
        <v>12000</v>
      </c>
      <c r="E2533" s="8">
        <v>676</v>
      </c>
      <c r="F2533" t="s">
        <v>8220</v>
      </c>
      <c r="G2533" t="s">
        <v>8223</v>
      </c>
      <c r="H2533" t="s">
        <v>8245</v>
      </c>
      <c r="I2533">
        <v>1402956000</v>
      </c>
      <c r="J2533">
        <v>1400523845</v>
      </c>
      <c r="K2533" t="b">
        <v>0</v>
      </c>
      <c r="L2533">
        <v>13</v>
      </c>
      <c r="M2533" t="b">
        <v>0</v>
      </c>
      <c r="N2533" t="s">
        <v>8268</v>
      </c>
      <c r="O2533" s="10">
        <f t="shared" si="156"/>
        <v>0</v>
      </c>
      <c r="P2533" s="9">
        <f t="shared" si="157"/>
        <v>52</v>
      </c>
      <c r="Q2533" s="14" t="s">
        <v>8321</v>
      </c>
      <c r="R2533" t="s">
        <v>8339</v>
      </c>
      <c r="S2533" s="18">
        <f t="shared" si="158"/>
        <v>41778.766724537039</v>
      </c>
      <c r="T2533" s="18">
        <f t="shared" si="159"/>
        <v>41806.916666666664</v>
      </c>
    </row>
    <row r="2534" spans="1:20" ht="45" x14ac:dyDescent="0.25">
      <c r="A2534">
        <v>1190</v>
      </c>
      <c r="B2534" s="3" t="s">
        <v>1191</v>
      </c>
      <c r="C2534" s="3" t="s">
        <v>5300</v>
      </c>
      <c r="D2534" s="6">
        <v>500</v>
      </c>
      <c r="E2534" s="8">
        <v>675</v>
      </c>
      <c r="F2534" t="s">
        <v>8218</v>
      </c>
      <c r="G2534" t="s">
        <v>8223</v>
      </c>
      <c r="H2534" t="s">
        <v>8245</v>
      </c>
      <c r="I2534">
        <v>1409500725</v>
      </c>
      <c r="J2534">
        <v>1406908725</v>
      </c>
      <c r="K2534" t="b">
        <v>0</v>
      </c>
      <c r="L2534">
        <v>13</v>
      </c>
      <c r="M2534" t="b">
        <v>1</v>
      </c>
      <c r="N2534" t="s">
        <v>8283</v>
      </c>
      <c r="O2534" s="10">
        <f t="shared" si="156"/>
        <v>1</v>
      </c>
      <c r="P2534" s="9">
        <f t="shared" si="157"/>
        <v>52</v>
      </c>
      <c r="Q2534" s="14" t="s">
        <v>8313</v>
      </c>
      <c r="R2534" t="s">
        <v>8314</v>
      </c>
      <c r="S2534" s="18">
        <f t="shared" si="158"/>
        <v>41852.665798611109</v>
      </c>
      <c r="T2534" s="18">
        <f t="shared" si="159"/>
        <v>41882.665798611109</v>
      </c>
    </row>
    <row r="2535" spans="1:20" ht="45" x14ac:dyDescent="0.25">
      <c r="A2535">
        <v>2920</v>
      </c>
      <c r="B2535" s="3" t="s">
        <v>2920</v>
      </c>
      <c r="C2535" s="3" t="s">
        <v>7030</v>
      </c>
      <c r="D2535" s="6">
        <v>2500</v>
      </c>
      <c r="E2535" s="8">
        <v>671</v>
      </c>
      <c r="F2535" t="s">
        <v>8220</v>
      </c>
      <c r="G2535" t="s">
        <v>8228</v>
      </c>
      <c r="H2535" t="s">
        <v>8250</v>
      </c>
      <c r="I2535">
        <v>1427306470</v>
      </c>
      <c r="J2535">
        <v>1424718070</v>
      </c>
      <c r="K2535" t="b">
        <v>0</v>
      </c>
      <c r="L2535">
        <v>13</v>
      </c>
      <c r="M2535" t="b">
        <v>0</v>
      </c>
      <c r="N2535" t="s">
        <v>8269</v>
      </c>
      <c r="O2535" s="12">
        <f t="shared" si="156"/>
        <v>0</v>
      </c>
      <c r="P2535" s="9">
        <f t="shared" si="157"/>
        <v>52</v>
      </c>
      <c r="Q2535" s="14" t="s">
        <v>8323</v>
      </c>
      <c r="R2535" t="s">
        <v>8326</v>
      </c>
      <c r="S2535" s="18">
        <f t="shared" si="158"/>
        <v>42058.792476851857</v>
      </c>
      <c r="T2535" s="18">
        <f t="shared" si="159"/>
        <v>42088.750810185185</v>
      </c>
    </row>
    <row r="2536" spans="1:20" ht="45" x14ac:dyDescent="0.25">
      <c r="A2536">
        <v>2367</v>
      </c>
      <c r="B2536" s="3" t="s">
        <v>2368</v>
      </c>
      <c r="C2536" s="3" t="s">
        <v>6477</v>
      </c>
      <c r="D2536" s="6">
        <v>50000</v>
      </c>
      <c r="E2536" s="8">
        <v>670</v>
      </c>
      <c r="F2536" t="s">
        <v>8219</v>
      </c>
      <c r="G2536" t="s">
        <v>8223</v>
      </c>
      <c r="H2536" t="s">
        <v>8245</v>
      </c>
      <c r="I2536">
        <v>1461622616</v>
      </c>
      <c r="J2536">
        <v>1456442216</v>
      </c>
      <c r="K2536" t="b">
        <v>0</v>
      </c>
      <c r="L2536">
        <v>14</v>
      </c>
      <c r="M2536" t="b">
        <v>0</v>
      </c>
      <c r="N2536" t="s">
        <v>8270</v>
      </c>
      <c r="O2536" s="10">
        <f t="shared" si="156"/>
        <v>0</v>
      </c>
      <c r="P2536" s="9">
        <f t="shared" si="157"/>
        <v>48</v>
      </c>
      <c r="Q2536" s="14" t="s">
        <v>8308</v>
      </c>
      <c r="R2536" t="s">
        <v>8342</v>
      </c>
      <c r="S2536" s="18">
        <f t="shared" si="158"/>
        <v>42425.970092592594</v>
      </c>
      <c r="T2536" s="18">
        <f t="shared" si="159"/>
        <v>42485.928425925929</v>
      </c>
    </row>
    <row r="2537" spans="1:20" ht="60" x14ac:dyDescent="0.25">
      <c r="A2537">
        <v>942</v>
      </c>
      <c r="B2537" s="3" t="s">
        <v>943</v>
      </c>
      <c r="C2537" s="3" t="s">
        <v>5052</v>
      </c>
      <c r="D2537" s="6">
        <v>7500</v>
      </c>
      <c r="E2537" s="8">
        <v>668</v>
      </c>
      <c r="F2537" t="s">
        <v>8220</v>
      </c>
      <c r="G2537" t="s">
        <v>8223</v>
      </c>
      <c r="H2537" t="s">
        <v>8245</v>
      </c>
      <c r="I2537">
        <v>1455826460</v>
      </c>
      <c r="J2537">
        <v>1452716060</v>
      </c>
      <c r="K2537" t="b">
        <v>0</v>
      </c>
      <c r="L2537">
        <v>16</v>
      </c>
      <c r="M2537" t="b">
        <v>0</v>
      </c>
      <c r="N2537" t="s">
        <v>8271</v>
      </c>
      <c r="O2537" s="10">
        <f t="shared" si="156"/>
        <v>0</v>
      </c>
      <c r="P2537" s="9">
        <f t="shared" si="157"/>
        <v>42</v>
      </c>
      <c r="Q2537" s="14" t="s">
        <v>8308</v>
      </c>
      <c r="R2537" t="s">
        <v>8310</v>
      </c>
      <c r="S2537" s="18">
        <f t="shared" si="158"/>
        <v>42382.843287037031</v>
      </c>
      <c r="T2537" s="18">
        <f t="shared" si="159"/>
        <v>42418.843287037031</v>
      </c>
    </row>
    <row r="2538" spans="1:20" ht="45" x14ac:dyDescent="0.25">
      <c r="A2538">
        <v>2801</v>
      </c>
      <c r="B2538" s="3" t="s">
        <v>2801</v>
      </c>
      <c r="C2538" s="3" t="s">
        <v>6911</v>
      </c>
      <c r="D2538" s="6">
        <v>500</v>
      </c>
      <c r="E2538" s="8">
        <v>666</v>
      </c>
      <c r="F2538" t="s">
        <v>8218</v>
      </c>
      <c r="G2538" t="s">
        <v>8225</v>
      </c>
      <c r="H2538" t="s">
        <v>8247</v>
      </c>
      <c r="I2538">
        <v>1412938800</v>
      </c>
      <c r="J2538">
        <v>1411019409</v>
      </c>
      <c r="K2538" t="b">
        <v>0</v>
      </c>
      <c r="L2538">
        <v>13</v>
      </c>
      <c r="M2538" t="b">
        <v>1</v>
      </c>
      <c r="N2538" t="s">
        <v>8269</v>
      </c>
      <c r="O2538" s="12">
        <f t="shared" si="156"/>
        <v>1</v>
      </c>
      <c r="P2538" s="9">
        <f t="shared" si="157"/>
        <v>51</v>
      </c>
      <c r="Q2538" s="14" t="s">
        <v>8323</v>
      </c>
      <c r="R2538" t="s">
        <v>8326</v>
      </c>
      <c r="S2538" s="18">
        <f t="shared" si="158"/>
        <v>41900.243159722224</v>
      </c>
      <c r="T2538" s="18">
        <f t="shared" si="159"/>
        <v>41922.458333333336</v>
      </c>
    </row>
    <row r="2539" spans="1:20" ht="60" x14ac:dyDescent="0.25">
      <c r="A2539">
        <v>3289</v>
      </c>
      <c r="B2539" s="3" t="s">
        <v>3289</v>
      </c>
      <c r="C2539" s="3" t="s">
        <v>7399</v>
      </c>
      <c r="D2539" s="6">
        <v>500</v>
      </c>
      <c r="E2539" s="8">
        <v>665.21</v>
      </c>
      <c r="F2539" t="s">
        <v>8218</v>
      </c>
      <c r="G2539" t="s">
        <v>8224</v>
      </c>
      <c r="H2539" t="s">
        <v>8246</v>
      </c>
      <c r="I2539">
        <v>1487580602</v>
      </c>
      <c r="J2539">
        <v>1485161402</v>
      </c>
      <c r="K2539" t="b">
        <v>0</v>
      </c>
      <c r="L2539">
        <v>25</v>
      </c>
      <c r="M2539" t="b">
        <v>1</v>
      </c>
      <c r="N2539" t="s">
        <v>8269</v>
      </c>
      <c r="O2539" s="12">
        <f t="shared" si="156"/>
        <v>1</v>
      </c>
      <c r="P2539" s="9">
        <f t="shared" si="157"/>
        <v>27</v>
      </c>
      <c r="Q2539" s="14" t="s">
        <v>8323</v>
      </c>
      <c r="R2539" t="s">
        <v>8326</v>
      </c>
      <c r="S2539" s="18">
        <f t="shared" si="158"/>
        <v>42758.368078703701</v>
      </c>
      <c r="T2539" s="18">
        <f t="shared" si="159"/>
        <v>42786.368078703701</v>
      </c>
    </row>
    <row r="2540" spans="1:20" ht="60" x14ac:dyDescent="0.25">
      <c r="A2540">
        <v>3529</v>
      </c>
      <c r="B2540" s="3" t="s">
        <v>3528</v>
      </c>
      <c r="C2540" s="3" t="s">
        <v>7639</v>
      </c>
      <c r="D2540" s="6">
        <v>500</v>
      </c>
      <c r="E2540" s="8">
        <v>660</v>
      </c>
      <c r="F2540" t="s">
        <v>8218</v>
      </c>
      <c r="G2540" t="s">
        <v>8223</v>
      </c>
      <c r="H2540" t="s">
        <v>8245</v>
      </c>
      <c r="I2540">
        <v>1436749200</v>
      </c>
      <c r="J2540">
        <v>1434997018</v>
      </c>
      <c r="K2540" t="b">
        <v>0</v>
      </c>
      <c r="L2540">
        <v>18</v>
      </c>
      <c r="M2540" t="b">
        <v>1</v>
      </c>
      <c r="N2540" t="s">
        <v>8269</v>
      </c>
      <c r="O2540" s="12">
        <f t="shared" si="156"/>
        <v>1</v>
      </c>
      <c r="P2540" s="9">
        <f t="shared" si="157"/>
        <v>37</v>
      </c>
      <c r="Q2540" s="14" t="s">
        <v>8323</v>
      </c>
      <c r="R2540" t="s">
        <v>8326</v>
      </c>
      <c r="S2540" s="18">
        <f t="shared" si="158"/>
        <v>42177.761782407411</v>
      </c>
      <c r="T2540" s="18">
        <f t="shared" si="159"/>
        <v>42198.041666666672</v>
      </c>
    </row>
    <row r="2541" spans="1:20" ht="45" x14ac:dyDescent="0.25">
      <c r="A2541">
        <v>3451</v>
      </c>
      <c r="B2541" s="3" t="s">
        <v>3450</v>
      </c>
      <c r="C2541" s="3" t="s">
        <v>7561</v>
      </c>
      <c r="D2541" s="6">
        <v>650</v>
      </c>
      <c r="E2541" s="8">
        <v>658</v>
      </c>
      <c r="F2541" t="s">
        <v>8218</v>
      </c>
      <c r="G2541" t="s">
        <v>8223</v>
      </c>
      <c r="H2541" t="s">
        <v>8245</v>
      </c>
      <c r="I2541">
        <v>1429636927</v>
      </c>
      <c r="J2541">
        <v>1427304127</v>
      </c>
      <c r="K2541" t="b">
        <v>0</v>
      </c>
      <c r="L2541">
        <v>16</v>
      </c>
      <c r="M2541" t="b">
        <v>1</v>
      </c>
      <c r="N2541" t="s">
        <v>8269</v>
      </c>
      <c r="O2541" s="12">
        <f t="shared" si="156"/>
        <v>1</v>
      </c>
      <c r="P2541" s="9">
        <f t="shared" si="157"/>
        <v>41</v>
      </c>
      <c r="Q2541" s="14" t="s">
        <v>8323</v>
      </c>
      <c r="R2541" t="s">
        <v>8326</v>
      </c>
      <c r="S2541" s="18">
        <f t="shared" si="158"/>
        <v>42088.723692129628</v>
      </c>
      <c r="T2541" s="18">
        <f t="shared" si="159"/>
        <v>42115.723692129628</v>
      </c>
    </row>
    <row r="2542" spans="1:20" ht="60" x14ac:dyDescent="0.25">
      <c r="A2542">
        <v>2911</v>
      </c>
      <c r="B2542" s="3" t="s">
        <v>2911</v>
      </c>
      <c r="C2542" s="3" t="s">
        <v>7021</v>
      </c>
      <c r="D2542" s="6">
        <v>1800</v>
      </c>
      <c r="E2542" s="8">
        <v>657</v>
      </c>
      <c r="F2542" t="s">
        <v>8220</v>
      </c>
      <c r="G2542" t="s">
        <v>8223</v>
      </c>
      <c r="H2542" t="s">
        <v>8245</v>
      </c>
      <c r="I2542">
        <v>1435429626</v>
      </c>
      <c r="J2542">
        <v>1431973626</v>
      </c>
      <c r="K2542" t="b">
        <v>0</v>
      </c>
      <c r="L2542">
        <v>14</v>
      </c>
      <c r="M2542" t="b">
        <v>0</v>
      </c>
      <c r="N2542" t="s">
        <v>8269</v>
      </c>
      <c r="O2542" s="12">
        <f t="shared" si="156"/>
        <v>0</v>
      </c>
      <c r="P2542" s="9">
        <f t="shared" si="157"/>
        <v>47</v>
      </c>
      <c r="Q2542" s="14" t="s">
        <v>8323</v>
      </c>
      <c r="R2542" t="s">
        <v>8326</v>
      </c>
      <c r="S2542" s="18">
        <f t="shared" si="158"/>
        <v>42142.768819444449</v>
      </c>
      <c r="T2542" s="18">
        <f t="shared" si="159"/>
        <v>42182.768819444449</v>
      </c>
    </row>
    <row r="2543" spans="1:20" ht="60" x14ac:dyDescent="0.25">
      <c r="A2543">
        <v>1998</v>
      </c>
      <c r="B2543" s="3" t="s">
        <v>1999</v>
      </c>
      <c r="C2543" s="3" t="s">
        <v>6108</v>
      </c>
      <c r="D2543" s="6">
        <v>2500</v>
      </c>
      <c r="E2543" s="8">
        <v>655</v>
      </c>
      <c r="F2543" t="s">
        <v>8220</v>
      </c>
      <c r="G2543" t="s">
        <v>8223</v>
      </c>
      <c r="H2543" t="s">
        <v>8245</v>
      </c>
      <c r="I2543">
        <v>1406861438</v>
      </c>
      <c r="J2543">
        <v>1402973438</v>
      </c>
      <c r="K2543" t="b">
        <v>0</v>
      </c>
      <c r="L2543">
        <v>3</v>
      </c>
      <c r="M2543" t="b">
        <v>0</v>
      </c>
      <c r="N2543" t="s">
        <v>8294</v>
      </c>
      <c r="O2543" s="10">
        <f t="shared" si="156"/>
        <v>0</v>
      </c>
      <c r="P2543" s="9">
        <f t="shared" si="157"/>
        <v>218</v>
      </c>
      <c r="Q2543" s="14" t="s">
        <v>8313</v>
      </c>
      <c r="R2543" t="s">
        <v>8353</v>
      </c>
      <c r="S2543" s="18">
        <f t="shared" si="158"/>
        <v>41807.118495370371</v>
      </c>
      <c r="T2543" s="18">
        <f t="shared" si="159"/>
        <v>41852.118495370371</v>
      </c>
    </row>
    <row r="2544" spans="1:20" ht="60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0">
        <f t="shared" si="156"/>
        <v>0</v>
      </c>
      <c r="P2544" s="9">
        <f t="shared" si="157"/>
        <v>65</v>
      </c>
      <c r="Q2544" s="14" t="s">
        <v>8313</v>
      </c>
      <c r="R2544" t="s">
        <v>8314</v>
      </c>
      <c r="S2544" s="18">
        <f t="shared" si="158"/>
        <v>42025.357094907406</v>
      </c>
      <c r="T2544" s="18">
        <f t="shared" si="159"/>
        <v>42055.357094907406</v>
      </c>
    </row>
    <row r="2545" spans="1:20" ht="45" x14ac:dyDescent="0.25">
      <c r="A2545">
        <v>3928</v>
      </c>
      <c r="B2545" s="3" t="s">
        <v>3925</v>
      </c>
      <c r="C2545" s="3" t="s">
        <v>8036</v>
      </c>
      <c r="D2545" s="6">
        <v>5000</v>
      </c>
      <c r="E2545" s="8">
        <v>651</v>
      </c>
      <c r="F2545" t="s">
        <v>8220</v>
      </c>
      <c r="G2545" t="s">
        <v>8223</v>
      </c>
      <c r="H2545" t="s">
        <v>8245</v>
      </c>
      <c r="I2545">
        <v>1444971540</v>
      </c>
      <c r="J2545">
        <v>1442593427</v>
      </c>
      <c r="K2545" t="b">
        <v>0</v>
      </c>
      <c r="L2545">
        <v>7</v>
      </c>
      <c r="M2545" t="b">
        <v>0</v>
      </c>
      <c r="N2545" t="s">
        <v>8269</v>
      </c>
      <c r="O2545" s="12">
        <f t="shared" si="156"/>
        <v>0</v>
      </c>
      <c r="P2545" s="9">
        <f t="shared" si="157"/>
        <v>93</v>
      </c>
      <c r="Q2545" s="14" t="s">
        <v>8323</v>
      </c>
      <c r="R2545" t="s">
        <v>8326</v>
      </c>
      <c r="S2545" s="18">
        <f t="shared" si="158"/>
        <v>42265.683182870373</v>
      </c>
      <c r="T2545" s="18">
        <f t="shared" si="159"/>
        <v>42293.207638888889</v>
      </c>
    </row>
    <row r="2546" spans="1:20" ht="30" x14ac:dyDescent="0.25">
      <c r="A2546">
        <v>1576</v>
      </c>
      <c r="B2546" s="3" t="s">
        <v>1577</v>
      </c>
      <c r="C2546" s="3" t="s">
        <v>5686</v>
      </c>
      <c r="D2546" s="6">
        <v>5000</v>
      </c>
      <c r="E2546" s="8">
        <v>650</v>
      </c>
      <c r="F2546" t="s">
        <v>8219</v>
      </c>
      <c r="G2546" t="s">
        <v>8223</v>
      </c>
      <c r="H2546" t="s">
        <v>8245</v>
      </c>
      <c r="I2546">
        <v>1435698368</v>
      </c>
      <c r="J2546">
        <v>1431810368</v>
      </c>
      <c r="K2546" t="b">
        <v>0</v>
      </c>
      <c r="L2546">
        <v>10</v>
      </c>
      <c r="M2546" t="b">
        <v>0</v>
      </c>
      <c r="N2546" t="s">
        <v>8288</v>
      </c>
      <c r="O2546" s="10">
        <f t="shared" si="156"/>
        <v>0</v>
      </c>
      <c r="P2546" s="9">
        <f t="shared" si="157"/>
        <v>65</v>
      </c>
      <c r="Q2546" s="14" t="s">
        <v>8311</v>
      </c>
      <c r="R2546" t="s">
        <v>8349</v>
      </c>
      <c r="S2546" s="18">
        <f t="shared" si="158"/>
        <v>42140.879259259258</v>
      </c>
      <c r="T2546" s="18">
        <f t="shared" si="159"/>
        <v>42185.879259259258</v>
      </c>
    </row>
    <row r="2547" spans="1:20" ht="60" x14ac:dyDescent="0.25">
      <c r="A2547">
        <v>1723</v>
      </c>
      <c r="B2547" s="3" t="s">
        <v>1724</v>
      </c>
      <c r="C2547" s="3" t="s">
        <v>5833</v>
      </c>
      <c r="D2547" s="6">
        <v>10000</v>
      </c>
      <c r="E2547" s="8">
        <v>650</v>
      </c>
      <c r="F2547" t="s">
        <v>8220</v>
      </c>
      <c r="G2547" t="s">
        <v>8223</v>
      </c>
      <c r="H2547" t="s">
        <v>8245</v>
      </c>
      <c r="I2547">
        <v>1435730400</v>
      </c>
      <c r="J2547">
        <v>1430855315</v>
      </c>
      <c r="K2547" t="b">
        <v>0</v>
      </c>
      <c r="L2547">
        <v>3</v>
      </c>
      <c r="M2547" t="b">
        <v>0</v>
      </c>
      <c r="N2547" t="s">
        <v>8291</v>
      </c>
      <c r="O2547" s="10">
        <f t="shared" si="156"/>
        <v>0</v>
      </c>
      <c r="P2547" s="9">
        <f t="shared" si="157"/>
        <v>217</v>
      </c>
      <c r="Q2547" s="14" t="s">
        <v>8327</v>
      </c>
      <c r="R2547" t="s">
        <v>8330</v>
      </c>
      <c r="S2547" s="18">
        <f t="shared" si="158"/>
        <v>42129.82540509259</v>
      </c>
      <c r="T2547" s="18">
        <f t="shared" si="159"/>
        <v>42186.25</v>
      </c>
    </row>
    <row r="2548" spans="1:20" ht="45" x14ac:dyDescent="0.25">
      <c r="A2548">
        <v>2877</v>
      </c>
      <c r="B2548" s="3" t="s">
        <v>2877</v>
      </c>
      <c r="C2548" s="3" t="s">
        <v>6987</v>
      </c>
      <c r="D2548" s="6">
        <v>6000</v>
      </c>
      <c r="E2548" s="8">
        <v>650</v>
      </c>
      <c r="F2548" t="s">
        <v>8220</v>
      </c>
      <c r="G2548" t="s">
        <v>8223</v>
      </c>
      <c r="H2548" t="s">
        <v>8245</v>
      </c>
      <c r="I2548">
        <v>1480525200</v>
      </c>
      <c r="J2548">
        <v>1477781724</v>
      </c>
      <c r="K2548" t="b">
        <v>0</v>
      </c>
      <c r="L2548">
        <v>6</v>
      </c>
      <c r="M2548" t="b">
        <v>0</v>
      </c>
      <c r="N2548" t="s">
        <v>8269</v>
      </c>
      <c r="O2548" s="12">
        <f t="shared" si="156"/>
        <v>0</v>
      </c>
      <c r="P2548" s="9">
        <f t="shared" si="157"/>
        <v>108</v>
      </c>
      <c r="Q2548" s="14" t="s">
        <v>8323</v>
      </c>
      <c r="R2548" t="s">
        <v>8326</v>
      </c>
      <c r="S2548" s="18">
        <f t="shared" si="158"/>
        <v>42672.955138888887</v>
      </c>
      <c r="T2548" s="18">
        <f t="shared" si="159"/>
        <v>42704.708333333328</v>
      </c>
    </row>
    <row r="2549" spans="1:20" ht="45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2">
        <f t="shared" si="156"/>
        <v>1</v>
      </c>
      <c r="P2549" s="9">
        <f t="shared" si="157"/>
        <v>50</v>
      </c>
      <c r="Q2549" s="14" t="s">
        <v>8323</v>
      </c>
      <c r="R2549" t="s">
        <v>8326</v>
      </c>
      <c r="S2549" s="18">
        <f t="shared" si="158"/>
        <v>42053.106111111112</v>
      </c>
      <c r="T2549" s="18">
        <f t="shared" si="159"/>
        <v>42112.025694444441</v>
      </c>
    </row>
    <row r="2550" spans="1:20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2">
        <f t="shared" si="156"/>
        <v>1</v>
      </c>
      <c r="P2550" s="9">
        <f t="shared" si="157"/>
        <v>46</v>
      </c>
      <c r="Q2550" s="14" t="s">
        <v>8323</v>
      </c>
      <c r="R2550" t="s">
        <v>8326</v>
      </c>
      <c r="S2550" s="18">
        <f t="shared" si="158"/>
        <v>42053.733078703706</v>
      </c>
      <c r="T2550" s="18">
        <f t="shared" si="159"/>
        <v>42063.207638888889</v>
      </c>
    </row>
    <row r="2551" spans="1:20" ht="45" x14ac:dyDescent="0.25">
      <c r="A2551">
        <v>3865</v>
      </c>
      <c r="B2551" s="3" t="s">
        <v>3862</v>
      </c>
      <c r="C2551" s="3" t="s">
        <v>7974</v>
      </c>
      <c r="D2551" s="6">
        <v>2413</v>
      </c>
      <c r="E2551" s="8">
        <v>650</v>
      </c>
      <c r="F2551" t="s">
        <v>8220</v>
      </c>
      <c r="G2551" t="s">
        <v>8228</v>
      </c>
      <c r="H2551" t="s">
        <v>8250</v>
      </c>
      <c r="I2551">
        <v>1409376600</v>
      </c>
      <c r="J2551">
        <v>1405957098</v>
      </c>
      <c r="K2551" t="b">
        <v>0</v>
      </c>
      <c r="L2551">
        <v>14</v>
      </c>
      <c r="M2551" t="b">
        <v>0</v>
      </c>
      <c r="N2551" t="s">
        <v>8269</v>
      </c>
      <c r="O2551" s="12">
        <f t="shared" si="156"/>
        <v>0</v>
      </c>
      <c r="P2551" s="9">
        <f t="shared" si="157"/>
        <v>46</v>
      </c>
      <c r="Q2551" s="14" t="s">
        <v>8323</v>
      </c>
      <c r="R2551" t="s">
        <v>8326</v>
      </c>
      <c r="S2551" s="18">
        <f t="shared" si="158"/>
        <v>41841.651597222226</v>
      </c>
      <c r="T2551" s="18">
        <f t="shared" si="159"/>
        <v>41881.229166666664</v>
      </c>
    </row>
    <row r="2552" spans="1:20" ht="45" x14ac:dyDescent="0.25">
      <c r="A2552">
        <v>3073</v>
      </c>
      <c r="B2552" s="3" t="s">
        <v>3073</v>
      </c>
      <c r="C2552" s="3" t="s">
        <v>7183</v>
      </c>
      <c r="D2552" s="6">
        <v>2800000</v>
      </c>
      <c r="E2552" s="8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 s="12">
        <f t="shared" si="156"/>
        <v>0</v>
      </c>
      <c r="P2552" s="9">
        <f t="shared" si="157"/>
        <v>92</v>
      </c>
      <c r="Q2552" s="14" t="s">
        <v>8323</v>
      </c>
      <c r="R2552" t="s">
        <v>8324</v>
      </c>
      <c r="S2552" s="18">
        <f t="shared" si="158"/>
        <v>42111.684027777781</v>
      </c>
      <c r="T2552" s="18">
        <f t="shared" si="159"/>
        <v>42169.804861111115</v>
      </c>
    </row>
    <row r="2553" spans="1:20" ht="30" x14ac:dyDescent="0.25">
      <c r="A2553">
        <v>3131</v>
      </c>
      <c r="B2553" s="3" t="s">
        <v>3131</v>
      </c>
      <c r="C2553" s="3" t="s">
        <v>7241</v>
      </c>
      <c r="D2553" s="6">
        <v>4100</v>
      </c>
      <c r="E2553" s="8">
        <v>645</v>
      </c>
      <c r="F2553" t="s">
        <v>8221</v>
      </c>
      <c r="G2553" t="s">
        <v>8223</v>
      </c>
      <c r="H2553" t="s">
        <v>8245</v>
      </c>
      <c r="I2553">
        <v>1491656045</v>
      </c>
      <c r="J2553">
        <v>1489067645</v>
      </c>
      <c r="K2553" t="b">
        <v>0</v>
      </c>
      <c r="L2553">
        <v>12</v>
      </c>
      <c r="M2553" t="b">
        <v>0</v>
      </c>
      <c r="N2553" t="s">
        <v>8269</v>
      </c>
      <c r="O2553" s="12">
        <f t="shared" si="156"/>
        <v>0</v>
      </c>
      <c r="P2553" s="9">
        <f t="shared" si="157"/>
        <v>54</v>
      </c>
      <c r="Q2553" s="14" t="s">
        <v>8323</v>
      </c>
      <c r="R2553" t="s">
        <v>8326</v>
      </c>
      <c r="S2553" s="18">
        <f t="shared" si="158"/>
        <v>42803.579224537039</v>
      </c>
      <c r="T2553" s="18">
        <f t="shared" si="159"/>
        <v>42833.537557870368</v>
      </c>
    </row>
    <row r="2554" spans="1:20" ht="45" x14ac:dyDescent="0.25">
      <c r="A2554">
        <v>879</v>
      </c>
      <c r="B2554" s="3" t="s">
        <v>880</v>
      </c>
      <c r="C2554" s="3" t="s">
        <v>4989</v>
      </c>
      <c r="D2554" s="6">
        <v>2100</v>
      </c>
      <c r="E2554" s="8">
        <v>644</v>
      </c>
      <c r="F2554" t="s">
        <v>8220</v>
      </c>
      <c r="G2554" t="s">
        <v>8223</v>
      </c>
      <c r="H2554" t="s">
        <v>8245</v>
      </c>
      <c r="I2554">
        <v>1338321305</v>
      </c>
      <c r="J2554">
        <v>1336506905</v>
      </c>
      <c r="K2554" t="b">
        <v>0</v>
      </c>
      <c r="L2554">
        <v>30</v>
      </c>
      <c r="M2554" t="b">
        <v>0</v>
      </c>
      <c r="N2554" t="s">
        <v>8276</v>
      </c>
      <c r="O2554" s="10">
        <f t="shared" si="156"/>
        <v>0</v>
      </c>
      <c r="P2554" s="9">
        <f t="shared" si="157"/>
        <v>21</v>
      </c>
      <c r="Q2554" s="14" t="s">
        <v>8327</v>
      </c>
      <c r="R2554" t="s">
        <v>8350</v>
      </c>
      <c r="S2554" s="18">
        <f t="shared" si="158"/>
        <v>41037.829918981479</v>
      </c>
      <c r="T2554" s="18">
        <f t="shared" si="159"/>
        <v>41058.829918981479</v>
      </c>
    </row>
    <row r="2555" spans="1:20" ht="60" x14ac:dyDescent="0.25">
      <c r="A2555">
        <v>1039</v>
      </c>
      <c r="B2555" s="3" t="s">
        <v>1040</v>
      </c>
      <c r="C2555" s="3" t="s">
        <v>5149</v>
      </c>
      <c r="D2555" s="6">
        <v>500</v>
      </c>
      <c r="E2555" s="8">
        <v>641</v>
      </c>
      <c r="F2555" t="s">
        <v>8218</v>
      </c>
      <c r="G2555" t="s">
        <v>8223</v>
      </c>
      <c r="H2555" t="s">
        <v>8245</v>
      </c>
      <c r="I2555">
        <v>1481615940</v>
      </c>
      <c r="J2555">
        <v>1479436646</v>
      </c>
      <c r="K2555" t="b">
        <v>0</v>
      </c>
      <c r="L2555">
        <v>30</v>
      </c>
      <c r="M2555" t="b">
        <v>1</v>
      </c>
      <c r="N2555" t="s">
        <v>8278</v>
      </c>
      <c r="O2555" s="10">
        <f t="shared" si="156"/>
        <v>1</v>
      </c>
      <c r="P2555" s="9">
        <f t="shared" si="157"/>
        <v>21</v>
      </c>
      <c r="Q2555" s="14" t="s">
        <v>8327</v>
      </c>
      <c r="R2555" t="s">
        <v>8329</v>
      </c>
      <c r="S2555" s="18">
        <f t="shared" si="158"/>
        <v>42692.109328703707</v>
      </c>
      <c r="T2555" s="18">
        <f t="shared" si="159"/>
        <v>42717.332638888889</v>
      </c>
    </row>
    <row r="2556" spans="1:20" ht="60" x14ac:dyDescent="0.25">
      <c r="A2556">
        <v>3958</v>
      </c>
      <c r="B2556" s="3" t="s">
        <v>3955</v>
      </c>
      <c r="C2556" s="3" t="s">
        <v>8065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1406988000</v>
      </c>
      <c r="J2556">
        <v>1403822912</v>
      </c>
      <c r="K2556" t="b">
        <v>0</v>
      </c>
      <c r="L2556">
        <v>16</v>
      </c>
      <c r="M2556" t="b">
        <v>0</v>
      </c>
      <c r="N2556" t="s">
        <v>8269</v>
      </c>
      <c r="O2556" s="12">
        <f t="shared" si="156"/>
        <v>0</v>
      </c>
      <c r="P2556" s="9">
        <f t="shared" si="157"/>
        <v>40</v>
      </c>
      <c r="Q2556" s="14" t="s">
        <v>8323</v>
      </c>
      <c r="R2556" t="s">
        <v>8326</v>
      </c>
      <c r="S2556" s="18">
        <f t="shared" si="158"/>
        <v>41816.950370370374</v>
      </c>
      <c r="T2556" s="18">
        <f t="shared" si="159"/>
        <v>41853.583333333336</v>
      </c>
    </row>
    <row r="2557" spans="1:20" ht="60" x14ac:dyDescent="0.25">
      <c r="A2557">
        <v>3985</v>
      </c>
      <c r="B2557" s="3" t="s">
        <v>3981</v>
      </c>
      <c r="C2557" s="3" t="s">
        <v>8091</v>
      </c>
      <c r="D2557" s="6">
        <v>2000</v>
      </c>
      <c r="E2557" s="8">
        <v>641</v>
      </c>
      <c r="F2557" t="s">
        <v>8220</v>
      </c>
      <c r="G2557" t="s">
        <v>8223</v>
      </c>
      <c r="H2557" t="s">
        <v>8245</v>
      </c>
      <c r="I2557">
        <v>1456002300</v>
      </c>
      <c r="J2557">
        <v>1454173120</v>
      </c>
      <c r="K2557" t="b">
        <v>0</v>
      </c>
      <c r="L2557">
        <v>19</v>
      </c>
      <c r="M2557" t="b">
        <v>0</v>
      </c>
      <c r="N2557" t="s">
        <v>8269</v>
      </c>
      <c r="O2557" s="12">
        <f t="shared" si="156"/>
        <v>0</v>
      </c>
      <c r="P2557" s="9">
        <f t="shared" si="157"/>
        <v>34</v>
      </c>
      <c r="Q2557" s="14" t="s">
        <v>8323</v>
      </c>
      <c r="R2557" t="s">
        <v>8326</v>
      </c>
      <c r="S2557" s="18">
        <f t="shared" si="158"/>
        <v>42399.707407407404</v>
      </c>
      <c r="T2557" s="18">
        <f t="shared" si="159"/>
        <v>42420.878472222219</v>
      </c>
    </row>
    <row r="2558" spans="1:20" ht="45" x14ac:dyDescent="0.25">
      <c r="A2558">
        <v>4104</v>
      </c>
      <c r="B2558" s="3" t="s">
        <v>4100</v>
      </c>
      <c r="C2558" s="3" t="s">
        <v>8207</v>
      </c>
      <c r="D2558" s="6">
        <v>3000</v>
      </c>
      <c r="E2558" s="8">
        <v>641</v>
      </c>
      <c r="F2558" t="s">
        <v>8220</v>
      </c>
      <c r="G2558" t="s">
        <v>8225</v>
      </c>
      <c r="H2558" t="s">
        <v>8247</v>
      </c>
      <c r="I2558">
        <v>1477550434</v>
      </c>
      <c r="J2558">
        <v>1474958434</v>
      </c>
      <c r="K2558" t="b">
        <v>0</v>
      </c>
      <c r="L2558">
        <v>14</v>
      </c>
      <c r="M2558" t="b">
        <v>0</v>
      </c>
      <c r="N2558" t="s">
        <v>8269</v>
      </c>
      <c r="O2558" s="12">
        <f t="shared" si="156"/>
        <v>0</v>
      </c>
      <c r="P2558" s="9">
        <f t="shared" si="157"/>
        <v>46</v>
      </c>
      <c r="Q2558" s="14" t="s">
        <v>8323</v>
      </c>
      <c r="R2558" t="s">
        <v>8326</v>
      </c>
      <c r="S2558" s="18">
        <f t="shared" si="158"/>
        <v>42640.278171296297</v>
      </c>
      <c r="T2558" s="18">
        <f t="shared" si="159"/>
        <v>42670.278171296297</v>
      </c>
    </row>
    <row r="2559" spans="1:20" ht="60" x14ac:dyDescent="0.25">
      <c r="A2559">
        <v>164</v>
      </c>
      <c r="B2559" s="3" t="s">
        <v>166</v>
      </c>
      <c r="C2559" s="3" t="s">
        <v>4274</v>
      </c>
      <c r="D2559" s="6">
        <v>120000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1411150701</v>
      </c>
      <c r="J2559">
        <v>1405966701</v>
      </c>
      <c r="K2559" t="b">
        <v>0</v>
      </c>
      <c r="L2559">
        <v>7</v>
      </c>
      <c r="M2559" t="b">
        <v>0</v>
      </c>
      <c r="N2559" t="s">
        <v>8266</v>
      </c>
      <c r="O2559" s="10">
        <f t="shared" si="156"/>
        <v>0</v>
      </c>
      <c r="P2559" s="9">
        <f t="shared" si="157"/>
        <v>91</v>
      </c>
      <c r="Q2559" s="14" t="s">
        <v>8321</v>
      </c>
      <c r="R2559" t="s">
        <v>8325</v>
      </c>
      <c r="S2559" s="18">
        <f t="shared" si="158"/>
        <v>41841.762743055559</v>
      </c>
      <c r="T2559" s="18">
        <f t="shared" si="159"/>
        <v>41901.762743055559</v>
      </c>
    </row>
    <row r="2560" spans="1:20" ht="45" x14ac:dyDescent="0.25">
      <c r="A2560">
        <v>507</v>
      </c>
      <c r="B2560" s="3" t="s">
        <v>508</v>
      </c>
      <c r="C2560" s="3" t="s">
        <v>4617</v>
      </c>
      <c r="D2560" s="6">
        <v>20000</v>
      </c>
      <c r="E2560" s="8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 s="10">
        <f t="shared" si="156"/>
        <v>0</v>
      </c>
      <c r="P2560" s="9">
        <f t="shared" si="157"/>
        <v>64</v>
      </c>
      <c r="Q2560" s="14" t="s">
        <v>8321</v>
      </c>
      <c r="R2560" t="s">
        <v>8339</v>
      </c>
      <c r="S2560" s="18">
        <f t="shared" si="158"/>
        <v>41156.958993055552</v>
      </c>
      <c r="T2560" s="18">
        <f t="shared" si="159"/>
        <v>41201.958993055552</v>
      </c>
    </row>
    <row r="2561" spans="1:20" ht="45" x14ac:dyDescent="0.25">
      <c r="A2561">
        <v>866</v>
      </c>
      <c r="B2561" s="3" t="s">
        <v>867</v>
      </c>
      <c r="C2561" s="3" t="s">
        <v>4976</v>
      </c>
      <c r="D2561" s="6">
        <v>3500</v>
      </c>
      <c r="E2561" s="8">
        <v>640</v>
      </c>
      <c r="F2561" t="s">
        <v>8220</v>
      </c>
      <c r="G2561" t="s">
        <v>8223</v>
      </c>
      <c r="H2561" t="s">
        <v>8245</v>
      </c>
      <c r="I2561">
        <v>1425136200</v>
      </c>
      <c r="J2561">
        <v>1421853518</v>
      </c>
      <c r="K2561" t="b">
        <v>0</v>
      </c>
      <c r="L2561">
        <v>11</v>
      </c>
      <c r="M2561" t="b">
        <v>0</v>
      </c>
      <c r="N2561" t="s">
        <v>8276</v>
      </c>
      <c r="O2561" s="10">
        <f t="shared" si="156"/>
        <v>0</v>
      </c>
      <c r="P2561" s="9">
        <f t="shared" si="157"/>
        <v>58</v>
      </c>
      <c r="Q2561" s="14" t="s">
        <v>8327</v>
      </c>
      <c r="R2561" t="s">
        <v>8350</v>
      </c>
      <c r="S2561" s="18">
        <f t="shared" si="158"/>
        <v>42025.637939814813</v>
      </c>
      <c r="T2561" s="18">
        <f t="shared" si="159"/>
        <v>42063.631944444445</v>
      </c>
    </row>
    <row r="2562" spans="1:20" ht="60" x14ac:dyDescent="0.25">
      <c r="A2562">
        <v>2471</v>
      </c>
      <c r="B2562" s="3" t="s">
        <v>2472</v>
      </c>
      <c r="C2562" s="3" t="s">
        <v>6581</v>
      </c>
      <c r="D2562" s="6">
        <v>500</v>
      </c>
      <c r="E2562" s="8">
        <v>640</v>
      </c>
      <c r="F2562" t="s">
        <v>8218</v>
      </c>
      <c r="G2562" t="s">
        <v>8223</v>
      </c>
      <c r="H2562" t="s">
        <v>8245</v>
      </c>
      <c r="I2562">
        <v>1327535392</v>
      </c>
      <c r="J2562">
        <v>1324079392</v>
      </c>
      <c r="K2562" t="b">
        <v>0</v>
      </c>
      <c r="L2562">
        <v>17</v>
      </c>
      <c r="M2562" t="b">
        <v>1</v>
      </c>
      <c r="N2562" t="s">
        <v>8277</v>
      </c>
      <c r="O2562" s="10">
        <f t="shared" si="156"/>
        <v>1</v>
      </c>
      <c r="P2562" s="9">
        <f t="shared" si="157"/>
        <v>38</v>
      </c>
      <c r="Q2562" s="14" t="s">
        <v>8327</v>
      </c>
      <c r="R2562" t="s">
        <v>8328</v>
      </c>
      <c r="S2562" s="18">
        <f t="shared" si="158"/>
        <v>40893.992962962962</v>
      </c>
      <c r="T2562" s="18">
        <f t="shared" si="159"/>
        <v>40933.992962962962</v>
      </c>
    </row>
    <row r="2563" spans="1:20" ht="45" x14ac:dyDescent="0.25">
      <c r="A2563">
        <v>3136</v>
      </c>
      <c r="B2563" s="3" t="s">
        <v>3136</v>
      </c>
      <c r="C2563" s="3" t="s">
        <v>7246</v>
      </c>
      <c r="D2563" s="6">
        <v>500</v>
      </c>
      <c r="E2563" s="8">
        <v>639</v>
      </c>
      <c r="F2563" t="s">
        <v>8221</v>
      </c>
      <c r="G2563" t="s">
        <v>8224</v>
      </c>
      <c r="H2563" t="s">
        <v>8246</v>
      </c>
      <c r="I2563">
        <v>1491001140</v>
      </c>
      <c r="J2563">
        <v>1487847954</v>
      </c>
      <c r="K2563" t="b">
        <v>0</v>
      </c>
      <c r="L2563">
        <v>22</v>
      </c>
      <c r="M2563" t="b">
        <v>0</v>
      </c>
      <c r="N2563" t="s">
        <v>8269</v>
      </c>
      <c r="O2563" s="12">
        <f t="shared" si="156"/>
        <v>1</v>
      </c>
      <c r="P2563" s="9">
        <f t="shared" si="157"/>
        <v>29</v>
      </c>
      <c r="Q2563" s="14" t="s">
        <v>8323</v>
      </c>
      <c r="R2563" t="s">
        <v>8326</v>
      </c>
      <c r="S2563" s="18">
        <f t="shared" si="158"/>
        <v>42789.462430555555</v>
      </c>
      <c r="T2563" s="18">
        <f t="shared" si="159"/>
        <v>42825.957638888889</v>
      </c>
    </row>
    <row r="2564" spans="1:20" ht="30" x14ac:dyDescent="0.25">
      <c r="A2564">
        <v>1913</v>
      </c>
      <c r="B2564" s="3" t="s">
        <v>1914</v>
      </c>
      <c r="C2564" s="3" t="s">
        <v>6023</v>
      </c>
      <c r="D2564" s="6">
        <v>48000</v>
      </c>
      <c r="E2564" s="8">
        <v>637</v>
      </c>
      <c r="F2564" t="s">
        <v>8220</v>
      </c>
      <c r="G2564" t="s">
        <v>8224</v>
      </c>
      <c r="H2564" t="s">
        <v>8246</v>
      </c>
      <c r="I2564">
        <v>1412770578</v>
      </c>
      <c r="J2564">
        <v>1410178578</v>
      </c>
      <c r="K2564" t="b">
        <v>0</v>
      </c>
      <c r="L2564">
        <v>26</v>
      </c>
      <c r="M2564" t="b">
        <v>0</v>
      </c>
      <c r="N2564" t="s">
        <v>8292</v>
      </c>
      <c r="O2564" s="10">
        <f t="shared" ref="O2564:O2627" si="160">ROUND(E2564/D2564,0)</f>
        <v>0</v>
      </c>
      <c r="P2564" s="9">
        <f t="shared" ref="P2564:P2627" si="161">IFERROR(ROUND(E2564/L2564,0),0)</f>
        <v>25</v>
      </c>
      <c r="Q2564" s="14" t="s">
        <v>8308</v>
      </c>
      <c r="R2564" t="s">
        <v>8318</v>
      </c>
      <c r="S2564" s="18">
        <f t="shared" ref="S2564:S2627" si="162">(((J2564/60)/60)/24)+DATE(1970,1,1)</f>
        <v>41890.511319444442</v>
      </c>
      <c r="T2564" s="18">
        <f t="shared" ref="T2564:T2627" si="163">(((I2564/60)/60)/24)+DATE(1970,1,1)</f>
        <v>41920.511319444442</v>
      </c>
    </row>
    <row r="2565" spans="1:20" ht="45" x14ac:dyDescent="0.25">
      <c r="A2565">
        <v>70</v>
      </c>
      <c r="B2565" s="3" t="s">
        <v>72</v>
      </c>
      <c r="C2565" s="3" t="s">
        <v>4181</v>
      </c>
      <c r="D2565" s="6">
        <v>500</v>
      </c>
      <c r="E2565" s="8">
        <v>636</v>
      </c>
      <c r="F2565" t="s">
        <v>8218</v>
      </c>
      <c r="G2565" t="s">
        <v>8223</v>
      </c>
      <c r="H2565" t="s">
        <v>8245</v>
      </c>
      <c r="I2565">
        <v>1315171845</v>
      </c>
      <c r="J2565">
        <v>1309987845</v>
      </c>
      <c r="K2565" t="b">
        <v>0</v>
      </c>
      <c r="L2565">
        <v>17</v>
      </c>
      <c r="M2565" t="b">
        <v>1</v>
      </c>
      <c r="N2565" t="s">
        <v>8264</v>
      </c>
      <c r="O2565" s="10">
        <f t="shared" si="160"/>
        <v>1</v>
      </c>
      <c r="P2565" s="9">
        <f t="shared" si="161"/>
        <v>37</v>
      </c>
      <c r="Q2565" s="14" t="s">
        <v>8321</v>
      </c>
      <c r="R2565" t="s">
        <v>8343</v>
      </c>
      <c r="S2565" s="18">
        <f t="shared" si="162"/>
        <v>40730.896354166667</v>
      </c>
      <c r="T2565" s="18">
        <f t="shared" si="163"/>
        <v>40790.896354166667</v>
      </c>
    </row>
    <row r="2566" spans="1:20" ht="60" x14ac:dyDescent="0.25">
      <c r="A2566">
        <v>695</v>
      </c>
      <c r="B2566" s="3" t="s">
        <v>696</v>
      </c>
      <c r="C2566" s="3" t="s">
        <v>4805</v>
      </c>
      <c r="D2566" s="6">
        <v>60000</v>
      </c>
      <c r="E2566" s="8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 s="10">
        <f t="shared" si="160"/>
        <v>0</v>
      </c>
      <c r="P2566" s="9">
        <f t="shared" si="161"/>
        <v>91</v>
      </c>
      <c r="Q2566" s="14" t="s">
        <v>8308</v>
      </c>
      <c r="R2566" t="s">
        <v>8310</v>
      </c>
      <c r="S2566" s="18">
        <f t="shared" si="162"/>
        <v>41913.521064814813</v>
      </c>
      <c r="T2566" s="18">
        <f t="shared" si="163"/>
        <v>41943.521064814813</v>
      </c>
    </row>
    <row r="2567" spans="1:20" ht="30" x14ac:dyDescent="0.25">
      <c r="A2567">
        <v>3050</v>
      </c>
      <c r="B2567" s="3" t="s">
        <v>3050</v>
      </c>
      <c r="C2567" s="3" t="s">
        <v>7160</v>
      </c>
      <c r="D2567" s="6">
        <v>600</v>
      </c>
      <c r="E2567" s="8">
        <v>636</v>
      </c>
      <c r="F2567" t="s">
        <v>8218</v>
      </c>
      <c r="G2567" t="s">
        <v>8223</v>
      </c>
      <c r="H2567" t="s">
        <v>8245</v>
      </c>
      <c r="I2567">
        <v>1462420960</v>
      </c>
      <c r="J2567">
        <v>1459828960</v>
      </c>
      <c r="K2567" t="b">
        <v>0</v>
      </c>
      <c r="L2567">
        <v>9</v>
      </c>
      <c r="M2567" t="b">
        <v>1</v>
      </c>
      <c r="N2567" t="s">
        <v>8301</v>
      </c>
      <c r="O2567" s="12">
        <f t="shared" si="160"/>
        <v>1</v>
      </c>
      <c r="P2567" s="9">
        <f t="shared" si="161"/>
        <v>71</v>
      </c>
      <c r="Q2567" s="14" t="s">
        <v>8323</v>
      </c>
      <c r="R2567" t="s">
        <v>8324</v>
      </c>
      <c r="S2567" s="18">
        <f t="shared" si="162"/>
        <v>42465.16851851852</v>
      </c>
      <c r="T2567" s="18">
        <f t="shared" si="163"/>
        <v>42495.16851851852</v>
      </c>
    </row>
    <row r="2568" spans="1:20" ht="45" x14ac:dyDescent="0.25">
      <c r="A2568">
        <v>1690</v>
      </c>
      <c r="B2568" s="3" t="s">
        <v>1691</v>
      </c>
      <c r="C2568" s="3" t="s">
        <v>5800</v>
      </c>
      <c r="D2568" s="6">
        <v>2500</v>
      </c>
      <c r="E2568" s="8">
        <v>635</v>
      </c>
      <c r="F2568" t="s">
        <v>8221</v>
      </c>
      <c r="G2568" t="s">
        <v>8223</v>
      </c>
      <c r="H2568" t="s">
        <v>8245</v>
      </c>
      <c r="I2568">
        <v>1491470442</v>
      </c>
      <c r="J2568">
        <v>1488882042</v>
      </c>
      <c r="K2568" t="b">
        <v>0</v>
      </c>
      <c r="L2568">
        <v>11</v>
      </c>
      <c r="M2568" t="b">
        <v>0</v>
      </c>
      <c r="N2568" t="s">
        <v>8291</v>
      </c>
      <c r="O2568" s="10">
        <f t="shared" si="160"/>
        <v>0</v>
      </c>
      <c r="P2568" s="9">
        <f t="shared" si="161"/>
        <v>58</v>
      </c>
      <c r="Q2568" s="14" t="s">
        <v>8327</v>
      </c>
      <c r="R2568" t="s">
        <v>8330</v>
      </c>
      <c r="S2568" s="18">
        <f t="shared" si="162"/>
        <v>42801.43104166667</v>
      </c>
      <c r="T2568" s="18">
        <f t="shared" si="163"/>
        <v>42831.389374999999</v>
      </c>
    </row>
    <row r="2569" spans="1:20" ht="45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0">
        <f t="shared" si="160"/>
        <v>2</v>
      </c>
      <c r="P2569" s="9">
        <f t="shared" si="161"/>
        <v>33</v>
      </c>
      <c r="Q2569" s="14" t="s">
        <v>8327</v>
      </c>
      <c r="R2569" t="s">
        <v>8331</v>
      </c>
      <c r="S2569" s="18">
        <f t="shared" si="162"/>
        <v>42198.750254629631</v>
      </c>
      <c r="T2569" s="18">
        <f t="shared" si="163"/>
        <v>42238.750254629631</v>
      </c>
    </row>
    <row r="2570" spans="1:20" ht="45" x14ac:dyDescent="0.25">
      <c r="A2570">
        <v>3587</v>
      </c>
      <c r="B2570" s="3" t="s">
        <v>3586</v>
      </c>
      <c r="C2570" s="3" t="s">
        <v>7697</v>
      </c>
      <c r="D2570" s="6">
        <v>500</v>
      </c>
      <c r="E2570" s="8">
        <v>633</v>
      </c>
      <c r="F2570" t="s">
        <v>8218</v>
      </c>
      <c r="G2570" t="s">
        <v>8224</v>
      </c>
      <c r="H2570" t="s">
        <v>8246</v>
      </c>
      <c r="I2570">
        <v>1467054000</v>
      </c>
      <c r="J2570">
        <v>1463144254</v>
      </c>
      <c r="K2570" t="b">
        <v>0</v>
      </c>
      <c r="L2570">
        <v>28</v>
      </c>
      <c r="M2570" t="b">
        <v>1</v>
      </c>
      <c r="N2570" t="s">
        <v>8269</v>
      </c>
      <c r="O2570" s="12">
        <f t="shared" si="160"/>
        <v>1</v>
      </c>
      <c r="P2570" s="9">
        <f t="shared" si="161"/>
        <v>23</v>
      </c>
      <c r="Q2570" s="14" t="s">
        <v>8323</v>
      </c>
      <c r="R2570" t="s">
        <v>8326</v>
      </c>
      <c r="S2570" s="18">
        <f t="shared" si="162"/>
        <v>42503.539976851855</v>
      </c>
      <c r="T2570" s="18">
        <f t="shared" si="163"/>
        <v>42548.791666666672</v>
      </c>
    </row>
    <row r="2571" spans="1:20" x14ac:dyDescent="0.25">
      <c r="A2571">
        <v>115</v>
      </c>
      <c r="B2571" s="3" t="s">
        <v>117</v>
      </c>
      <c r="C2571" s="3" t="s">
        <v>4226</v>
      </c>
      <c r="D2571" s="6">
        <v>450</v>
      </c>
      <c r="E2571" s="8">
        <v>632</v>
      </c>
      <c r="F2571" t="s">
        <v>8218</v>
      </c>
      <c r="G2571" t="s">
        <v>8223</v>
      </c>
      <c r="H2571" t="s">
        <v>8245</v>
      </c>
      <c r="I2571">
        <v>1328377444</v>
      </c>
      <c r="J2571">
        <v>1326217444</v>
      </c>
      <c r="K2571" t="b">
        <v>0</v>
      </c>
      <c r="L2571">
        <v>22</v>
      </c>
      <c r="M2571" t="b">
        <v>1</v>
      </c>
      <c r="N2571" t="s">
        <v>8264</v>
      </c>
      <c r="O2571" s="10">
        <f t="shared" si="160"/>
        <v>1</v>
      </c>
      <c r="P2571" s="9">
        <f t="shared" si="161"/>
        <v>29</v>
      </c>
      <c r="Q2571" s="14" t="s">
        <v>8321</v>
      </c>
      <c r="R2571" t="s">
        <v>8343</v>
      </c>
      <c r="S2571" s="18">
        <f t="shared" si="162"/>
        <v>40918.738935185182</v>
      </c>
      <c r="T2571" s="18">
        <f t="shared" si="163"/>
        <v>40943.738935185182</v>
      </c>
    </row>
    <row r="2572" spans="1:20" ht="60" x14ac:dyDescent="0.25">
      <c r="A2572">
        <v>3459</v>
      </c>
      <c r="B2572" s="3" t="s">
        <v>3458</v>
      </c>
      <c r="C2572" s="3" t="s">
        <v>7569</v>
      </c>
      <c r="D2572" s="6">
        <v>500</v>
      </c>
      <c r="E2572" s="8">
        <v>631</v>
      </c>
      <c r="F2572" t="s">
        <v>8218</v>
      </c>
      <c r="G2572" t="s">
        <v>8224</v>
      </c>
      <c r="H2572" t="s">
        <v>8246</v>
      </c>
      <c r="I2572">
        <v>1463743860</v>
      </c>
      <c r="J2572">
        <v>1461151860</v>
      </c>
      <c r="K2572" t="b">
        <v>0</v>
      </c>
      <c r="L2572">
        <v>36</v>
      </c>
      <c r="M2572" t="b">
        <v>1</v>
      </c>
      <c r="N2572" t="s">
        <v>8269</v>
      </c>
      <c r="O2572" s="12">
        <f t="shared" si="160"/>
        <v>1</v>
      </c>
      <c r="P2572" s="9">
        <f t="shared" si="161"/>
        <v>18</v>
      </c>
      <c r="Q2572" s="14" t="s">
        <v>8323</v>
      </c>
      <c r="R2572" t="s">
        <v>8326</v>
      </c>
      <c r="S2572" s="18">
        <f t="shared" si="162"/>
        <v>42480.479861111111</v>
      </c>
      <c r="T2572" s="18">
        <f t="shared" si="163"/>
        <v>42510.479861111111</v>
      </c>
    </row>
    <row r="2573" spans="1:20" ht="60" x14ac:dyDescent="0.25">
      <c r="A2573">
        <v>3533</v>
      </c>
      <c r="B2573" s="3" t="s">
        <v>3532</v>
      </c>
      <c r="C2573" s="3" t="s">
        <v>7643</v>
      </c>
      <c r="D2573" s="6">
        <v>500</v>
      </c>
      <c r="E2573" s="8">
        <v>631</v>
      </c>
      <c r="F2573" t="s">
        <v>8218</v>
      </c>
      <c r="G2573" t="s">
        <v>8223</v>
      </c>
      <c r="H2573" t="s">
        <v>8245</v>
      </c>
      <c r="I2573">
        <v>1447269367</v>
      </c>
      <c r="J2573">
        <v>1444673767</v>
      </c>
      <c r="K2573" t="b">
        <v>0</v>
      </c>
      <c r="L2573">
        <v>8</v>
      </c>
      <c r="M2573" t="b">
        <v>1</v>
      </c>
      <c r="N2573" t="s">
        <v>8269</v>
      </c>
      <c r="O2573" s="12">
        <f t="shared" si="160"/>
        <v>1</v>
      </c>
      <c r="P2573" s="9">
        <f t="shared" si="161"/>
        <v>79</v>
      </c>
      <c r="Q2573" s="14" t="s">
        <v>8323</v>
      </c>
      <c r="R2573" t="s">
        <v>8326</v>
      </c>
      <c r="S2573" s="18">
        <f t="shared" si="162"/>
        <v>42289.761192129634</v>
      </c>
      <c r="T2573" s="18">
        <f t="shared" si="163"/>
        <v>42319.802858796291</v>
      </c>
    </row>
    <row r="2574" spans="1:20" ht="45" x14ac:dyDescent="0.25">
      <c r="A2574">
        <v>9</v>
      </c>
      <c r="B2574" s="3" t="s">
        <v>11</v>
      </c>
      <c r="C2574" s="3" t="s">
        <v>4120</v>
      </c>
      <c r="D2574" s="6">
        <v>500</v>
      </c>
      <c r="E2574" s="8">
        <v>629.99</v>
      </c>
      <c r="F2574" t="s">
        <v>8218</v>
      </c>
      <c r="G2574" t="s">
        <v>8223</v>
      </c>
      <c r="H2574" t="s">
        <v>8245</v>
      </c>
      <c r="I2574">
        <v>1460860144</v>
      </c>
      <c r="J2574">
        <v>1458268144</v>
      </c>
      <c r="K2574" t="b">
        <v>0</v>
      </c>
      <c r="L2574">
        <v>20</v>
      </c>
      <c r="M2574" t="b">
        <v>1</v>
      </c>
      <c r="N2574" t="s">
        <v>8263</v>
      </c>
      <c r="O2574" s="10">
        <f t="shared" si="160"/>
        <v>1</v>
      </c>
      <c r="P2574" s="9">
        <f t="shared" si="161"/>
        <v>31</v>
      </c>
      <c r="Q2574" s="14" t="s">
        <v>8321</v>
      </c>
      <c r="R2574" t="s">
        <v>8332</v>
      </c>
      <c r="S2574" s="18">
        <f t="shared" si="162"/>
        <v>42447.103518518517</v>
      </c>
      <c r="T2574" s="18">
        <f t="shared" si="163"/>
        <v>42477.103518518517</v>
      </c>
    </row>
    <row r="2575" spans="1:20" ht="45" x14ac:dyDescent="0.25">
      <c r="A2575">
        <v>2067</v>
      </c>
      <c r="B2575" s="3" t="s">
        <v>2068</v>
      </c>
      <c r="C2575" s="3" t="s">
        <v>6177</v>
      </c>
      <c r="D2575" s="6">
        <v>495</v>
      </c>
      <c r="E2575" s="8">
        <v>628</v>
      </c>
      <c r="F2575" t="s">
        <v>8218</v>
      </c>
      <c r="G2575" t="s">
        <v>8224</v>
      </c>
      <c r="H2575" t="s">
        <v>8246</v>
      </c>
      <c r="I2575">
        <v>1432499376</v>
      </c>
      <c r="J2575">
        <v>1429648176</v>
      </c>
      <c r="K2575" t="b">
        <v>0</v>
      </c>
      <c r="L2575">
        <v>10</v>
      </c>
      <c r="M2575" t="b">
        <v>1</v>
      </c>
      <c r="N2575" t="s">
        <v>8293</v>
      </c>
      <c r="O2575" s="10">
        <f t="shared" si="160"/>
        <v>1</v>
      </c>
      <c r="P2575" s="9">
        <f t="shared" si="161"/>
        <v>63</v>
      </c>
      <c r="Q2575" s="14" t="s">
        <v>8308</v>
      </c>
      <c r="R2575" t="s">
        <v>8309</v>
      </c>
      <c r="S2575" s="18">
        <f t="shared" si="162"/>
        <v>42115.853888888887</v>
      </c>
      <c r="T2575" s="18">
        <f t="shared" si="163"/>
        <v>42148.853888888887</v>
      </c>
    </row>
    <row r="2576" spans="1:20" ht="45" x14ac:dyDescent="0.25">
      <c r="A2576">
        <v>2000</v>
      </c>
      <c r="B2576" s="3" t="s">
        <v>2001</v>
      </c>
      <c r="C2576" s="3" t="s">
        <v>6110</v>
      </c>
      <c r="D2576" s="6">
        <v>5000</v>
      </c>
      <c r="E2576" s="8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 s="10">
        <f t="shared" si="160"/>
        <v>0</v>
      </c>
      <c r="P2576" s="9">
        <f t="shared" si="161"/>
        <v>25</v>
      </c>
      <c r="Q2576" s="14" t="s">
        <v>8313</v>
      </c>
      <c r="R2576" t="s">
        <v>8353</v>
      </c>
      <c r="S2576" s="18">
        <f t="shared" si="162"/>
        <v>42345.951539351852</v>
      </c>
      <c r="T2576" s="18">
        <f t="shared" si="163"/>
        <v>42375.951539351852</v>
      </c>
    </row>
    <row r="2577" spans="1:20" ht="45" x14ac:dyDescent="0.25">
      <c r="A2577">
        <v>2896</v>
      </c>
      <c r="B2577" s="3" t="s">
        <v>2896</v>
      </c>
      <c r="C2577" s="3" t="s">
        <v>7006</v>
      </c>
      <c r="D2577" s="6">
        <v>3000</v>
      </c>
      <c r="E2577" s="8">
        <v>625</v>
      </c>
      <c r="F2577" t="s">
        <v>8220</v>
      </c>
      <c r="G2577" t="s">
        <v>8223</v>
      </c>
      <c r="H2577" t="s">
        <v>8245</v>
      </c>
      <c r="I2577">
        <v>1481522400</v>
      </c>
      <c r="J2577">
        <v>1480283321</v>
      </c>
      <c r="K2577" t="b">
        <v>0</v>
      </c>
      <c r="L2577">
        <v>12</v>
      </c>
      <c r="M2577" t="b">
        <v>0</v>
      </c>
      <c r="N2577" t="s">
        <v>8269</v>
      </c>
      <c r="O2577" s="12">
        <f t="shared" si="160"/>
        <v>0</v>
      </c>
      <c r="P2577" s="9">
        <f t="shared" si="161"/>
        <v>52</v>
      </c>
      <c r="Q2577" s="14" t="s">
        <v>8323</v>
      </c>
      <c r="R2577" t="s">
        <v>8326</v>
      </c>
      <c r="S2577" s="18">
        <f t="shared" si="162"/>
        <v>42701.908807870372</v>
      </c>
      <c r="T2577" s="18">
        <f t="shared" si="163"/>
        <v>42716.25</v>
      </c>
    </row>
    <row r="2578" spans="1:20" ht="45" x14ac:dyDescent="0.25">
      <c r="A2578">
        <v>2905</v>
      </c>
      <c r="B2578" s="3" t="s">
        <v>2905</v>
      </c>
      <c r="C2578" s="3" t="s">
        <v>7015</v>
      </c>
      <c r="D2578" s="6">
        <v>3500</v>
      </c>
      <c r="E2578" s="8">
        <v>622</v>
      </c>
      <c r="F2578" t="s">
        <v>8220</v>
      </c>
      <c r="G2578" t="s">
        <v>8223</v>
      </c>
      <c r="H2578" t="s">
        <v>8245</v>
      </c>
      <c r="I2578">
        <v>1473211313</v>
      </c>
      <c r="J2578">
        <v>1472001713</v>
      </c>
      <c r="K2578" t="b">
        <v>0</v>
      </c>
      <c r="L2578">
        <v>17</v>
      </c>
      <c r="M2578" t="b">
        <v>0</v>
      </c>
      <c r="N2578" t="s">
        <v>8269</v>
      </c>
      <c r="O2578" s="12">
        <f t="shared" si="160"/>
        <v>0</v>
      </c>
      <c r="P2578" s="9">
        <f t="shared" si="161"/>
        <v>37</v>
      </c>
      <c r="Q2578" s="14" t="s">
        <v>8323</v>
      </c>
      <c r="R2578" t="s">
        <v>8326</v>
      </c>
      <c r="S2578" s="18">
        <f t="shared" si="162"/>
        <v>42606.056863425925</v>
      </c>
      <c r="T2578" s="18">
        <f t="shared" si="163"/>
        <v>42620.056863425925</v>
      </c>
    </row>
    <row r="2579" spans="1:20" ht="45" x14ac:dyDescent="0.25">
      <c r="A2579">
        <v>1018</v>
      </c>
      <c r="B2579" s="3" t="s">
        <v>1019</v>
      </c>
      <c r="C2579" s="3" t="s">
        <v>5128</v>
      </c>
      <c r="D2579" s="6">
        <v>20000</v>
      </c>
      <c r="E2579" s="8">
        <v>621</v>
      </c>
      <c r="F2579" t="s">
        <v>8219</v>
      </c>
      <c r="G2579" t="s">
        <v>8223</v>
      </c>
      <c r="H2579" t="s">
        <v>8245</v>
      </c>
      <c r="I2579">
        <v>1468496933</v>
      </c>
      <c r="J2579">
        <v>1465904933</v>
      </c>
      <c r="K2579" t="b">
        <v>0</v>
      </c>
      <c r="L2579">
        <v>7</v>
      </c>
      <c r="M2579" t="b">
        <v>0</v>
      </c>
      <c r="N2579" t="s">
        <v>8271</v>
      </c>
      <c r="O2579" s="10">
        <f t="shared" si="160"/>
        <v>0</v>
      </c>
      <c r="P2579" s="9">
        <f t="shared" si="161"/>
        <v>89</v>
      </c>
      <c r="Q2579" s="14" t="s">
        <v>8308</v>
      </c>
      <c r="R2579" t="s">
        <v>8310</v>
      </c>
      <c r="S2579" s="18">
        <f t="shared" si="162"/>
        <v>42535.492280092592</v>
      </c>
      <c r="T2579" s="18">
        <f t="shared" si="163"/>
        <v>42565.492280092592</v>
      </c>
    </row>
    <row r="2580" spans="1:20" ht="30" x14ac:dyDescent="0.25">
      <c r="A2580">
        <v>1372</v>
      </c>
      <c r="B2580" s="3" t="s">
        <v>1373</v>
      </c>
      <c r="C2580" s="3" t="s">
        <v>5482</v>
      </c>
      <c r="D2580" s="6">
        <v>500</v>
      </c>
      <c r="E2580" s="8">
        <v>620</v>
      </c>
      <c r="F2580" t="s">
        <v>8218</v>
      </c>
      <c r="G2580" t="s">
        <v>8223</v>
      </c>
      <c r="H2580" t="s">
        <v>8245</v>
      </c>
      <c r="I2580">
        <v>1342115132</v>
      </c>
      <c r="J2580">
        <v>1339523132</v>
      </c>
      <c r="K2580" t="b">
        <v>0</v>
      </c>
      <c r="L2580">
        <v>16</v>
      </c>
      <c r="M2580" t="b">
        <v>1</v>
      </c>
      <c r="N2580" t="s">
        <v>8274</v>
      </c>
      <c r="O2580" s="10">
        <f t="shared" si="160"/>
        <v>1</v>
      </c>
      <c r="P2580" s="9">
        <f t="shared" si="161"/>
        <v>39</v>
      </c>
      <c r="Q2580" s="14" t="s">
        <v>8327</v>
      </c>
      <c r="R2580" t="s">
        <v>8331</v>
      </c>
      <c r="S2580" s="18">
        <f t="shared" si="162"/>
        <v>41072.739953703705</v>
      </c>
      <c r="T2580" s="18">
        <f t="shared" si="163"/>
        <v>41102.739953703705</v>
      </c>
    </row>
    <row r="2581" spans="1:20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0">
        <f t="shared" si="160"/>
        <v>1</v>
      </c>
      <c r="P2581" s="9">
        <f t="shared" si="161"/>
        <v>56</v>
      </c>
      <c r="Q2581" s="14" t="s">
        <v>8327</v>
      </c>
      <c r="R2581" t="s">
        <v>8328</v>
      </c>
      <c r="S2581" s="18">
        <f t="shared" si="162"/>
        <v>40960.861562500002</v>
      </c>
      <c r="T2581" s="18">
        <f t="shared" si="163"/>
        <v>40976.207638888889</v>
      </c>
    </row>
    <row r="2582" spans="1:20" ht="45" x14ac:dyDescent="0.25">
      <c r="A2582">
        <v>3731</v>
      </c>
      <c r="B2582" s="3" t="s">
        <v>3728</v>
      </c>
      <c r="C2582" s="3" t="s">
        <v>7841</v>
      </c>
      <c r="D2582" s="6">
        <v>5500</v>
      </c>
      <c r="E2582" s="8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 s="12">
        <f t="shared" si="160"/>
        <v>0</v>
      </c>
      <c r="P2582" s="9">
        <f t="shared" si="161"/>
        <v>52</v>
      </c>
      <c r="Q2582" s="14" t="s">
        <v>8323</v>
      </c>
      <c r="R2582" t="s">
        <v>8326</v>
      </c>
      <c r="S2582" s="18">
        <f t="shared" si="162"/>
        <v>41983.752847222218</v>
      </c>
      <c r="T2582" s="18">
        <f t="shared" si="163"/>
        <v>42014.140972222223</v>
      </c>
    </row>
    <row r="2583" spans="1:20" ht="60" x14ac:dyDescent="0.25">
      <c r="A2583">
        <v>3976</v>
      </c>
      <c r="B2583" s="3" t="s">
        <v>3973</v>
      </c>
      <c r="C2583" s="3" t="s">
        <v>8083</v>
      </c>
      <c r="D2583" s="6">
        <v>1300</v>
      </c>
      <c r="E2583" s="8">
        <v>620</v>
      </c>
      <c r="F2583" t="s">
        <v>8220</v>
      </c>
      <c r="G2583" t="s">
        <v>8223</v>
      </c>
      <c r="H2583" t="s">
        <v>8245</v>
      </c>
      <c r="I2583">
        <v>1406876400</v>
      </c>
      <c r="J2583">
        <v>1405024561</v>
      </c>
      <c r="K2583" t="b">
        <v>0</v>
      </c>
      <c r="L2583">
        <v>10</v>
      </c>
      <c r="M2583" t="b">
        <v>0</v>
      </c>
      <c r="N2583" t="s">
        <v>8269</v>
      </c>
      <c r="O2583" s="12">
        <f t="shared" si="160"/>
        <v>0</v>
      </c>
      <c r="P2583" s="9">
        <f t="shared" si="161"/>
        <v>62</v>
      </c>
      <c r="Q2583" s="14" t="s">
        <v>8323</v>
      </c>
      <c r="R2583" t="s">
        <v>8326</v>
      </c>
      <c r="S2583" s="18">
        <f t="shared" si="162"/>
        <v>41830.858344907407</v>
      </c>
      <c r="T2583" s="18">
        <f t="shared" si="163"/>
        <v>41852.291666666664</v>
      </c>
    </row>
    <row r="2584" spans="1:20" ht="45" x14ac:dyDescent="0.25">
      <c r="A2584">
        <v>3409</v>
      </c>
      <c r="B2584" s="3" t="s">
        <v>3408</v>
      </c>
      <c r="C2584" s="3" t="s">
        <v>7519</v>
      </c>
      <c r="D2584" s="6">
        <v>500</v>
      </c>
      <c r="E2584" s="8">
        <v>618</v>
      </c>
      <c r="F2584" t="s">
        <v>8218</v>
      </c>
      <c r="G2584" t="s">
        <v>8224</v>
      </c>
      <c r="H2584" t="s">
        <v>8246</v>
      </c>
      <c r="I2584">
        <v>1469998680</v>
      </c>
      <c r="J2584">
        <v>1466710358</v>
      </c>
      <c r="K2584" t="b">
        <v>0</v>
      </c>
      <c r="L2584">
        <v>21</v>
      </c>
      <c r="M2584" t="b">
        <v>1</v>
      </c>
      <c r="N2584" t="s">
        <v>8269</v>
      </c>
      <c r="O2584" s="12">
        <f t="shared" si="160"/>
        <v>1</v>
      </c>
      <c r="P2584" s="9">
        <f t="shared" si="161"/>
        <v>29</v>
      </c>
      <c r="Q2584" s="14" t="s">
        <v>8323</v>
      </c>
      <c r="R2584" t="s">
        <v>8326</v>
      </c>
      <c r="S2584" s="18">
        <f t="shared" si="162"/>
        <v>42544.814328703709</v>
      </c>
      <c r="T2584" s="18">
        <f t="shared" si="163"/>
        <v>42582.873611111107</v>
      </c>
    </row>
    <row r="2585" spans="1:20" ht="30" x14ac:dyDescent="0.25">
      <c r="A2585">
        <v>2074</v>
      </c>
      <c r="B2585" s="3" t="s">
        <v>2075</v>
      </c>
      <c r="C2585" s="3" t="s">
        <v>6184</v>
      </c>
      <c r="D2585" s="6">
        <v>600</v>
      </c>
      <c r="E2585" s="8">
        <v>615</v>
      </c>
      <c r="F2585" t="s">
        <v>8218</v>
      </c>
      <c r="G2585" t="s">
        <v>8223</v>
      </c>
      <c r="H2585" t="s">
        <v>8245</v>
      </c>
      <c r="I2585">
        <v>1462564182</v>
      </c>
      <c r="J2585">
        <v>1459972182</v>
      </c>
      <c r="K2585" t="b">
        <v>0</v>
      </c>
      <c r="L2585">
        <v>3</v>
      </c>
      <c r="M2585" t="b">
        <v>1</v>
      </c>
      <c r="N2585" t="s">
        <v>8293</v>
      </c>
      <c r="O2585" s="10">
        <f t="shared" si="160"/>
        <v>1</v>
      </c>
      <c r="P2585" s="9">
        <f t="shared" si="161"/>
        <v>205</v>
      </c>
      <c r="Q2585" s="14" t="s">
        <v>8308</v>
      </c>
      <c r="R2585" t="s">
        <v>8309</v>
      </c>
      <c r="S2585" s="18">
        <f t="shared" si="162"/>
        <v>42466.826180555552</v>
      </c>
      <c r="T2585" s="18">
        <f t="shared" si="163"/>
        <v>42496.826180555552</v>
      </c>
    </row>
    <row r="2586" spans="1:20" ht="45" x14ac:dyDescent="0.25">
      <c r="A2586">
        <v>2915</v>
      </c>
      <c r="B2586" s="3" t="s">
        <v>2915</v>
      </c>
      <c r="C2586" s="3" t="s">
        <v>7025</v>
      </c>
      <c r="D2586" s="6">
        <v>1000</v>
      </c>
      <c r="E2586" s="8">
        <v>611</v>
      </c>
      <c r="F2586" t="s">
        <v>8220</v>
      </c>
      <c r="G2586" t="s">
        <v>8224</v>
      </c>
      <c r="H2586" t="s">
        <v>8246</v>
      </c>
      <c r="I2586">
        <v>1458117190</v>
      </c>
      <c r="J2586">
        <v>1455528790</v>
      </c>
      <c r="K2586" t="b">
        <v>0</v>
      </c>
      <c r="L2586">
        <v>3</v>
      </c>
      <c r="M2586" t="b">
        <v>0</v>
      </c>
      <c r="N2586" t="s">
        <v>8269</v>
      </c>
      <c r="O2586" s="12">
        <f t="shared" si="160"/>
        <v>1</v>
      </c>
      <c r="P2586" s="9">
        <f t="shared" si="161"/>
        <v>204</v>
      </c>
      <c r="Q2586" s="14" t="s">
        <v>8323</v>
      </c>
      <c r="R2586" t="s">
        <v>8326</v>
      </c>
      <c r="S2586" s="18">
        <f t="shared" si="162"/>
        <v>42415.398032407407</v>
      </c>
      <c r="T2586" s="18">
        <f t="shared" si="163"/>
        <v>42445.356365740736</v>
      </c>
    </row>
    <row r="2587" spans="1:20" ht="45" x14ac:dyDescent="0.25">
      <c r="A2587">
        <v>1294</v>
      </c>
      <c r="B2587" s="3" t="s">
        <v>1295</v>
      </c>
      <c r="C2587" s="3" t="s">
        <v>5404</v>
      </c>
      <c r="D2587" s="6">
        <v>500</v>
      </c>
      <c r="E2587" s="8">
        <v>610</v>
      </c>
      <c r="F2587" t="s">
        <v>8218</v>
      </c>
      <c r="G2587" t="s">
        <v>8224</v>
      </c>
      <c r="H2587" t="s">
        <v>8246</v>
      </c>
      <c r="I2587">
        <v>1445252400</v>
      </c>
      <c r="J2587">
        <v>1443696797</v>
      </c>
      <c r="K2587" t="b">
        <v>0</v>
      </c>
      <c r="L2587">
        <v>22</v>
      </c>
      <c r="M2587" t="b">
        <v>1</v>
      </c>
      <c r="N2587" t="s">
        <v>8269</v>
      </c>
      <c r="O2587" s="12">
        <f t="shared" si="160"/>
        <v>1</v>
      </c>
      <c r="P2587" s="9">
        <f t="shared" si="161"/>
        <v>28</v>
      </c>
      <c r="Q2587" s="14" t="s">
        <v>8323</v>
      </c>
      <c r="R2587" t="s">
        <v>8326</v>
      </c>
      <c r="S2587" s="18">
        <f t="shared" si="162"/>
        <v>42278.453668981485</v>
      </c>
      <c r="T2587" s="18">
        <f t="shared" si="163"/>
        <v>42296.458333333328</v>
      </c>
    </row>
    <row r="2588" spans="1:20" ht="45" x14ac:dyDescent="0.25">
      <c r="A2588">
        <v>2096</v>
      </c>
      <c r="B2588" s="3" t="s">
        <v>2097</v>
      </c>
      <c r="C2588" s="3" t="s">
        <v>6206</v>
      </c>
      <c r="D2588" s="6">
        <v>600</v>
      </c>
      <c r="E2588" s="8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 s="10">
        <f t="shared" si="160"/>
        <v>1</v>
      </c>
      <c r="P2588" s="9">
        <f t="shared" si="161"/>
        <v>44</v>
      </c>
      <c r="Q2588" s="14" t="s">
        <v>8327</v>
      </c>
      <c r="R2588" t="s">
        <v>8328</v>
      </c>
      <c r="S2588" s="18">
        <f t="shared" si="162"/>
        <v>41192.758506944447</v>
      </c>
      <c r="T2588" s="18">
        <f t="shared" si="163"/>
        <v>41208.165972222225</v>
      </c>
    </row>
    <row r="2589" spans="1:20" ht="45" x14ac:dyDescent="0.25">
      <c r="A2589">
        <v>3085</v>
      </c>
      <c r="B2589" s="3" t="s">
        <v>3085</v>
      </c>
      <c r="C2589" s="3" t="s">
        <v>7195</v>
      </c>
      <c r="D2589" s="6">
        <v>25000</v>
      </c>
      <c r="E2589" s="8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 s="12">
        <f t="shared" si="160"/>
        <v>0</v>
      </c>
      <c r="P2589" s="9">
        <f t="shared" si="161"/>
        <v>68</v>
      </c>
      <c r="Q2589" s="14" t="s">
        <v>8323</v>
      </c>
      <c r="R2589" t="s">
        <v>8324</v>
      </c>
      <c r="S2589" s="18">
        <f t="shared" si="162"/>
        <v>42246.883784722217</v>
      </c>
      <c r="T2589" s="18">
        <f t="shared" si="163"/>
        <v>42276.883784722217</v>
      </c>
    </row>
    <row r="2590" spans="1:20" ht="60" x14ac:dyDescent="0.25">
      <c r="A2590">
        <v>3404</v>
      </c>
      <c r="B2590" s="3" t="s">
        <v>3403</v>
      </c>
      <c r="C2590" s="3" t="s">
        <v>7514</v>
      </c>
      <c r="D2590" s="6">
        <v>500</v>
      </c>
      <c r="E2590" s="8">
        <v>610</v>
      </c>
      <c r="F2590" t="s">
        <v>8218</v>
      </c>
      <c r="G2590" t="s">
        <v>8223</v>
      </c>
      <c r="H2590" t="s">
        <v>8245</v>
      </c>
      <c r="I2590">
        <v>1434542702</v>
      </c>
      <c r="J2590">
        <v>1432814702</v>
      </c>
      <c r="K2590" t="b">
        <v>0</v>
      </c>
      <c r="L2590">
        <v>3</v>
      </c>
      <c r="M2590" t="b">
        <v>1</v>
      </c>
      <c r="N2590" t="s">
        <v>8269</v>
      </c>
      <c r="O2590" s="12">
        <f t="shared" si="160"/>
        <v>1</v>
      </c>
      <c r="P2590" s="9">
        <f t="shared" si="161"/>
        <v>203</v>
      </c>
      <c r="Q2590" s="14" t="s">
        <v>8323</v>
      </c>
      <c r="R2590" t="s">
        <v>8326</v>
      </c>
      <c r="S2590" s="18">
        <f t="shared" si="162"/>
        <v>42152.503495370373</v>
      </c>
      <c r="T2590" s="18">
        <f t="shared" si="163"/>
        <v>42172.503495370373</v>
      </c>
    </row>
    <row r="2591" spans="1:20" ht="45" x14ac:dyDescent="0.25">
      <c r="A2591">
        <v>2144</v>
      </c>
      <c r="B2591" s="3" t="s">
        <v>2145</v>
      </c>
      <c r="C2591" s="3" t="s">
        <v>6254</v>
      </c>
      <c r="D2591" s="6">
        <v>35500</v>
      </c>
      <c r="E2591" s="8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 s="10">
        <f t="shared" si="160"/>
        <v>0</v>
      </c>
      <c r="P2591" s="9">
        <f t="shared" si="161"/>
        <v>25</v>
      </c>
      <c r="Q2591" s="14" t="s">
        <v>8316</v>
      </c>
      <c r="R2591" t="s">
        <v>8334</v>
      </c>
      <c r="S2591" s="18">
        <f t="shared" si="162"/>
        <v>41499.546759259261</v>
      </c>
      <c r="T2591" s="18">
        <f t="shared" si="163"/>
        <v>41531.546759259261</v>
      </c>
    </row>
    <row r="2592" spans="1:20" ht="45" x14ac:dyDescent="0.25">
      <c r="A2592">
        <v>2490</v>
      </c>
      <c r="B2592" s="3" t="s">
        <v>2490</v>
      </c>
      <c r="C2592" s="3" t="s">
        <v>6600</v>
      </c>
      <c r="D2592" s="6">
        <v>500</v>
      </c>
      <c r="E2592" s="8">
        <v>607</v>
      </c>
      <c r="F2592" t="s">
        <v>8218</v>
      </c>
      <c r="G2592" t="s">
        <v>8223</v>
      </c>
      <c r="H2592" t="s">
        <v>8245</v>
      </c>
      <c r="I2592">
        <v>1340429276</v>
      </c>
      <c r="J2592">
        <v>1335245276</v>
      </c>
      <c r="K2592" t="b">
        <v>0</v>
      </c>
      <c r="L2592">
        <v>16</v>
      </c>
      <c r="M2592" t="b">
        <v>1</v>
      </c>
      <c r="N2592" t="s">
        <v>8277</v>
      </c>
      <c r="O2592" s="10">
        <f t="shared" si="160"/>
        <v>1</v>
      </c>
      <c r="P2592" s="9">
        <f t="shared" si="161"/>
        <v>38</v>
      </c>
      <c r="Q2592" s="14" t="s">
        <v>8327</v>
      </c>
      <c r="R2592" t="s">
        <v>8328</v>
      </c>
      <c r="S2592" s="18">
        <f t="shared" si="162"/>
        <v>41023.227731481478</v>
      </c>
      <c r="T2592" s="18">
        <f t="shared" si="163"/>
        <v>41083.227731481478</v>
      </c>
    </row>
    <row r="2593" spans="1:20" ht="30" x14ac:dyDescent="0.25">
      <c r="A2593">
        <v>3700</v>
      </c>
      <c r="B2593" s="3" t="s">
        <v>3697</v>
      </c>
      <c r="C2593" s="3" t="s">
        <v>7810</v>
      </c>
      <c r="D2593" s="6">
        <v>500</v>
      </c>
      <c r="E2593" s="8">
        <v>606</v>
      </c>
      <c r="F2593" t="s">
        <v>8218</v>
      </c>
      <c r="G2593" t="s">
        <v>8223</v>
      </c>
      <c r="H2593" t="s">
        <v>8245</v>
      </c>
      <c r="I2593">
        <v>1412092800</v>
      </c>
      <c r="J2593">
        <v>1409493800</v>
      </c>
      <c r="K2593" t="b">
        <v>0</v>
      </c>
      <c r="L2593">
        <v>18</v>
      </c>
      <c r="M2593" t="b">
        <v>1</v>
      </c>
      <c r="N2593" t="s">
        <v>8269</v>
      </c>
      <c r="O2593" s="12">
        <f t="shared" si="160"/>
        <v>1</v>
      </c>
      <c r="P2593" s="9">
        <f t="shared" si="161"/>
        <v>34</v>
      </c>
      <c r="Q2593" s="14" t="s">
        <v>8323</v>
      </c>
      <c r="R2593" t="s">
        <v>8326</v>
      </c>
      <c r="S2593" s="18">
        <f t="shared" si="162"/>
        <v>41882.585648148146</v>
      </c>
      <c r="T2593" s="18">
        <f t="shared" si="163"/>
        <v>41912.666666666664</v>
      </c>
    </row>
    <row r="2594" spans="1:20" ht="75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2">
        <f t="shared" si="160"/>
        <v>2</v>
      </c>
      <c r="P2594" s="9">
        <f t="shared" si="161"/>
        <v>24</v>
      </c>
      <c r="Q2594" s="14" t="s">
        <v>8323</v>
      </c>
      <c r="R2594" t="s">
        <v>8326</v>
      </c>
      <c r="S2594" s="18">
        <f t="shared" si="162"/>
        <v>42107.621018518519</v>
      </c>
      <c r="T2594" s="18">
        <f t="shared" si="163"/>
        <v>42167.621018518519</v>
      </c>
    </row>
    <row r="2595" spans="1:20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2">
        <f t="shared" si="160"/>
        <v>2</v>
      </c>
      <c r="P2595" s="9">
        <f t="shared" si="161"/>
        <v>43</v>
      </c>
      <c r="Q2595" s="14" t="s">
        <v>8323</v>
      </c>
      <c r="R2595" t="s">
        <v>8326</v>
      </c>
      <c r="S2595" s="18">
        <f t="shared" si="162"/>
        <v>42559.776724537034</v>
      </c>
      <c r="T2595" s="18">
        <f t="shared" si="163"/>
        <v>42589.776724537034</v>
      </c>
    </row>
    <row r="2596" spans="1:20" ht="45" x14ac:dyDescent="0.25">
      <c r="A2596">
        <v>2953</v>
      </c>
      <c r="B2596" s="3" t="s">
        <v>2953</v>
      </c>
      <c r="C2596" s="3" t="s">
        <v>7063</v>
      </c>
      <c r="D2596" s="6">
        <v>400000</v>
      </c>
      <c r="E2596" s="8">
        <v>605</v>
      </c>
      <c r="F2596" t="s">
        <v>8219</v>
      </c>
      <c r="G2596" t="s">
        <v>8223</v>
      </c>
      <c r="H2596" t="s">
        <v>8245</v>
      </c>
      <c r="I2596">
        <v>1444330821</v>
      </c>
      <c r="J2596">
        <v>1441738821</v>
      </c>
      <c r="K2596" t="b">
        <v>0</v>
      </c>
      <c r="L2596">
        <v>3</v>
      </c>
      <c r="M2596" t="b">
        <v>0</v>
      </c>
      <c r="N2596" t="s">
        <v>8301</v>
      </c>
      <c r="O2596" s="12">
        <f t="shared" si="160"/>
        <v>0</v>
      </c>
      <c r="P2596" s="9">
        <f t="shared" si="161"/>
        <v>202</v>
      </c>
      <c r="Q2596" s="14" t="s">
        <v>8323</v>
      </c>
      <c r="R2596" t="s">
        <v>8324</v>
      </c>
      <c r="S2596" s="18">
        <f t="shared" si="162"/>
        <v>42255.791909722218</v>
      </c>
      <c r="T2596" s="18">
        <f t="shared" si="163"/>
        <v>42285.791909722218</v>
      </c>
    </row>
    <row r="2597" spans="1:20" ht="45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0">
        <f t="shared" si="160"/>
        <v>1</v>
      </c>
      <c r="P2597" s="9">
        <f t="shared" si="161"/>
        <v>46</v>
      </c>
      <c r="Q2597" s="14" t="s">
        <v>8321</v>
      </c>
      <c r="R2597" t="s">
        <v>8322</v>
      </c>
      <c r="S2597" s="18">
        <f t="shared" si="162"/>
        <v>42211.951284722221</v>
      </c>
      <c r="T2597" s="18">
        <f t="shared" si="163"/>
        <v>42226.951284722221</v>
      </c>
    </row>
    <row r="2598" spans="1:20" ht="60" x14ac:dyDescent="0.25">
      <c r="A2598">
        <v>2142</v>
      </c>
      <c r="B2598" s="3" t="s">
        <v>2143</v>
      </c>
      <c r="C2598" s="3" t="s">
        <v>6252</v>
      </c>
      <c r="D2598" s="6">
        <v>10500</v>
      </c>
      <c r="E2598" s="8">
        <v>601</v>
      </c>
      <c r="F2598" t="s">
        <v>8220</v>
      </c>
      <c r="G2598" t="s">
        <v>8235</v>
      </c>
      <c r="H2598" t="s">
        <v>8248</v>
      </c>
      <c r="I2598">
        <v>1451494210</v>
      </c>
      <c r="J2598">
        <v>1449075010</v>
      </c>
      <c r="K2598" t="b">
        <v>0</v>
      </c>
      <c r="L2598">
        <v>12</v>
      </c>
      <c r="M2598" t="b">
        <v>0</v>
      </c>
      <c r="N2598" t="s">
        <v>8280</v>
      </c>
      <c r="O2598" s="10">
        <f t="shared" si="160"/>
        <v>0</v>
      </c>
      <c r="P2598" s="9">
        <f t="shared" si="161"/>
        <v>50</v>
      </c>
      <c r="Q2598" s="14" t="s">
        <v>8316</v>
      </c>
      <c r="R2598" t="s">
        <v>8334</v>
      </c>
      <c r="S2598" s="18">
        <f t="shared" si="162"/>
        <v>42340.701504629629</v>
      </c>
      <c r="T2598" s="18">
        <f t="shared" si="163"/>
        <v>42368.701504629629</v>
      </c>
    </row>
    <row r="2599" spans="1:20" ht="45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0">
        <f t="shared" si="160"/>
        <v>1</v>
      </c>
      <c r="P2599" s="9">
        <f t="shared" si="161"/>
        <v>27</v>
      </c>
      <c r="Q2599" s="14" t="s">
        <v>8321</v>
      </c>
      <c r="R2599" t="s">
        <v>8332</v>
      </c>
      <c r="S2599" s="18">
        <f t="shared" si="162"/>
        <v>41995.752986111111</v>
      </c>
      <c r="T2599" s="18">
        <f t="shared" si="163"/>
        <v>42034.708333333328</v>
      </c>
    </row>
    <row r="2600" spans="1:20" ht="30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0">
        <f t="shared" si="160"/>
        <v>1</v>
      </c>
      <c r="P2600" s="9">
        <f t="shared" si="161"/>
        <v>60</v>
      </c>
      <c r="Q2600" s="14" t="s">
        <v>8321</v>
      </c>
      <c r="R2600" t="s">
        <v>8343</v>
      </c>
      <c r="S2600" s="18">
        <f t="shared" si="162"/>
        <v>40612.695208333331</v>
      </c>
      <c r="T2600" s="18">
        <f t="shared" si="163"/>
        <v>40636.041666666664</v>
      </c>
    </row>
    <row r="2601" spans="1:20" ht="45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0">
        <f t="shared" si="160"/>
        <v>1</v>
      </c>
      <c r="P2601" s="9">
        <f t="shared" si="161"/>
        <v>43</v>
      </c>
      <c r="Q2601" s="14" t="s">
        <v>8321</v>
      </c>
      <c r="R2601" t="s">
        <v>8322</v>
      </c>
      <c r="S2601" s="18">
        <f t="shared" si="162"/>
        <v>41657.985081018516</v>
      </c>
      <c r="T2601" s="18">
        <f t="shared" si="163"/>
        <v>41699.720833333333</v>
      </c>
    </row>
    <row r="2602" spans="1:20" ht="45" x14ac:dyDescent="0.25">
      <c r="A2602">
        <v>1438</v>
      </c>
      <c r="B2602" s="3" t="s">
        <v>1439</v>
      </c>
      <c r="C2602" s="3" t="s">
        <v>5548</v>
      </c>
      <c r="D2602" s="6">
        <v>20000</v>
      </c>
      <c r="E2602" s="8">
        <v>600</v>
      </c>
      <c r="F2602" t="s">
        <v>8220</v>
      </c>
      <c r="G2602" t="s">
        <v>8231</v>
      </c>
      <c r="H2602" t="s">
        <v>8252</v>
      </c>
      <c r="I2602">
        <v>1461765300</v>
      </c>
      <c r="J2602">
        <v>1459198499</v>
      </c>
      <c r="K2602" t="b">
        <v>0</v>
      </c>
      <c r="L2602">
        <v>8</v>
      </c>
      <c r="M2602" t="b">
        <v>0</v>
      </c>
      <c r="N2602" t="s">
        <v>8285</v>
      </c>
      <c r="O2602" s="10">
        <f t="shared" si="160"/>
        <v>0</v>
      </c>
      <c r="P2602" s="9">
        <f t="shared" si="161"/>
        <v>75</v>
      </c>
      <c r="Q2602" s="14" t="s">
        <v>8311</v>
      </c>
      <c r="R2602" t="s">
        <v>8348</v>
      </c>
      <c r="S2602" s="18">
        <f t="shared" si="162"/>
        <v>42457.871516203704</v>
      </c>
      <c r="T2602" s="18">
        <f t="shared" si="163"/>
        <v>42487.579861111109</v>
      </c>
    </row>
    <row r="2603" spans="1:20" ht="45" x14ac:dyDescent="0.25">
      <c r="A2603">
        <v>2265</v>
      </c>
      <c r="B2603" s="3" t="s">
        <v>2266</v>
      </c>
      <c r="C2603" s="3" t="s">
        <v>6375</v>
      </c>
      <c r="D2603" s="6">
        <v>200</v>
      </c>
      <c r="E2603" s="8">
        <v>597</v>
      </c>
      <c r="F2603" t="s">
        <v>8218</v>
      </c>
      <c r="G2603" t="s">
        <v>8224</v>
      </c>
      <c r="H2603" t="s">
        <v>8246</v>
      </c>
      <c r="I2603">
        <v>1479846507</v>
      </c>
      <c r="J2603">
        <v>1479241707</v>
      </c>
      <c r="K2603" t="b">
        <v>0</v>
      </c>
      <c r="L2603">
        <v>17</v>
      </c>
      <c r="M2603" t="b">
        <v>1</v>
      </c>
      <c r="N2603" t="s">
        <v>8295</v>
      </c>
      <c r="O2603" s="10">
        <f t="shared" si="160"/>
        <v>3</v>
      </c>
      <c r="P2603" s="9">
        <f t="shared" si="161"/>
        <v>35</v>
      </c>
      <c r="Q2603" s="14" t="s">
        <v>8316</v>
      </c>
      <c r="R2603" t="s">
        <v>8317</v>
      </c>
      <c r="S2603" s="18">
        <f t="shared" si="162"/>
        <v>42689.853090277778</v>
      </c>
      <c r="T2603" s="18">
        <f t="shared" si="163"/>
        <v>42696.853090277778</v>
      </c>
    </row>
    <row r="2604" spans="1:20" ht="45" x14ac:dyDescent="0.25">
      <c r="A2604">
        <v>757</v>
      </c>
      <c r="B2604" s="3" t="s">
        <v>758</v>
      </c>
      <c r="C2604" s="3" t="s">
        <v>4867</v>
      </c>
      <c r="D2604" s="6">
        <v>250</v>
      </c>
      <c r="E2604" s="8">
        <v>595</v>
      </c>
      <c r="F2604" t="s">
        <v>8218</v>
      </c>
      <c r="G2604" t="s">
        <v>8223</v>
      </c>
      <c r="H2604" t="s">
        <v>8245</v>
      </c>
      <c r="I2604">
        <v>1354756714</v>
      </c>
      <c r="J2604">
        <v>1353547114</v>
      </c>
      <c r="K2604" t="b">
        <v>0</v>
      </c>
      <c r="L2604">
        <v>18</v>
      </c>
      <c r="M2604" t="b">
        <v>1</v>
      </c>
      <c r="N2604" t="s">
        <v>8272</v>
      </c>
      <c r="O2604" s="10">
        <f t="shared" si="160"/>
        <v>2</v>
      </c>
      <c r="P2604" s="9">
        <f t="shared" si="161"/>
        <v>33</v>
      </c>
      <c r="Q2604" s="14" t="s">
        <v>8311</v>
      </c>
      <c r="R2604" t="s">
        <v>8333</v>
      </c>
      <c r="S2604" s="18">
        <f t="shared" si="162"/>
        <v>41235.054560185185</v>
      </c>
      <c r="T2604" s="18">
        <f t="shared" si="163"/>
        <v>41249.054560185185</v>
      </c>
    </row>
    <row r="2605" spans="1:20" ht="60" x14ac:dyDescent="0.25">
      <c r="A2605">
        <v>3521</v>
      </c>
      <c r="B2605" s="3" t="s">
        <v>3520</v>
      </c>
      <c r="C2605" s="3" t="s">
        <v>7631</v>
      </c>
      <c r="D2605" s="6">
        <v>350</v>
      </c>
      <c r="E2605" s="8">
        <v>593</v>
      </c>
      <c r="F2605" t="s">
        <v>8218</v>
      </c>
      <c r="G2605" t="s">
        <v>8223</v>
      </c>
      <c r="H2605" t="s">
        <v>8245</v>
      </c>
      <c r="I2605">
        <v>1411980020</v>
      </c>
      <c r="J2605">
        <v>1409388020</v>
      </c>
      <c r="K2605" t="b">
        <v>0</v>
      </c>
      <c r="L2605">
        <v>13</v>
      </c>
      <c r="M2605" t="b">
        <v>1</v>
      </c>
      <c r="N2605" t="s">
        <v>8269</v>
      </c>
      <c r="O2605" s="12">
        <f t="shared" si="160"/>
        <v>2</v>
      </c>
      <c r="P2605" s="9">
        <f t="shared" si="161"/>
        <v>46</v>
      </c>
      <c r="Q2605" s="14" t="s">
        <v>8323</v>
      </c>
      <c r="R2605" t="s">
        <v>8326</v>
      </c>
      <c r="S2605" s="18">
        <f t="shared" si="162"/>
        <v>41881.361342592594</v>
      </c>
      <c r="T2605" s="18">
        <f t="shared" si="163"/>
        <v>41911.361342592594</v>
      </c>
    </row>
    <row r="2606" spans="1:20" ht="45" x14ac:dyDescent="0.25">
      <c r="A2606">
        <v>3378</v>
      </c>
      <c r="B2606" s="3" t="s">
        <v>3377</v>
      </c>
      <c r="C2606" s="3" t="s">
        <v>7488</v>
      </c>
      <c r="D2606" s="6">
        <v>550</v>
      </c>
      <c r="E2606" s="8">
        <v>592</v>
      </c>
      <c r="F2606" t="s">
        <v>8218</v>
      </c>
      <c r="G2606" t="s">
        <v>8224</v>
      </c>
      <c r="H2606" t="s">
        <v>8246</v>
      </c>
      <c r="I2606">
        <v>1409490480</v>
      </c>
      <c r="J2606">
        <v>1407400306</v>
      </c>
      <c r="K2606" t="b">
        <v>0</v>
      </c>
      <c r="L2606">
        <v>21</v>
      </c>
      <c r="M2606" t="b">
        <v>1</v>
      </c>
      <c r="N2606" t="s">
        <v>8269</v>
      </c>
      <c r="O2606" s="12">
        <f t="shared" si="160"/>
        <v>1</v>
      </c>
      <c r="P2606" s="9">
        <f t="shared" si="161"/>
        <v>28</v>
      </c>
      <c r="Q2606" s="14" t="s">
        <v>8323</v>
      </c>
      <c r="R2606" t="s">
        <v>8326</v>
      </c>
      <c r="S2606" s="18">
        <f t="shared" si="162"/>
        <v>41858.355393518519</v>
      </c>
      <c r="T2606" s="18">
        <f t="shared" si="163"/>
        <v>41882.547222222223</v>
      </c>
    </row>
    <row r="2607" spans="1:20" ht="45" x14ac:dyDescent="0.25">
      <c r="A2607">
        <v>1806</v>
      </c>
      <c r="B2607" s="3" t="s">
        <v>1807</v>
      </c>
      <c r="C2607" s="3" t="s">
        <v>5916</v>
      </c>
      <c r="D2607" s="6">
        <v>20000</v>
      </c>
      <c r="E2607" s="8">
        <v>591</v>
      </c>
      <c r="F2607" t="s">
        <v>8220</v>
      </c>
      <c r="G2607" t="s">
        <v>8224</v>
      </c>
      <c r="H2607" t="s">
        <v>8246</v>
      </c>
      <c r="I2607">
        <v>1412090349</v>
      </c>
      <c r="J2607">
        <v>1409066349</v>
      </c>
      <c r="K2607" t="b">
        <v>1</v>
      </c>
      <c r="L2607">
        <v>8</v>
      </c>
      <c r="M2607" t="b">
        <v>0</v>
      </c>
      <c r="N2607" t="s">
        <v>8283</v>
      </c>
      <c r="O2607" s="10">
        <f t="shared" si="160"/>
        <v>0</v>
      </c>
      <c r="P2607" s="9">
        <f t="shared" si="161"/>
        <v>74</v>
      </c>
      <c r="Q2607" s="14" t="s">
        <v>8313</v>
      </c>
      <c r="R2607" t="s">
        <v>8314</v>
      </c>
      <c r="S2607" s="18">
        <f t="shared" si="162"/>
        <v>41877.638298611113</v>
      </c>
      <c r="T2607" s="18">
        <f t="shared" si="163"/>
        <v>41912.638298611113</v>
      </c>
    </row>
    <row r="2608" spans="1:20" ht="45" x14ac:dyDescent="0.25">
      <c r="A2608">
        <v>603</v>
      </c>
      <c r="B2608" s="3" t="s">
        <v>604</v>
      </c>
      <c r="C2608" s="3" t="s">
        <v>4713</v>
      </c>
      <c r="D2608" s="6">
        <v>15000</v>
      </c>
      <c r="E2608" s="8">
        <v>590.02</v>
      </c>
      <c r="F2608" t="s">
        <v>8219</v>
      </c>
      <c r="G2608" t="s">
        <v>8223</v>
      </c>
      <c r="H2608" t="s">
        <v>8245</v>
      </c>
      <c r="I2608">
        <v>1408029623</v>
      </c>
      <c r="J2608">
        <v>1405437623</v>
      </c>
      <c r="K2608" t="b">
        <v>0</v>
      </c>
      <c r="L2608">
        <v>13</v>
      </c>
      <c r="M2608" t="b">
        <v>0</v>
      </c>
      <c r="N2608" t="s">
        <v>8270</v>
      </c>
      <c r="O2608" s="10">
        <f t="shared" si="160"/>
        <v>0</v>
      </c>
      <c r="P2608" s="9">
        <f t="shared" si="161"/>
        <v>45</v>
      </c>
      <c r="Q2608" s="14" t="s">
        <v>8308</v>
      </c>
      <c r="R2608" t="s">
        <v>8342</v>
      </c>
      <c r="S2608" s="18">
        <f t="shared" si="162"/>
        <v>41835.639155092591</v>
      </c>
      <c r="T2608" s="18">
        <f t="shared" si="163"/>
        <v>41865.639155092591</v>
      </c>
    </row>
    <row r="2609" spans="1:20" ht="60" x14ac:dyDescent="0.25">
      <c r="A2609">
        <v>694</v>
      </c>
      <c r="B2609" s="3" t="s">
        <v>695</v>
      </c>
      <c r="C2609" s="3" t="s">
        <v>4804</v>
      </c>
      <c r="D2609" s="6">
        <v>150000</v>
      </c>
      <c r="E2609" s="8">
        <v>590</v>
      </c>
      <c r="F2609" t="s">
        <v>8220</v>
      </c>
      <c r="G2609" t="s">
        <v>8223</v>
      </c>
      <c r="H2609" t="s">
        <v>8245</v>
      </c>
      <c r="I2609">
        <v>1485964559</v>
      </c>
      <c r="J2609">
        <v>1483372559</v>
      </c>
      <c r="K2609" t="b">
        <v>0</v>
      </c>
      <c r="L2609">
        <v>7</v>
      </c>
      <c r="M2609" t="b">
        <v>0</v>
      </c>
      <c r="N2609" t="s">
        <v>8271</v>
      </c>
      <c r="O2609" s="10">
        <f t="shared" si="160"/>
        <v>0</v>
      </c>
      <c r="P2609" s="9">
        <f t="shared" si="161"/>
        <v>84</v>
      </c>
      <c r="Q2609" s="14" t="s">
        <v>8308</v>
      </c>
      <c r="R2609" t="s">
        <v>8310</v>
      </c>
      <c r="S2609" s="18">
        <f t="shared" si="162"/>
        <v>42737.663877314815</v>
      </c>
      <c r="T2609" s="18">
        <f t="shared" si="163"/>
        <v>42767.663877314815</v>
      </c>
    </row>
    <row r="2610" spans="1:20" ht="45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2">
        <f t="shared" si="160"/>
        <v>0</v>
      </c>
      <c r="P2610" s="9">
        <f t="shared" si="161"/>
        <v>26</v>
      </c>
      <c r="Q2610" s="14" t="s">
        <v>8323</v>
      </c>
      <c r="R2610" t="s">
        <v>8324</v>
      </c>
      <c r="S2610" s="18">
        <f t="shared" si="162"/>
        <v>42630.922893518517</v>
      </c>
      <c r="T2610" s="18">
        <f t="shared" si="163"/>
        <v>42665.922893518517</v>
      </c>
    </row>
    <row r="2611" spans="1:20" ht="45" x14ac:dyDescent="0.25">
      <c r="A2611">
        <v>3193</v>
      </c>
      <c r="B2611" s="3" t="s">
        <v>3193</v>
      </c>
      <c r="C2611" s="3" t="s">
        <v>7303</v>
      </c>
      <c r="D2611" s="6">
        <v>5000</v>
      </c>
      <c r="E2611" s="8">
        <v>587</v>
      </c>
      <c r="F2611" t="s">
        <v>8220</v>
      </c>
      <c r="G2611" t="s">
        <v>8224</v>
      </c>
      <c r="H2611" t="s">
        <v>8246</v>
      </c>
      <c r="I2611">
        <v>1424474056</v>
      </c>
      <c r="J2611">
        <v>1420586056</v>
      </c>
      <c r="K2611" t="b">
        <v>0</v>
      </c>
      <c r="L2611">
        <v>24</v>
      </c>
      <c r="M2611" t="b">
        <v>0</v>
      </c>
      <c r="N2611" t="s">
        <v>8303</v>
      </c>
      <c r="O2611" s="12">
        <f t="shared" si="160"/>
        <v>0</v>
      </c>
      <c r="P2611" s="9">
        <f t="shared" si="161"/>
        <v>24</v>
      </c>
      <c r="Q2611" s="14" t="s">
        <v>8323</v>
      </c>
      <c r="R2611" t="s">
        <v>8335</v>
      </c>
      <c r="S2611" s="18">
        <f t="shared" si="162"/>
        <v>42010.968240740738</v>
      </c>
      <c r="T2611" s="18">
        <f t="shared" si="163"/>
        <v>42055.968240740738</v>
      </c>
    </row>
    <row r="2612" spans="1:20" ht="45" x14ac:dyDescent="0.25">
      <c r="A2612">
        <v>1400</v>
      </c>
      <c r="B2612" s="3" t="s">
        <v>1401</v>
      </c>
      <c r="C2612" s="3" t="s">
        <v>5510</v>
      </c>
      <c r="D2612" s="6">
        <v>350</v>
      </c>
      <c r="E2612" s="8">
        <v>586</v>
      </c>
      <c r="F2612" t="s">
        <v>8218</v>
      </c>
      <c r="G2612" t="s">
        <v>8224</v>
      </c>
      <c r="H2612" t="s">
        <v>8246</v>
      </c>
      <c r="I2612">
        <v>1465709400</v>
      </c>
      <c r="J2612">
        <v>1462695073</v>
      </c>
      <c r="K2612" t="b">
        <v>0</v>
      </c>
      <c r="L2612">
        <v>34</v>
      </c>
      <c r="M2612" t="b">
        <v>1</v>
      </c>
      <c r="N2612" t="s">
        <v>8274</v>
      </c>
      <c r="O2612" s="10">
        <f t="shared" si="160"/>
        <v>2</v>
      </c>
      <c r="P2612" s="9">
        <f t="shared" si="161"/>
        <v>17</v>
      </c>
      <c r="Q2612" s="14" t="s">
        <v>8327</v>
      </c>
      <c r="R2612" t="s">
        <v>8331</v>
      </c>
      <c r="S2612" s="18">
        <f t="shared" si="162"/>
        <v>42498.341122685189</v>
      </c>
      <c r="T2612" s="18">
        <f t="shared" si="163"/>
        <v>42533.229166666672</v>
      </c>
    </row>
    <row r="2613" spans="1:20" ht="60" x14ac:dyDescent="0.25">
      <c r="A2613">
        <v>1127</v>
      </c>
      <c r="B2613" s="3" t="s">
        <v>1128</v>
      </c>
      <c r="C2613" s="3" t="s">
        <v>5237</v>
      </c>
      <c r="D2613" s="6">
        <v>35000</v>
      </c>
      <c r="E2613" s="8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 s="10">
        <f t="shared" si="160"/>
        <v>0</v>
      </c>
      <c r="P2613" s="9">
        <f t="shared" si="161"/>
        <v>25</v>
      </c>
      <c r="Q2613" s="14" t="s">
        <v>8316</v>
      </c>
      <c r="R2613" t="s">
        <v>8344</v>
      </c>
      <c r="S2613" s="18">
        <f t="shared" si="162"/>
        <v>41926.854166666664</v>
      </c>
      <c r="T2613" s="18">
        <f t="shared" si="163"/>
        <v>41957.895833333328</v>
      </c>
    </row>
    <row r="2614" spans="1:20" ht="45" x14ac:dyDescent="0.25">
      <c r="A2614">
        <v>1175</v>
      </c>
      <c r="B2614" s="3" t="s">
        <v>1176</v>
      </c>
      <c r="C2614" s="3" t="s">
        <v>5285</v>
      </c>
      <c r="D2614" s="6">
        <v>20000</v>
      </c>
      <c r="E2614" s="8">
        <v>585</v>
      </c>
      <c r="F2614" t="s">
        <v>8220</v>
      </c>
      <c r="G2614" t="s">
        <v>8223</v>
      </c>
      <c r="H2614" t="s">
        <v>8245</v>
      </c>
      <c r="I2614">
        <v>1436981339</v>
      </c>
      <c r="J2614">
        <v>1434389339</v>
      </c>
      <c r="K2614" t="b">
        <v>0</v>
      </c>
      <c r="L2614">
        <v>9</v>
      </c>
      <c r="M2614" t="b">
        <v>0</v>
      </c>
      <c r="N2614" t="s">
        <v>8282</v>
      </c>
      <c r="O2614" s="10">
        <f t="shared" si="160"/>
        <v>0</v>
      </c>
      <c r="P2614" s="9">
        <f t="shared" si="161"/>
        <v>65</v>
      </c>
      <c r="Q2614" s="14" t="s">
        <v>8319</v>
      </c>
      <c r="R2614" t="s">
        <v>8345</v>
      </c>
      <c r="S2614" s="18">
        <f t="shared" si="162"/>
        <v>42170.728460648148</v>
      </c>
      <c r="T2614" s="18">
        <f t="shared" si="163"/>
        <v>42200.728460648148</v>
      </c>
    </row>
    <row r="2615" spans="1:20" ht="30" x14ac:dyDescent="0.25">
      <c r="A2615">
        <v>3607</v>
      </c>
      <c r="B2615" s="3" t="s">
        <v>3606</v>
      </c>
      <c r="C2615" s="3" t="s">
        <v>7717</v>
      </c>
      <c r="D2615" s="6">
        <v>550</v>
      </c>
      <c r="E2615" s="8">
        <v>580</v>
      </c>
      <c r="F2615" t="s">
        <v>8218</v>
      </c>
      <c r="G2615" t="s">
        <v>8224</v>
      </c>
      <c r="H2615" t="s">
        <v>8246</v>
      </c>
      <c r="I2615">
        <v>1450137600</v>
      </c>
      <c r="J2615">
        <v>1448924882</v>
      </c>
      <c r="K2615" t="b">
        <v>0</v>
      </c>
      <c r="L2615">
        <v>20</v>
      </c>
      <c r="M2615" t="b">
        <v>1</v>
      </c>
      <c r="N2615" t="s">
        <v>8269</v>
      </c>
      <c r="O2615" s="12">
        <f t="shared" si="160"/>
        <v>1</v>
      </c>
      <c r="P2615" s="9">
        <f t="shared" si="161"/>
        <v>29</v>
      </c>
      <c r="Q2615" s="14" t="s">
        <v>8323</v>
      </c>
      <c r="R2615" t="s">
        <v>8326</v>
      </c>
      <c r="S2615" s="18">
        <f t="shared" si="162"/>
        <v>42338.963912037041</v>
      </c>
      <c r="T2615" s="18">
        <f t="shared" si="163"/>
        <v>42353</v>
      </c>
    </row>
    <row r="2616" spans="1:20" ht="45" x14ac:dyDescent="0.25">
      <c r="A2616">
        <v>4075</v>
      </c>
      <c r="B2616" s="3" t="s">
        <v>4071</v>
      </c>
      <c r="C2616" s="3" t="s">
        <v>8178</v>
      </c>
      <c r="D2616" s="6">
        <v>2000</v>
      </c>
      <c r="E2616" s="8">
        <v>576</v>
      </c>
      <c r="F2616" t="s">
        <v>8220</v>
      </c>
      <c r="G2616" t="s">
        <v>8224</v>
      </c>
      <c r="H2616" t="s">
        <v>8246</v>
      </c>
      <c r="I2616">
        <v>1404149280</v>
      </c>
      <c r="J2616">
        <v>1400547969</v>
      </c>
      <c r="K2616" t="b">
        <v>0</v>
      </c>
      <c r="L2616">
        <v>13</v>
      </c>
      <c r="M2616" t="b">
        <v>0</v>
      </c>
      <c r="N2616" t="s">
        <v>8269</v>
      </c>
      <c r="O2616" s="12">
        <f t="shared" si="160"/>
        <v>0</v>
      </c>
      <c r="P2616" s="9">
        <f t="shared" si="161"/>
        <v>44</v>
      </c>
      <c r="Q2616" s="14" t="s">
        <v>8323</v>
      </c>
      <c r="R2616" t="s">
        <v>8326</v>
      </c>
      <c r="S2616" s="18">
        <f t="shared" si="162"/>
        <v>41779.045937499999</v>
      </c>
      <c r="T2616" s="18">
        <f t="shared" si="163"/>
        <v>41820.727777777778</v>
      </c>
    </row>
    <row r="2617" spans="1:20" ht="60" x14ac:dyDescent="0.25">
      <c r="A2617">
        <v>432</v>
      </c>
      <c r="B2617" s="3" t="s">
        <v>433</v>
      </c>
      <c r="C2617" s="3" t="s">
        <v>4542</v>
      </c>
      <c r="D2617" s="6">
        <v>6000</v>
      </c>
      <c r="E2617" s="8">
        <v>570</v>
      </c>
      <c r="F2617" t="s">
        <v>8220</v>
      </c>
      <c r="G2617" t="s">
        <v>8223</v>
      </c>
      <c r="H2617" t="s">
        <v>8245</v>
      </c>
      <c r="I2617">
        <v>1445448381</v>
      </c>
      <c r="J2617">
        <v>1440264381</v>
      </c>
      <c r="K2617" t="b">
        <v>0</v>
      </c>
      <c r="L2617">
        <v>8</v>
      </c>
      <c r="M2617" t="b">
        <v>0</v>
      </c>
      <c r="N2617" t="s">
        <v>8268</v>
      </c>
      <c r="O2617" s="10">
        <f t="shared" si="160"/>
        <v>0</v>
      </c>
      <c r="P2617" s="9">
        <f t="shared" si="161"/>
        <v>71</v>
      </c>
      <c r="Q2617" s="14" t="s">
        <v>8321</v>
      </c>
      <c r="R2617" t="s">
        <v>8339</v>
      </c>
      <c r="S2617" s="18">
        <f t="shared" si="162"/>
        <v>42238.726631944446</v>
      </c>
      <c r="T2617" s="18">
        <f t="shared" si="163"/>
        <v>42298.726631944446</v>
      </c>
    </row>
    <row r="2618" spans="1:20" ht="45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10">
        <f t="shared" si="160"/>
        <v>0</v>
      </c>
      <c r="P2618" s="9">
        <f t="shared" si="161"/>
        <v>44</v>
      </c>
      <c r="Q2618" s="14" t="s">
        <v>8311</v>
      </c>
      <c r="R2618" t="s">
        <v>8356</v>
      </c>
      <c r="S2618" s="18">
        <f t="shared" si="162"/>
        <v>41311.126481481479</v>
      </c>
      <c r="T2618" s="18">
        <f t="shared" si="163"/>
        <v>41341.126481481479</v>
      </c>
    </row>
    <row r="2619" spans="1:20" ht="60" x14ac:dyDescent="0.25">
      <c r="A2619">
        <v>3291</v>
      </c>
      <c r="B2619" s="3" t="s">
        <v>3291</v>
      </c>
      <c r="C2619" s="3" t="s">
        <v>7401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1442462340</v>
      </c>
      <c r="J2619">
        <v>1439743900</v>
      </c>
      <c r="K2619" t="b">
        <v>0</v>
      </c>
      <c r="L2619">
        <v>14</v>
      </c>
      <c r="M2619" t="b">
        <v>1</v>
      </c>
      <c r="N2619" t="s">
        <v>8269</v>
      </c>
      <c r="O2619" s="12">
        <f t="shared" si="160"/>
        <v>1</v>
      </c>
      <c r="P2619" s="9">
        <f t="shared" si="161"/>
        <v>41</v>
      </c>
      <c r="Q2619" s="14" t="s">
        <v>8323</v>
      </c>
      <c r="R2619" t="s">
        <v>8326</v>
      </c>
      <c r="S2619" s="18">
        <f t="shared" si="162"/>
        <v>42232.702546296292</v>
      </c>
      <c r="T2619" s="18">
        <f t="shared" si="163"/>
        <v>42264.165972222225</v>
      </c>
    </row>
    <row r="2620" spans="1:20" ht="30" x14ac:dyDescent="0.25">
      <c r="A2620">
        <v>3711</v>
      </c>
      <c r="B2620" s="3" t="s">
        <v>3708</v>
      </c>
      <c r="C2620" s="3" t="s">
        <v>7821</v>
      </c>
      <c r="D2620" s="6">
        <v>500</v>
      </c>
      <c r="E2620" s="8">
        <v>570</v>
      </c>
      <c r="F2620" t="s">
        <v>8218</v>
      </c>
      <c r="G2620" t="s">
        <v>8223</v>
      </c>
      <c r="H2620" t="s">
        <v>8245</v>
      </c>
      <c r="I2620">
        <v>1402848000</v>
      </c>
      <c r="J2620">
        <v>1400606573</v>
      </c>
      <c r="K2620" t="b">
        <v>0</v>
      </c>
      <c r="L2620">
        <v>21</v>
      </c>
      <c r="M2620" t="b">
        <v>1</v>
      </c>
      <c r="N2620" t="s">
        <v>8269</v>
      </c>
      <c r="O2620" s="12">
        <f t="shared" si="160"/>
        <v>1</v>
      </c>
      <c r="P2620" s="9">
        <f t="shared" si="161"/>
        <v>27</v>
      </c>
      <c r="Q2620" s="14" t="s">
        <v>8323</v>
      </c>
      <c r="R2620" t="s">
        <v>8326</v>
      </c>
      <c r="S2620" s="18">
        <f t="shared" si="162"/>
        <v>41779.724224537036</v>
      </c>
      <c r="T2620" s="18">
        <f t="shared" si="163"/>
        <v>41805.666666666664</v>
      </c>
    </row>
    <row r="2621" spans="1:20" ht="45" x14ac:dyDescent="0.25">
      <c r="A2621">
        <v>3818</v>
      </c>
      <c r="B2621" s="3" t="s">
        <v>3815</v>
      </c>
      <c r="C2621" s="3" t="s">
        <v>7928</v>
      </c>
      <c r="D2621" s="6">
        <v>250</v>
      </c>
      <c r="E2621" s="8">
        <v>570</v>
      </c>
      <c r="F2621" t="s">
        <v>8218</v>
      </c>
      <c r="G2621" t="s">
        <v>8223</v>
      </c>
      <c r="H2621" t="s">
        <v>8245</v>
      </c>
      <c r="I2621">
        <v>1426187582</v>
      </c>
      <c r="J2621">
        <v>1423599182</v>
      </c>
      <c r="K2621" t="b">
        <v>0</v>
      </c>
      <c r="L2621">
        <v>10</v>
      </c>
      <c r="M2621" t="b">
        <v>1</v>
      </c>
      <c r="N2621" t="s">
        <v>8269</v>
      </c>
      <c r="O2621" s="12">
        <f t="shared" si="160"/>
        <v>2</v>
      </c>
      <c r="P2621" s="9">
        <f t="shared" si="161"/>
        <v>57</v>
      </c>
      <c r="Q2621" s="14" t="s">
        <v>8323</v>
      </c>
      <c r="R2621" t="s">
        <v>8326</v>
      </c>
      <c r="S2621" s="18">
        <f t="shared" si="162"/>
        <v>42045.84238425926</v>
      </c>
      <c r="T2621" s="18">
        <f t="shared" si="163"/>
        <v>42075.800717592589</v>
      </c>
    </row>
    <row r="2622" spans="1:20" ht="60" x14ac:dyDescent="0.25">
      <c r="A2622">
        <v>2906</v>
      </c>
      <c r="B2622" s="3" t="s">
        <v>2906</v>
      </c>
      <c r="C2622" s="3" t="s">
        <v>7016</v>
      </c>
      <c r="D2622" s="6">
        <v>6000</v>
      </c>
      <c r="E2622" s="8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 s="12">
        <f t="shared" si="160"/>
        <v>0</v>
      </c>
      <c r="P2622" s="9">
        <f t="shared" si="161"/>
        <v>81</v>
      </c>
      <c r="Q2622" s="14" t="s">
        <v>8323</v>
      </c>
      <c r="R2622" t="s">
        <v>8326</v>
      </c>
      <c r="S2622" s="18">
        <f t="shared" si="162"/>
        <v>42199.648912037039</v>
      </c>
      <c r="T2622" s="18">
        <f t="shared" si="163"/>
        <v>42217.041666666672</v>
      </c>
    </row>
    <row r="2623" spans="1:20" ht="60" x14ac:dyDescent="0.25">
      <c r="A2623">
        <v>3752</v>
      </c>
      <c r="B2623" s="3" t="s">
        <v>3749</v>
      </c>
      <c r="C2623" s="3" t="s">
        <v>7862</v>
      </c>
      <c r="D2623" s="6">
        <v>500</v>
      </c>
      <c r="E2623" s="8">
        <v>565</v>
      </c>
      <c r="F2623" t="s">
        <v>8218</v>
      </c>
      <c r="G2623" t="s">
        <v>8224</v>
      </c>
      <c r="H2623" t="s">
        <v>8246</v>
      </c>
      <c r="I2623">
        <v>1476651600</v>
      </c>
      <c r="J2623">
        <v>1473189335</v>
      </c>
      <c r="K2623" t="b">
        <v>0</v>
      </c>
      <c r="L2623">
        <v>15</v>
      </c>
      <c r="M2623" t="b">
        <v>1</v>
      </c>
      <c r="N2623" t="s">
        <v>8303</v>
      </c>
      <c r="O2623" s="12">
        <f t="shared" si="160"/>
        <v>1</v>
      </c>
      <c r="P2623" s="9">
        <f t="shared" si="161"/>
        <v>38</v>
      </c>
      <c r="Q2623" s="14" t="s">
        <v>8323</v>
      </c>
      <c r="R2623" t="s">
        <v>8335</v>
      </c>
      <c r="S2623" s="18">
        <f t="shared" si="162"/>
        <v>42619.802488425921</v>
      </c>
      <c r="T2623" s="18">
        <f t="shared" si="163"/>
        <v>42659.875</v>
      </c>
    </row>
    <row r="2624" spans="1:20" ht="45" x14ac:dyDescent="0.25">
      <c r="A2624">
        <v>74</v>
      </c>
      <c r="B2624" s="3" t="s">
        <v>76</v>
      </c>
      <c r="C2624" s="3" t="s">
        <v>4185</v>
      </c>
      <c r="D2624" s="6">
        <v>500</v>
      </c>
      <c r="E2624" s="8">
        <v>564.66</v>
      </c>
      <c r="F2624" t="s">
        <v>8218</v>
      </c>
      <c r="G2624" t="s">
        <v>8229</v>
      </c>
      <c r="H2624" t="s">
        <v>8248</v>
      </c>
      <c r="I2624">
        <v>1453376495</v>
      </c>
      <c r="J2624">
        <v>1450784495</v>
      </c>
      <c r="K2624" t="b">
        <v>0</v>
      </c>
      <c r="L2624">
        <v>29</v>
      </c>
      <c r="M2624" t="b">
        <v>1</v>
      </c>
      <c r="N2624" t="s">
        <v>8264</v>
      </c>
      <c r="O2624" s="10">
        <f t="shared" si="160"/>
        <v>1</v>
      </c>
      <c r="P2624" s="9">
        <f t="shared" si="161"/>
        <v>19</v>
      </c>
      <c r="Q2624" s="14" t="s">
        <v>8321</v>
      </c>
      <c r="R2624" t="s">
        <v>8343</v>
      </c>
      <c r="S2624" s="18">
        <f t="shared" si="162"/>
        <v>42360.487210648149</v>
      </c>
      <c r="T2624" s="18">
        <f t="shared" si="163"/>
        <v>42390.487210648149</v>
      </c>
    </row>
    <row r="2625" spans="1:20" ht="45" x14ac:dyDescent="0.25">
      <c r="A2625">
        <v>1659</v>
      </c>
      <c r="B2625" s="3" t="s">
        <v>1660</v>
      </c>
      <c r="C2625" s="3" t="s">
        <v>5769</v>
      </c>
      <c r="D2625" s="6">
        <v>500</v>
      </c>
      <c r="E2625" s="8">
        <v>564</v>
      </c>
      <c r="F2625" t="s">
        <v>8218</v>
      </c>
      <c r="G2625" t="s">
        <v>8224</v>
      </c>
      <c r="H2625" t="s">
        <v>8246</v>
      </c>
      <c r="I2625">
        <v>1387281600</v>
      </c>
      <c r="J2625">
        <v>1384811721</v>
      </c>
      <c r="K2625" t="b">
        <v>0</v>
      </c>
      <c r="L2625">
        <v>45</v>
      </c>
      <c r="M2625" t="b">
        <v>1</v>
      </c>
      <c r="N2625" t="s">
        <v>8290</v>
      </c>
      <c r="O2625" s="10">
        <f t="shared" si="160"/>
        <v>1</v>
      </c>
      <c r="P2625" s="9">
        <f t="shared" si="161"/>
        <v>13</v>
      </c>
      <c r="Q2625" s="14" t="s">
        <v>8327</v>
      </c>
      <c r="R2625" t="s">
        <v>8338</v>
      </c>
      <c r="S2625" s="18">
        <f t="shared" si="162"/>
        <v>41596.913437499999</v>
      </c>
      <c r="T2625" s="18">
        <f t="shared" si="163"/>
        <v>41625.5</v>
      </c>
    </row>
    <row r="2626" spans="1:20" ht="45" x14ac:dyDescent="0.25">
      <c r="A2626">
        <v>4028</v>
      </c>
      <c r="B2626" s="3" t="s">
        <v>4024</v>
      </c>
      <c r="C2626" s="3" t="s">
        <v>8133</v>
      </c>
      <c r="D2626" s="6">
        <v>2000</v>
      </c>
      <c r="E2626" s="8">
        <v>561</v>
      </c>
      <c r="F2626" t="s">
        <v>8220</v>
      </c>
      <c r="G2626" t="s">
        <v>8223</v>
      </c>
      <c r="H2626" t="s">
        <v>8245</v>
      </c>
      <c r="I2626">
        <v>1402007500</v>
      </c>
      <c r="J2626">
        <v>1399415500</v>
      </c>
      <c r="K2626" t="b">
        <v>0</v>
      </c>
      <c r="L2626">
        <v>11</v>
      </c>
      <c r="M2626" t="b">
        <v>0</v>
      </c>
      <c r="N2626" t="s">
        <v>8269</v>
      </c>
      <c r="O2626" s="12">
        <f t="shared" si="160"/>
        <v>0</v>
      </c>
      <c r="P2626" s="9">
        <f t="shared" si="161"/>
        <v>51</v>
      </c>
      <c r="Q2626" s="14" t="s">
        <v>8323</v>
      </c>
      <c r="R2626" t="s">
        <v>8326</v>
      </c>
      <c r="S2626" s="18">
        <f t="shared" si="162"/>
        <v>41765.938657407409</v>
      </c>
      <c r="T2626" s="18">
        <f t="shared" si="163"/>
        <v>41795.938657407409</v>
      </c>
    </row>
    <row r="2627" spans="1:20" ht="45" x14ac:dyDescent="0.25">
      <c r="A2627">
        <v>169</v>
      </c>
      <c r="B2627" s="3" t="s">
        <v>171</v>
      </c>
      <c r="C2627" s="3" t="s">
        <v>4279</v>
      </c>
      <c r="D2627" s="6">
        <v>2500</v>
      </c>
      <c r="E2627" s="8">
        <v>560</v>
      </c>
      <c r="F2627" t="s">
        <v>8220</v>
      </c>
      <c r="G2627" t="s">
        <v>8224</v>
      </c>
      <c r="H2627" t="s">
        <v>8246</v>
      </c>
      <c r="I2627">
        <v>1413634059</v>
      </c>
      <c r="J2627">
        <v>1411042059</v>
      </c>
      <c r="K2627" t="b">
        <v>0</v>
      </c>
      <c r="L2627">
        <v>10</v>
      </c>
      <c r="M2627" t="b">
        <v>0</v>
      </c>
      <c r="N2627" t="s">
        <v>8266</v>
      </c>
      <c r="O2627" s="10">
        <f t="shared" si="160"/>
        <v>0</v>
      </c>
      <c r="P2627" s="9">
        <f t="shared" si="161"/>
        <v>56</v>
      </c>
      <c r="Q2627" s="14" t="s">
        <v>8321</v>
      </c>
      <c r="R2627" t="s">
        <v>8325</v>
      </c>
      <c r="S2627" s="18">
        <f t="shared" si="162"/>
        <v>41900.505312499998</v>
      </c>
      <c r="T2627" s="18">
        <f t="shared" si="163"/>
        <v>41930.505312499998</v>
      </c>
    </row>
    <row r="2628" spans="1:20" ht="45" x14ac:dyDescent="0.25">
      <c r="A2628">
        <v>1725</v>
      </c>
      <c r="B2628" s="3" t="s">
        <v>1726</v>
      </c>
      <c r="C2628" s="3" t="s">
        <v>5835</v>
      </c>
      <c r="D2628" s="6">
        <v>5500</v>
      </c>
      <c r="E2628" s="8">
        <v>560</v>
      </c>
      <c r="F2628" t="s">
        <v>8220</v>
      </c>
      <c r="G2628" t="s">
        <v>8223</v>
      </c>
      <c r="H2628" t="s">
        <v>8245</v>
      </c>
      <c r="I2628">
        <v>1408922049</v>
      </c>
      <c r="J2628">
        <v>1406330049</v>
      </c>
      <c r="K2628" t="b">
        <v>0</v>
      </c>
      <c r="L2628">
        <v>9</v>
      </c>
      <c r="M2628" t="b">
        <v>0</v>
      </c>
      <c r="N2628" t="s">
        <v>8291</v>
      </c>
      <c r="O2628" s="10">
        <f t="shared" ref="O2628:O2691" si="164">ROUND(E2628/D2628,0)</f>
        <v>0</v>
      </c>
      <c r="P2628" s="9">
        <f t="shared" ref="P2628:P2691" si="165">IFERROR(ROUND(E2628/L2628,0),0)</f>
        <v>62</v>
      </c>
      <c r="Q2628" s="14" t="s">
        <v>8327</v>
      </c>
      <c r="R2628" t="s">
        <v>8330</v>
      </c>
      <c r="S2628" s="18">
        <f t="shared" ref="S2628:S2691" si="166">(((J2628/60)/60)/24)+DATE(1970,1,1)</f>
        <v>41845.968159722222</v>
      </c>
      <c r="T2628" s="18">
        <f t="shared" ref="T2628:T2691" si="167">(((I2628/60)/60)/24)+DATE(1970,1,1)</f>
        <v>41875.968159722222</v>
      </c>
    </row>
    <row r="2629" spans="1:20" ht="45" x14ac:dyDescent="0.25">
      <c r="A2629">
        <v>2140</v>
      </c>
      <c r="B2629" s="3" t="s">
        <v>2141</v>
      </c>
      <c r="C2629" s="3" t="s">
        <v>6250</v>
      </c>
      <c r="D2629" s="6">
        <v>500000</v>
      </c>
      <c r="E2629" s="8">
        <v>560</v>
      </c>
      <c r="F2629" t="s">
        <v>8220</v>
      </c>
      <c r="G2629" t="s">
        <v>8223</v>
      </c>
      <c r="H2629" t="s">
        <v>8245</v>
      </c>
      <c r="I2629">
        <v>1357934424</v>
      </c>
      <c r="J2629">
        <v>1355342424</v>
      </c>
      <c r="K2629" t="b">
        <v>0</v>
      </c>
      <c r="L2629">
        <v>11</v>
      </c>
      <c r="M2629" t="b">
        <v>0</v>
      </c>
      <c r="N2629" t="s">
        <v>8280</v>
      </c>
      <c r="O2629" s="10">
        <f t="shared" si="164"/>
        <v>0</v>
      </c>
      <c r="P2629" s="9">
        <f t="shared" si="165"/>
        <v>51</v>
      </c>
      <c r="Q2629" s="14" t="s">
        <v>8316</v>
      </c>
      <c r="R2629" t="s">
        <v>8334</v>
      </c>
      <c r="S2629" s="18">
        <f t="shared" si="166"/>
        <v>41255.833611111113</v>
      </c>
      <c r="T2629" s="18">
        <f t="shared" si="167"/>
        <v>41285.833611111113</v>
      </c>
    </row>
    <row r="2630" spans="1:20" ht="45" x14ac:dyDescent="0.25">
      <c r="A2630">
        <v>1896</v>
      </c>
      <c r="B2630" s="3" t="s">
        <v>1897</v>
      </c>
      <c r="C2630" s="3" t="s">
        <v>6006</v>
      </c>
      <c r="D2630" s="6">
        <v>451</v>
      </c>
      <c r="E2630" s="8">
        <v>559</v>
      </c>
      <c r="F2630" t="s">
        <v>8218</v>
      </c>
      <c r="G2630" t="s">
        <v>8223</v>
      </c>
      <c r="H2630" t="s">
        <v>8245</v>
      </c>
      <c r="I2630">
        <v>1334250165</v>
      </c>
      <c r="J2630">
        <v>1331658165</v>
      </c>
      <c r="K2630" t="b">
        <v>0</v>
      </c>
      <c r="L2630">
        <v>13</v>
      </c>
      <c r="M2630" t="b">
        <v>1</v>
      </c>
      <c r="N2630" t="s">
        <v>8277</v>
      </c>
      <c r="O2630" s="10">
        <f t="shared" si="164"/>
        <v>1</v>
      </c>
      <c r="P2630" s="9">
        <f t="shared" si="165"/>
        <v>43</v>
      </c>
      <c r="Q2630" s="14" t="s">
        <v>8327</v>
      </c>
      <c r="R2630" t="s">
        <v>8328</v>
      </c>
      <c r="S2630" s="18">
        <f t="shared" si="166"/>
        <v>40981.710243055553</v>
      </c>
      <c r="T2630" s="18">
        <f t="shared" si="167"/>
        <v>41011.710243055553</v>
      </c>
    </row>
    <row r="2631" spans="1:20" ht="30" x14ac:dyDescent="0.25">
      <c r="A2631">
        <v>3309</v>
      </c>
      <c r="B2631" s="3" t="s">
        <v>3309</v>
      </c>
      <c r="C2631" s="3" t="s">
        <v>7419</v>
      </c>
      <c r="D2631" s="6">
        <v>350</v>
      </c>
      <c r="E2631" s="8">
        <v>558</v>
      </c>
      <c r="F2631" t="s">
        <v>8218</v>
      </c>
      <c r="G2631" t="s">
        <v>8224</v>
      </c>
      <c r="H2631" t="s">
        <v>8246</v>
      </c>
      <c r="I2631">
        <v>1476632178</v>
      </c>
      <c r="J2631">
        <v>1473953778</v>
      </c>
      <c r="K2631" t="b">
        <v>0</v>
      </c>
      <c r="L2631">
        <v>31</v>
      </c>
      <c r="M2631" t="b">
        <v>1</v>
      </c>
      <c r="N2631" t="s">
        <v>8269</v>
      </c>
      <c r="O2631" s="12">
        <f t="shared" si="164"/>
        <v>2</v>
      </c>
      <c r="P2631" s="9">
        <f t="shared" si="165"/>
        <v>18</v>
      </c>
      <c r="Q2631" s="14" t="s">
        <v>8323</v>
      </c>
      <c r="R2631" t="s">
        <v>8326</v>
      </c>
      <c r="S2631" s="18">
        <f t="shared" si="166"/>
        <v>42628.650208333333</v>
      </c>
      <c r="T2631" s="18">
        <f t="shared" si="167"/>
        <v>42659.650208333333</v>
      </c>
    </row>
    <row r="2632" spans="1:20" ht="45" x14ac:dyDescent="0.25">
      <c r="A2632">
        <v>2281</v>
      </c>
      <c r="B2632" s="3" t="s">
        <v>2282</v>
      </c>
      <c r="C2632" s="3" t="s">
        <v>6391</v>
      </c>
      <c r="D2632" s="6">
        <v>300</v>
      </c>
      <c r="E2632" s="8">
        <v>555</v>
      </c>
      <c r="F2632" t="s">
        <v>8218</v>
      </c>
      <c r="G2632" t="s">
        <v>8223</v>
      </c>
      <c r="H2632" t="s">
        <v>8245</v>
      </c>
      <c r="I2632">
        <v>1311576600</v>
      </c>
      <c r="J2632">
        <v>1306219897</v>
      </c>
      <c r="K2632" t="b">
        <v>0</v>
      </c>
      <c r="L2632">
        <v>11</v>
      </c>
      <c r="M2632" t="b">
        <v>1</v>
      </c>
      <c r="N2632" t="s">
        <v>8274</v>
      </c>
      <c r="O2632" s="10">
        <f t="shared" si="164"/>
        <v>2</v>
      </c>
      <c r="P2632" s="9">
        <f t="shared" si="165"/>
        <v>50</v>
      </c>
      <c r="Q2632" s="14" t="s">
        <v>8327</v>
      </c>
      <c r="R2632" t="s">
        <v>8331</v>
      </c>
      <c r="S2632" s="18">
        <f t="shared" si="166"/>
        <v>40687.285844907405</v>
      </c>
      <c r="T2632" s="18">
        <f t="shared" si="167"/>
        <v>40749.284722222219</v>
      </c>
    </row>
    <row r="2633" spans="1:20" ht="45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0">
        <f t="shared" si="164"/>
        <v>0</v>
      </c>
      <c r="P2633" s="9">
        <f t="shared" si="165"/>
        <v>55</v>
      </c>
      <c r="Q2633" s="14" t="s">
        <v>8308</v>
      </c>
      <c r="R2633" t="s">
        <v>8310</v>
      </c>
      <c r="S2633" s="18">
        <f t="shared" si="166"/>
        <v>41971.866574074069</v>
      </c>
      <c r="T2633" s="18">
        <f t="shared" si="167"/>
        <v>42016.866574074069</v>
      </c>
    </row>
    <row r="2634" spans="1:20" ht="30" x14ac:dyDescent="0.25">
      <c r="A2634">
        <v>1807</v>
      </c>
      <c r="B2634" s="3" t="s">
        <v>1808</v>
      </c>
      <c r="C2634" s="3" t="s">
        <v>5917</v>
      </c>
      <c r="D2634" s="6">
        <v>5000</v>
      </c>
      <c r="E2634" s="8">
        <v>553</v>
      </c>
      <c r="F2634" t="s">
        <v>8220</v>
      </c>
      <c r="G2634" t="s">
        <v>8223</v>
      </c>
      <c r="H2634" t="s">
        <v>8245</v>
      </c>
      <c r="I2634">
        <v>1411868313</v>
      </c>
      <c r="J2634">
        <v>1409276313</v>
      </c>
      <c r="K2634" t="b">
        <v>1</v>
      </c>
      <c r="L2634">
        <v>8</v>
      </c>
      <c r="M2634" t="b">
        <v>0</v>
      </c>
      <c r="N2634" t="s">
        <v>8283</v>
      </c>
      <c r="O2634" s="10">
        <f t="shared" si="164"/>
        <v>0</v>
      </c>
      <c r="P2634" s="9">
        <f t="shared" si="165"/>
        <v>69</v>
      </c>
      <c r="Q2634" s="14" t="s">
        <v>8313</v>
      </c>
      <c r="R2634" t="s">
        <v>8314</v>
      </c>
      <c r="S2634" s="18">
        <f t="shared" si="166"/>
        <v>41880.068437499998</v>
      </c>
      <c r="T2634" s="18">
        <f t="shared" si="167"/>
        <v>41910.068437499998</v>
      </c>
    </row>
    <row r="2635" spans="1:20" ht="45" x14ac:dyDescent="0.25">
      <c r="A2635">
        <v>1391</v>
      </c>
      <c r="B2635" s="3" t="s">
        <v>1392</v>
      </c>
      <c r="C2635" s="3" t="s">
        <v>5501</v>
      </c>
      <c r="D2635" s="6">
        <v>500</v>
      </c>
      <c r="E2635" s="8">
        <v>551</v>
      </c>
      <c r="F2635" t="s">
        <v>8218</v>
      </c>
      <c r="G2635" t="s">
        <v>8223</v>
      </c>
      <c r="H2635" t="s">
        <v>8245</v>
      </c>
      <c r="I2635">
        <v>1440219540</v>
      </c>
      <c r="J2635">
        <v>1436369818</v>
      </c>
      <c r="K2635" t="b">
        <v>0</v>
      </c>
      <c r="L2635">
        <v>13</v>
      </c>
      <c r="M2635" t="b">
        <v>1</v>
      </c>
      <c r="N2635" t="s">
        <v>8274</v>
      </c>
      <c r="O2635" s="10">
        <f t="shared" si="164"/>
        <v>1</v>
      </c>
      <c r="P2635" s="9">
        <f t="shared" si="165"/>
        <v>42</v>
      </c>
      <c r="Q2635" s="14" t="s">
        <v>8327</v>
      </c>
      <c r="R2635" t="s">
        <v>8331</v>
      </c>
      <c r="S2635" s="18">
        <f t="shared" si="166"/>
        <v>42193.650671296295</v>
      </c>
      <c r="T2635" s="18">
        <f t="shared" si="167"/>
        <v>42238.207638888889</v>
      </c>
    </row>
    <row r="2636" spans="1:20" ht="45" x14ac:dyDescent="0.25">
      <c r="A2636">
        <v>1612</v>
      </c>
      <c r="B2636" s="3" t="s">
        <v>1613</v>
      </c>
      <c r="C2636" s="3" t="s">
        <v>5722</v>
      </c>
      <c r="D2636" s="6">
        <v>500</v>
      </c>
      <c r="E2636" s="8">
        <v>550</v>
      </c>
      <c r="F2636" t="s">
        <v>8218</v>
      </c>
      <c r="G2636" t="s">
        <v>8223</v>
      </c>
      <c r="H2636" t="s">
        <v>8245</v>
      </c>
      <c r="I2636">
        <v>1357160384</v>
      </c>
      <c r="J2636">
        <v>1354568384</v>
      </c>
      <c r="K2636" t="b">
        <v>0</v>
      </c>
      <c r="L2636">
        <v>11</v>
      </c>
      <c r="M2636" t="b">
        <v>1</v>
      </c>
      <c r="N2636" t="s">
        <v>8274</v>
      </c>
      <c r="O2636" s="10">
        <f t="shared" si="164"/>
        <v>1</v>
      </c>
      <c r="P2636" s="9">
        <f t="shared" si="165"/>
        <v>50</v>
      </c>
      <c r="Q2636" s="14" t="s">
        <v>8327</v>
      </c>
      <c r="R2636" t="s">
        <v>8331</v>
      </c>
      <c r="S2636" s="18">
        <f t="shared" si="166"/>
        <v>41246.874814814815</v>
      </c>
      <c r="T2636" s="18">
        <f t="shared" si="167"/>
        <v>41276.874814814815</v>
      </c>
    </row>
    <row r="2637" spans="1:20" ht="45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164"/>
        <v>0</v>
      </c>
      <c r="P2637" s="9">
        <f t="shared" si="165"/>
        <v>39</v>
      </c>
      <c r="Q2637" s="14" t="s">
        <v>8311</v>
      </c>
      <c r="R2637" t="s">
        <v>8356</v>
      </c>
      <c r="S2637" s="18">
        <f t="shared" si="166"/>
        <v>40855.765092592592</v>
      </c>
      <c r="T2637" s="18">
        <f t="shared" si="167"/>
        <v>40895.765092592592</v>
      </c>
    </row>
    <row r="2638" spans="1:20" ht="60" x14ac:dyDescent="0.25">
      <c r="A2638">
        <v>2897</v>
      </c>
      <c r="B2638" s="3" t="s">
        <v>2897</v>
      </c>
      <c r="C2638" s="3" t="s">
        <v>7007</v>
      </c>
      <c r="D2638" s="6">
        <v>12000</v>
      </c>
      <c r="E2638" s="8">
        <v>550</v>
      </c>
      <c r="F2638" t="s">
        <v>8220</v>
      </c>
      <c r="G2638" t="s">
        <v>8223</v>
      </c>
      <c r="H2638" t="s">
        <v>8245</v>
      </c>
      <c r="I2638">
        <v>1444577345</v>
      </c>
      <c r="J2638">
        <v>1441985458</v>
      </c>
      <c r="K2638" t="b">
        <v>0</v>
      </c>
      <c r="L2638">
        <v>3</v>
      </c>
      <c r="M2638" t="b">
        <v>0</v>
      </c>
      <c r="N2638" t="s">
        <v>8269</v>
      </c>
      <c r="O2638" s="12">
        <f t="shared" si="164"/>
        <v>0</v>
      </c>
      <c r="P2638" s="9">
        <f t="shared" si="165"/>
        <v>183</v>
      </c>
      <c r="Q2638" s="14" t="s">
        <v>8323</v>
      </c>
      <c r="R2638" t="s">
        <v>8326</v>
      </c>
      <c r="S2638" s="18">
        <f t="shared" si="166"/>
        <v>42258.646504629629</v>
      </c>
      <c r="T2638" s="18">
        <f t="shared" si="167"/>
        <v>42288.645196759258</v>
      </c>
    </row>
    <row r="2639" spans="1:20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2">
        <f t="shared" si="164"/>
        <v>1</v>
      </c>
      <c r="P2639" s="9">
        <f t="shared" si="165"/>
        <v>55</v>
      </c>
      <c r="Q2639" s="14" t="s">
        <v>8323</v>
      </c>
      <c r="R2639" t="s">
        <v>8326</v>
      </c>
      <c r="S2639" s="18">
        <f t="shared" si="166"/>
        <v>42020.846666666665</v>
      </c>
      <c r="T2639" s="18">
        <f t="shared" si="167"/>
        <v>42037.207638888889</v>
      </c>
    </row>
    <row r="2640" spans="1:20" ht="45" x14ac:dyDescent="0.25">
      <c r="A2640">
        <v>3934</v>
      </c>
      <c r="B2640" s="3" t="s">
        <v>3931</v>
      </c>
      <c r="C2640" s="3" t="s">
        <v>8042</v>
      </c>
      <c r="D2640" s="6">
        <v>5000</v>
      </c>
      <c r="E2640" s="8">
        <v>550</v>
      </c>
      <c r="F2640" t="s">
        <v>8220</v>
      </c>
      <c r="G2640" t="s">
        <v>8223</v>
      </c>
      <c r="H2640" t="s">
        <v>8245</v>
      </c>
      <c r="I2640">
        <v>1443704400</v>
      </c>
      <c r="J2640">
        <v>1439827639</v>
      </c>
      <c r="K2640" t="b">
        <v>0</v>
      </c>
      <c r="L2640">
        <v>12</v>
      </c>
      <c r="M2640" t="b">
        <v>0</v>
      </c>
      <c r="N2640" t="s">
        <v>8269</v>
      </c>
      <c r="O2640" s="12">
        <f t="shared" si="164"/>
        <v>0</v>
      </c>
      <c r="P2640" s="9">
        <f t="shared" si="165"/>
        <v>46</v>
      </c>
      <c r="Q2640" s="14" t="s">
        <v>8323</v>
      </c>
      <c r="R2640" t="s">
        <v>8326</v>
      </c>
      <c r="S2640" s="18">
        <f t="shared" si="166"/>
        <v>42233.671747685185</v>
      </c>
      <c r="T2640" s="18">
        <f t="shared" si="167"/>
        <v>42278.541666666672</v>
      </c>
    </row>
    <row r="2641" spans="1:20" ht="45" x14ac:dyDescent="0.25">
      <c r="A2641">
        <v>2455</v>
      </c>
      <c r="B2641" s="3" t="s">
        <v>2456</v>
      </c>
      <c r="C2641" s="3" t="s">
        <v>6565</v>
      </c>
      <c r="D2641" s="6">
        <v>300</v>
      </c>
      <c r="E2641" s="8">
        <v>546</v>
      </c>
      <c r="F2641" t="s">
        <v>8218</v>
      </c>
      <c r="G2641" t="s">
        <v>8223</v>
      </c>
      <c r="H2641" t="s">
        <v>8245</v>
      </c>
      <c r="I2641">
        <v>1461177950</v>
      </c>
      <c r="J2641">
        <v>1458758750</v>
      </c>
      <c r="K2641" t="b">
        <v>0</v>
      </c>
      <c r="L2641">
        <v>16</v>
      </c>
      <c r="M2641" t="b">
        <v>1</v>
      </c>
      <c r="N2641" t="s">
        <v>8296</v>
      </c>
      <c r="O2641" s="10">
        <f t="shared" si="164"/>
        <v>2</v>
      </c>
      <c r="P2641" s="9">
        <f t="shared" si="165"/>
        <v>34</v>
      </c>
      <c r="Q2641" s="14" t="s">
        <v>8319</v>
      </c>
      <c r="R2641" t="s">
        <v>8320</v>
      </c>
      <c r="S2641" s="18">
        <f t="shared" si="166"/>
        <v>42452.781828703708</v>
      </c>
      <c r="T2641" s="18">
        <f t="shared" si="167"/>
        <v>42480.781828703708</v>
      </c>
    </row>
    <row r="2642" spans="1:20" ht="45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164"/>
        <v>2</v>
      </c>
      <c r="P2642" s="9">
        <f t="shared" si="165"/>
        <v>29</v>
      </c>
      <c r="Q2642" s="14" t="s">
        <v>8327</v>
      </c>
      <c r="R2642" t="s">
        <v>8331</v>
      </c>
      <c r="S2642" s="18">
        <f t="shared" si="166"/>
        <v>41120.882881944446</v>
      </c>
      <c r="T2642" s="18">
        <f t="shared" si="167"/>
        <v>41128.709027777775</v>
      </c>
    </row>
    <row r="2643" spans="1:20" ht="60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0">
        <f t="shared" si="164"/>
        <v>2</v>
      </c>
      <c r="P2643" s="9">
        <f t="shared" si="165"/>
        <v>19</v>
      </c>
      <c r="Q2643" s="14" t="s">
        <v>8327</v>
      </c>
      <c r="R2643" t="s">
        <v>8336</v>
      </c>
      <c r="S2643" s="18">
        <f t="shared" si="166"/>
        <v>42609.311990740738</v>
      </c>
      <c r="T2643" s="18">
        <f t="shared" si="167"/>
        <v>42668.791666666672</v>
      </c>
    </row>
    <row r="2644" spans="1:20" ht="45" x14ac:dyDescent="0.25">
      <c r="A2644">
        <v>3181</v>
      </c>
      <c r="B2644" s="3" t="s">
        <v>3181</v>
      </c>
      <c r="C2644" s="3" t="s">
        <v>7291</v>
      </c>
      <c r="D2644" s="6">
        <v>500</v>
      </c>
      <c r="E2644" s="8">
        <v>545</v>
      </c>
      <c r="F2644" t="s">
        <v>8218</v>
      </c>
      <c r="G2644" t="s">
        <v>8224</v>
      </c>
      <c r="H2644" t="s">
        <v>8246</v>
      </c>
      <c r="I2644">
        <v>1402848000</v>
      </c>
      <c r="J2644">
        <v>1400570787</v>
      </c>
      <c r="K2644" t="b">
        <v>1</v>
      </c>
      <c r="L2644">
        <v>15</v>
      </c>
      <c r="M2644" t="b">
        <v>1</v>
      </c>
      <c r="N2644" t="s">
        <v>8269</v>
      </c>
      <c r="O2644" s="12">
        <f t="shared" si="164"/>
        <v>1</v>
      </c>
      <c r="P2644" s="9">
        <f t="shared" si="165"/>
        <v>36</v>
      </c>
      <c r="Q2644" s="14" t="s">
        <v>8323</v>
      </c>
      <c r="R2644" t="s">
        <v>8326</v>
      </c>
      <c r="S2644" s="18">
        <f t="shared" si="166"/>
        <v>41779.310034722221</v>
      </c>
      <c r="T2644" s="18">
        <f t="shared" si="167"/>
        <v>41805.666666666664</v>
      </c>
    </row>
    <row r="2645" spans="1:20" ht="60" x14ac:dyDescent="0.25">
      <c r="A2645">
        <v>3888</v>
      </c>
      <c r="B2645" s="3" t="s">
        <v>3885</v>
      </c>
      <c r="C2645" s="3" t="s">
        <v>7996</v>
      </c>
      <c r="D2645" s="6">
        <v>2000</v>
      </c>
      <c r="E2645" s="8">
        <v>542</v>
      </c>
      <c r="F2645" t="s">
        <v>8220</v>
      </c>
      <c r="G2645" t="s">
        <v>8224</v>
      </c>
      <c r="H2645" t="s">
        <v>8246</v>
      </c>
      <c r="I2645">
        <v>1488114358</v>
      </c>
      <c r="J2645">
        <v>1485522358</v>
      </c>
      <c r="K2645" t="b">
        <v>0</v>
      </c>
      <c r="L2645">
        <v>14</v>
      </c>
      <c r="M2645" t="b">
        <v>0</v>
      </c>
      <c r="N2645" t="s">
        <v>8269</v>
      </c>
      <c r="O2645" s="12">
        <f t="shared" si="164"/>
        <v>0</v>
      </c>
      <c r="P2645" s="9">
        <f t="shared" si="165"/>
        <v>39</v>
      </c>
      <c r="Q2645" s="14" t="s">
        <v>8323</v>
      </c>
      <c r="R2645" t="s">
        <v>8326</v>
      </c>
      <c r="S2645" s="18">
        <f t="shared" si="166"/>
        <v>42762.545810185184</v>
      </c>
      <c r="T2645" s="18">
        <f t="shared" si="167"/>
        <v>42792.545810185184</v>
      </c>
    </row>
    <row r="2646" spans="1:20" ht="45" x14ac:dyDescent="0.25">
      <c r="A2646">
        <v>3992</v>
      </c>
      <c r="B2646" s="3" t="s">
        <v>3988</v>
      </c>
      <c r="C2646" s="3" t="s">
        <v>8098</v>
      </c>
      <c r="D2646" s="6">
        <v>10000</v>
      </c>
      <c r="E2646" s="8">
        <v>541</v>
      </c>
      <c r="F2646" t="s">
        <v>8220</v>
      </c>
      <c r="G2646" t="s">
        <v>8223</v>
      </c>
      <c r="H2646" t="s">
        <v>8245</v>
      </c>
      <c r="I2646">
        <v>1449876859</v>
      </c>
      <c r="J2646">
        <v>1444689259</v>
      </c>
      <c r="K2646" t="b">
        <v>0</v>
      </c>
      <c r="L2646">
        <v>9</v>
      </c>
      <c r="M2646" t="b">
        <v>0</v>
      </c>
      <c r="N2646" t="s">
        <v>8269</v>
      </c>
      <c r="O2646" s="12">
        <f t="shared" si="164"/>
        <v>0</v>
      </c>
      <c r="P2646" s="9">
        <f t="shared" si="165"/>
        <v>60</v>
      </c>
      <c r="Q2646" s="14" t="s">
        <v>8323</v>
      </c>
      <c r="R2646" t="s">
        <v>8326</v>
      </c>
      <c r="S2646" s="18">
        <f t="shared" si="166"/>
        <v>42289.94049768518</v>
      </c>
      <c r="T2646" s="18">
        <f t="shared" si="167"/>
        <v>42349.982164351852</v>
      </c>
    </row>
    <row r="2647" spans="1:20" ht="45" x14ac:dyDescent="0.25">
      <c r="A2647">
        <v>3133</v>
      </c>
      <c r="B2647" s="3" t="s">
        <v>3133</v>
      </c>
      <c r="C2647" s="3" t="s">
        <v>7243</v>
      </c>
      <c r="D2647" s="6">
        <v>500</v>
      </c>
      <c r="E2647" s="8">
        <v>540</v>
      </c>
      <c r="F2647" t="s">
        <v>8221</v>
      </c>
      <c r="G2647" t="s">
        <v>8224</v>
      </c>
      <c r="H2647" t="s">
        <v>8246</v>
      </c>
      <c r="I2647">
        <v>1490358834</v>
      </c>
      <c r="J2647">
        <v>1487770434</v>
      </c>
      <c r="K2647" t="b">
        <v>0</v>
      </c>
      <c r="L2647">
        <v>16</v>
      </c>
      <c r="M2647" t="b">
        <v>0</v>
      </c>
      <c r="N2647" t="s">
        <v>8269</v>
      </c>
      <c r="O2647" s="12">
        <f t="shared" si="164"/>
        <v>1</v>
      </c>
      <c r="P2647" s="9">
        <f t="shared" si="165"/>
        <v>34</v>
      </c>
      <c r="Q2647" s="14" t="s">
        <v>8323</v>
      </c>
      <c r="R2647" t="s">
        <v>8326</v>
      </c>
      <c r="S2647" s="18">
        <f t="shared" si="166"/>
        <v>42788.565208333333</v>
      </c>
      <c r="T2647" s="18">
        <f t="shared" si="167"/>
        <v>42818.523541666669</v>
      </c>
    </row>
    <row r="2648" spans="1:20" ht="60" x14ac:dyDescent="0.25">
      <c r="A2648">
        <v>3319</v>
      </c>
      <c r="B2648" s="3" t="s">
        <v>3319</v>
      </c>
      <c r="C2648" s="3" t="s">
        <v>7429</v>
      </c>
      <c r="D2648" s="6">
        <v>500</v>
      </c>
      <c r="E2648" s="8">
        <v>540</v>
      </c>
      <c r="F2648" t="s">
        <v>8218</v>
      </c>
      <c r="G2648" t="s">
        <v>8224</v>
      </c>
      <c r="H2648" t="s">
        <v>8246</v>
      </c>
      <c r="I2648">
        <v>1422712986</v>
      </c>
      <c r="J2648">
        <v>1418824986</v>
      </c>
      <c r="K2648" t="b">
        <v>0</v>
      </c>
      <c r="L2648">
        <v>16</v>
      </c>
      <c r="M2648" t="b">
        <v>1</v>
      </c>
      <c r="N2648" t="s">
        <v>8269</v>
      </c>
      <c r="O2648" s="12">
        <f t="shared" si="164"/>
        <v>1</v>
      </c>
      <c r="P2648" s="9">
        <f t="shared" si="165"/>
        <v>34</v>
      </c>
      <c r="Q2648" s="14" t="s">
        <v>8323</v>
      </c>
      <c r="R2648" t="s">
        <v>8326</v>
      </c>
      <c r="S2648" s="18">
        <f t="shared" si="166"/>
        <v>41990.585486111115</v>
      </c>
      <c r="T2648" s="18">
        <f t="shared" si="167"/>
        <v>42035.585486111115</v>
      </c>
    </row>
    <row r="2649" spans="1:20" ht="60" x14ac:dyDescent="0.25">
      <c r="A2649">
        <v>3321</v>
      </c>
      <c r="B2649" s="3" t="s">
        <v>3321</v>
      </c>
      <c r="C2649" s="3" t="s">
        <v>7431</v>
      </c>
      <c r="D2649" s="6">
        <v>500</v>
      </c>
      <c r="E2649" s="8">
        <v>537</v>
      </c>
      <c r="F2649" t="s">
        <v>8218</v>
      </c>
      <c r="G2649" t="s">
        <v>8223</v>
      </c>
      <c r="H2649" t="s">
        <v>8245</v>
      </c>
      <c r="I2649">
        <v>1413431940</v>
      </c>
      <c r="J2649">
        <v>1412216665</v>
      </c>
      <c r="K2649" t="b">
        <v>0</v>
      </c>
      <c r="L2649">
        <v>15</v>
      </c>
      <c r="M2649" t="b">
        <v>1</v>
      </c>
      <c r="N2649" t="s">
        <v>8269</v>
      </c>
      <c r="O2649" s="12">
        <f t="shared" si="164"/>
        <v>1</v>
      </c>
      <c r="P2649" s="9">
        <f t="shared" si="165"/>
        <v>36</v>
      </c>
      <c r="Q2649" s="14" t="s">
        <v>8323</v>
      </c>
      <c r="R2649" t="s">
        <v>8326</v>
      </c>
      <c r="S2649" s="18">
        <f t="shared" si="166"/>
        <v>41914.100289351853</v>
      </c>
      <c r="T2649" s="18">
        <f t="shared" si="167"/>
        <v>41928.165972222225</v>
      </c>
    </row>
    <row r="2650" spans="1:20" ht="60" x14ac:dyDescent="0.25">
      <c r="A2650">
        <v>3831</v>
      </c>
      <c r="B2650" s="3" t="s">
        <v>3828</v>
      </c>
      <c r="C2650" s="3" t="s">
        <v>7940</v>
      </c>
      <c r="D2650" s="6">
        <v>500</v>
      </c>
      <c r="E2650" s="8">
        <v>530.11</v>
      </c>
      <c r="F2650" t="s">
        <v>8218</v>
      </c>
      <c r="G2650" t="s">
        <v>8223</v>
      </c>
      <c r="H2650" t="s">
        <v>8245</v>
      </c>
      <c r="I2650">
        <v>1415222545</v>
      </c>
      <c r="J2650">
        <v>1413404545</v>
      </c>
      <c r="K2650" t="b">
        <v>0</v>
      </c>
      <c r="L2650">
        <v>9</v>
      </c>
      <c r="M2650" t="b">
        <v>1</v>
      </c>
      <c r="N2650" t="s">
        <v>8269</v>
      </c>
      <c r="O2650" s="12">
        <f t="shared" si="164"/>
        <v>1</v>
      </c>
      <c r="P2650" s="9">
        <f t="shared" si="165"/>
        <v>59</v>
      </c>
      <c r="Q2650" s="14" t="s">
        <v>8323</v>
      </c>
      <c r="R2650" t="s">
        <v>8326</v>
      </c>
      <c r="S2650" s="18">
        <f t="shared" si="166"/>
        <v>41927.848900462966</v>
      </c>
      <c r="T2650" s="18">
        <f t="shared" si="167"/>
        <v>41948.890567129631</v>
      </c>
    </row>
    <row r="2651" spans="1:20" ht="45" x14ac:dyDescent="0.25">
      <c r="A2651">
        <v>1146</v>
      </c>
      <c r="B2651" s="3" t="s">
        <v>1147</v>
      </c>
      <c r="C2651" s="3" t="s">
        <v>5256</v>
      </c>
      <c r="D2651" s="6">
        <v>6000</v>
      </c>
      <c r="E2651" s="8">
        <v>530</v>
      </c>
      <c r="F2651" t="s">
        <v>8220</v>
      </c>
      <c r="G2651" t="s">
        <v>8223</v>
      </c>
      <c r="H2651" t="s">
        <v>8245</v>
      </c>
      <c r="I2651">
        <v>1399071173</v>
      </c>
      <c r="J2651">
        <v>1395787973</v>
      </c>
      <c r="K2651" t="b">
        <v>0</v>
      </c>
      <c r="L2651">
        <v>12</v>
      </c>
      <c r="M2651" t="b">
        <v>0</v>
      </c>
      <c r="N2651" t="s">
        <v>8282</v>
      </c>
      <c r="O2651" s="10">
        <f t="shared" si="164"/>
        <v>0</v>
      </c>
      <c r="P2651" s="9">
        <f t="shared" si="165"/>
        <v>44</v>
      </c>
      <c r="Q2651" s="14" t="s">
        <v>8319</v>
      </c>
      <c r="R2651" t="s">
        <v>8345</v>
      </c>
      <c r="S2651" s="18">
        <f t="shared" si="166"/>
        <v>41723.9533912037</v>
      </c>
      <c r="T2651" s="18">
        <f t="shared" si="167"/>
        <v>41761.9533912037</v>
      </c>
    </row>
    <row r="2652" spans="1:20" ht="45" x14ac:dyDescent="0.25">
      <c r="A2652">
        <v>2581</v>
      </c>
      <c r="B2652" s="3" t="s">
        <v>2581</v>
      </c>
      <c r="C2652" s="3" t="s">
        <v>6691</v>
      </c>
      <c r="D2652" s="6">
        <v>5000</v>
      </c>
      <c r="E2652" s="8">
        <v>530</v>
      </c>
      <c r="F2652" t="s">
        <v>8220</v>
      </c>
      <c r="G2652" t="s">
        <v>8223</v>
      </c>
      <c r="H2652" t="s">
        <v>8245</v>
      </c>
      <c r="I2652">
        <v>1447689898</v>
      </c>
      <c r="J2652">
        <v>1445094298</v>
      </c>
      <c r="K2652" t="b">
        <v>0</v>
      </c>
      <c r="L2652">
        <v>11</v>
      </c>
      <c r="M2652" t="b">
        <v>0</v>
      </c>
      <c r="N2652" t="s">
        <v>8282</v>
      </c>
      <c r="O2652" s="10">
        <f t="shared" si="164"/>
        <v>0</v>
      </c>
      <c r="P2652" s="9">
        <f t="shared" si="165"/>
        <v>48</v>
      </c>
      <c r="Q2652" s="14" t="s">
        <v>8319</v>
      </c>
      <c r="R2652" t="s">
        <v>8345</v>
      </c>
      <c r="S2652" s="18">
        <f t="shared" si="166"/>
        <v>42294.628449074073</v>
      </c>
      <c r="T2652" s="18">
        <f t="shared" si="167"/>
        <v>42324.670115740737</v>
      </c>
    </row>
    <row r="2653" spans="1:20" ht="45" x14ac:dyDescent="0.25">
      <c r="A2653">
        <v>3525</v>
      </c>
      <c r="B2653" s="3" t="s">
        <v>3524</v>
      </c>
      <c r="C2653" s="3" t="s">
        <v>7635</v>
      </c>
      <c r="D2653" s="6">
        <v>500</v>
      </c>
      <c r="E2653" s="8">
        <v>530</v>
      </c>
      <c r="F2653" t="s">
        <v>8218</v>
      </c>
      <c r="G2653" t="s">
        <v>8223</v>
      </c>
      <c r="H2653" t="s">
        <v>8245</v>
      </c>
      <c r="I2653">
        <v>1439136000</v>
      </c>
      <c r="J2653">
        <v>1438188106</v>
      </c>
      <c r="K2653" t="b">
        <v>0</v>
      </c>
      <c r="L2653">
        <v>7</v>
      </c>
      <c r="M2653" t="b">
        <v>1</v>
      </c>
      <c r="N2653" t="s">
        <v>8269</v>
      </c>
      <c r="O2653" s="12">
        <f t="shared" si="164"/>
        <v>1</v>
      </c>
      <c r="P2653" s="9">
        <f t="shared" si="165"/>
        <v>76</v>
      </c>
      <c r="Q2653" s="14" t="s">
        <v>8323</v>
      </c>
      <c r="R2653" t="s">
        <v>8326</v>
      </c>
      <c r="S2653" s="18">
        <f t="shared" si="166"/>
        <v>42214.6956712963</v>
      </c>
      <c r="T2653" s="18">
        <f t="shared" si="167"/>
        <v>42225.666666666672</v>
      </c>
    </row>
    <row r="2654" spans="1:20" ht="45" x14ac:dyDescent="0.25">
      <c r="A2654">
        <v>3563</v>
      </c>
      <c r="B2654" s="3" t="s">
        <v>3562</v>
      </c>
      <c r="C2654" s="3" t="s">
        <v>7673</v>
      </c>
      <c r="D2654" s="6">
        <v>500</v>
      </c>
      <c r="E2654" s="8">
        <v>527.45000000000005</v>
      </c>
      <c r="F2654" t="s">
        <v>8218</v>
      </c>
      <c r="G2654" t="s">
        <v>8224</v>
      </c>
      <c r="H2654" t="s">
        <v>8246</v>
      </c>
      <c r="I2654">
        <v>1470078000</v>
      </c>
      <c r="J2654">
        <v>1467648456</v>
      </c>
      <c r="K2654" t="b">
        <v>0</v>
      </c>
      <c r="L2654">
        <v>25</v>
      </c>
      <c r="M2654" t="b">
        <v>1</v>
      </c>
      <c r="N2654" t="s">
        <v>8269</v>
      </c>
      <c r="O2654" s="12">
        <f t="shared" si="164"/>
        <v>1</v>
      </c>
      <c r="P2654" s="9">
        <f t="shared" si="165"/>
        <v>21</v>
      </c>
      <c r="Q2654" s="14" t="s">
        <v>8323</v>
      </c>
      <c r="R2654" t="s">
        <v>8326</v>
      </c>
      <c r="S2654" s="18">
        <f t="shared" si="166"/>
        <v>42555.671944444446</v>
      </c>
      <c r="T2654" s="18">
        <f t="shared" si="167"/>
        <v>42583.791666666672</v>
      </c>
    </row>
    <row r="2655" spans="1:20" ht="45" x14ac:dyDescent="0.25">
      <c r="A2655">
        <v>3968</v>
      </c>
      <c r="B2655" s="3" t="s">
        <v>3965</v>
      </c>
      <c r="C2655" s="3" t="s">
        <v>8075</v>
      </c>
      <c r="D2655" s="6">
        <v>5000</v>
      </c>
      <c r="E2655" s="8">
        <v>527</v>
      </c>
      <c r="F2655" t="s">
        <v>8220</v>
      </c>
      <c r="G2655" t="s">
        <v>8223</v>
      </c>
      <c r="H2655" t="s">
        <v>8245</v>
      </c>
      <c r="I2655">
        <v>1463945673</v>
      </c>
      <c r="J2655">
        <v>1458761673</v>
      </c>
      <c r="K2655" t="b">
        <v>0</v>
      </c>
      <c r="L2655">
        <v>11</v>
      </c>
      <c r="M2655" t="b">
        <v>0</v>
      </c>
      <c r="N2655" t="s">
        <v>8269</v>
      </c>
      <c r="O2655" s="12">
        <f t="shared" si="164"/>
        <v>0</v>
      </c>
      <c r="P2655" s="9">
        <f t="shared" si="165"/>
        <v>48</v>
      </c>
      <c r="Q2655" s="14" t="s">
        <v>8323</v>
      </c>
      <c r="R2655" t="s">
        <v>8326</v>
      </c>
      <c r="S2655" s="18">
        <f t="shared" si="166"/>
        <v>42452.815659722226</v>
      </c>
      <c r="T2655" s="18">
        <f t="shared" si="167"/>
        <v>42512.815659722226</v>
      </c>
    </row>
    <row r="2656" spans="1:20" ht="45" x14ac:dyDescent="0.25">
      <c r="A2656">
        <v>2</v>
      </c>
      <c r="B2656" s="3" t="s">
        <v>4</v>
      </c>
      <c r="C2656" s="3" t="s">
        <v>4113</v>
      </c>
      <c r="D2656" s="6">
        <v>500</v>
      </c>
      <c r="E2656" s="8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 s="10">
        <f t="shared" si="164"/>
        <v>1</v>
      </c>
      <c r="P2656" s="9">
        <f t="shared" si="165"/>
        <v>15</v>
      </c>
      <c r="Q2656" s="14" t="s">
        <v>8321</v>
      </c>
      <c r="R2656" t="s">
        <v>8332</v>
      </c>
      <c r="S2656" s="18">
        <f t="shared" si="166"/>
        <v>42405.702349537038</v>
      </c>
      <c r="T2656" s="18">
        <f t="shared" si="167"/>
        <v>42415.702349537038</v>
      </c>
    </row>
    <row r="2657" spans="1:20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2">
        <f t="shared" si="164"/>
        <v>2</v>
      </c>
      <c r="P2657" s="9">
        <f t="shared" si="165"/>
        <v>29</v>
      </c>
      <c r="Q2657" s="14" t="s">
        <v>8323</v>
      </c>
      <c r="R2657" t="s">
        <v>8326</v>
      </c>
      <c r="S2657" s="18">
        <f t="shared" si="166"/>
        <v>41889.768229166664</v>
      </c>
      <c r="T2657" s="18">
        <f t="shared" si="167"/>
        <v>41919.768229166664</v>
      </c>
    </row>
    <row r="2658" spans="1:20" ht="45" x14ac:dyDescent="0.25">
      <c r="A2658">
        <v>3749</v>
      </c>
      <c r="B2658" s="3" t="s">
        <v>3746</v>
      </c>
      <c r="C2658" s="3" t="s">
        <v>7859</v>
      </c>
      <c r="D2658" s="6">
        <v>500</v>
      </c>
      <c r="E2658" s="8">
        <v>525</v>
      </c>
      <c r="F2658" t="s">
        <v>8218</v>
      </c>
      <c r="G2658" t="s">
        <v>8223</v>
      </c>
      <c r="H2658" t="s">
        <v>8245</v>
      </c>
      <c r="I2658">
        <v>1461902340</v>
      </c>
      <c r="J2658">
        <v>1459220588</v>
      </c>
      <c r="K2658" t="b">
        <v>0</v>
      </c>
      <c r="L2658">
        <v>7</v>
      </c>
      <c r="M2658" t="b">
        <v>1</v>
      </c>
      <c r="N2658" t="s">
        <v>8303</v>
      </c>
      <c r="O2658" s="12">
        <f t="shared" si="164"/>
        <v>1</v>
      </c>
      <c r="P2658" s="9">
        <f t="shared" si="165"/>
        <v>75</v>
      </c>
      <c r="Q2658" s="14" t="s">
        <v>8323</v>
      </c>
      <c r="R2658" t="s">
        <v>8335</v>
      </c>
      <c r="S2658" s="18">
        <f t="shared" si="166"/>
        <v>42458.127175925925</v>
      </c>
      <c r="T2658" s="18">
        <f t="shared" si="167"/>
        <v>42489.165972222225</v>
      </c>
    </row>
    <row r="2659" spans="1:20" ht="45" x14ac:dyDescent="0.25">
      <c r="A2659">
        <v>3112</v>
      </c>
      <c r="B2659" s="3" t="s">
        <v>3112</v>
      </c>
      <c r="C2659" s="3" t="s">
        <v>7222</v>
      </c>
      <c r="D2659" s="6">
        <v>11000</v>
      </c>
      <c r="E2659" s="8">
        <v>521</v>
      </c>
      <c r="F2659" t="s">
        <v>8220</v>
      </c>
      <c r="G2659" t="s">
        <v>8223</v>
      </c>
      <c r="H2659" t="s">
        <v>8245</v>
      </c>
      <c r="I2659">
        <v>1477968934</v>
      </c>
      <c r="J2659">
        <v>1472784934</v>
      </c>
      <c r="K2659" t="b">
        <v>0</v>
      </c>
      <c r="L2659">
        <v>9</v>
      </c>
      <c r="M2659" t="b">
        <v>0</v>
      </c>
      <c r="N2659" t="s">
        <v>8301</v>
      </c>
      <c r="O2659" s="12">
        <f t="shared" si="164"/>
        <v>0</v>
      </c>
      <c r="P2659" s="9">
        <f t="shared" si="165"/>
        <v>58</v>
      </c>
      <c r="Q2659" s="14" t="s">
        <v>8323</v>
      </c>
      <c r="R2659" t="s">
        <v>8324</v>
      </c>
      <c r="S2659" s="18">
        <f t="shared" si="166"/>
        <v>42615.121921296297</v>
      </c>
      <c r="T2659" s="18">
        <f t="shared" si="167"/>
        <v>42675.121921296297</v>
      </c>
    </row>
    <row r="2660" spans="1:20" ht="60" x14ac:dyDescent="0.25">
      <c r="A2660">
        <v>829</v>
      </c>
      <c r="B2660" s="3" t="s">
        <v>830</v>
      </c>
      <c r="C2660" s="3" t="s">
        <v>4939</v>
      </c>
      <c r="D2660" s="6">
        <v>500</v>
      </c>
      <c r="E2660" s="8">
        <v>520</v>
      </c>
      <c r="F2660" t="s">
        <v>8218</v>
      </c>
      <c r="G2660" t="s">
        <v>8224</v>
      </c>
      <c r="H2660" t="s">
        <v>8246</v>
      </c>
      <c r="I2660">
        <v>1468437240</v>
      </c>
      <c r="J2660">
        <v>1463253240</v>
      </c>
      <c r="K2660" t="b">
        <v>0</v>
      </c>
      <c r="L2660">
        <v>16</v>
      </c>
      <c r="M2660" t="b">
        <v>1</v>
      </c>
      <c r="N2660" t="s">
        <v>8274</v>
      </c>
      <c r="O2660" s="10">
        <f t="shared" si="164"/>
        <v>1</v>
      </c>
      <c r="P2660" s="9">
        <f t="shared" si="165"/>
        <v>33</v>
      </c>
      <c r="Q2660" s="14" t="s">
        <v>8327</v>
      </c>
      <c r="R2660" t="s">
        <v>8331</v>
      </c>
      <c r="S2660" s="18">
        <f t="shared" si="166"/>
        <v>42504.801388888889</v>
      </c>
      <c r="T2660" s="18">
        <f t="shared" si="167"/>
        <v>42564.801388888889</v>
      </c>
    </row>
    <row r="2661" spans="1:20" ht="60" x14ac:dyDescent="0.25">
      <c r="A2661">
        <v>909</v>
      </c>
      <c r="B2661" s="3" t="s">
        <v>910</v>
      </c>
      <c r="C2661" s="3" t="s">
        <v>5019</v>
      </c>
      <c r="D2661" s="6">
        <v>16000</v>
      </c>
      <c r="E2661" s="8">
        <v>520</v>
      </c>
      <c r="F2661" t="s">
        <v>8220</v>
      </c>
      <c r="G2661" t="s">
        <v>8223</v>
      </c>
      <c r="H2661" t="s">
        <v>8245</v>
      </c>
      <c r="I2661">
        <v>1343016000</v>
      </c>
      <c r="J2661">
        <v>1340296440</v>
      </c>
      <c r="K2661" t="b">
        <v>0</v>
      </c>
      <c r="L2661">
        <v>8</v>
      </c>
      <c r="M2661" t="b">
        <v>0</v>
      </c>
      <c r="N2661" t="s">
        <v>8276</v>
      </c>
      <c r="O2661" s="10">
        <f t="shared" si="164"/>
        <v>0</v>
      </c>
      <c r="P2661" s="9">
        <f t="shared" si="165"/>
        <v>65</v>
      </c>
      <c r="Q2661" s="14" t="s">
        <v>8327</v>
      </c>
      <c r="R2661" t="s">
        <v>8350</v>
      </c>
      <c r="S2661" s="18">
        <f t="shared" si="166"/>
        <v>41081.69027777778</v>
      </c>
      <c r="T2661" s="18">
        <f t="shared" si="167"/>
        <v>41113.166666666664</v>
      </c>
    </row>
    <row r="2662" spans="1:20" ht="7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0">
        <f t="shared" si="164"/>
        <v>1</v>
      </c>
      <c r="P2662" s="9">
        <f t="shared" si="165"/>
        <v>47</v>
      </c>
      <c r="Q2662" s="14" t="s">
        <v>8327</v>
      </c>
      <c r="R2662" t="s">
        <v>8331</v>
      </c>
      <c r="S2662" s="18">
        <f t="shared" si="166"/>
        <v>42430.702210648145</v>
      </c>
      <c r="T2662" s="18">
        <f t="shared" si="167"/>
        <v>42460.660543981481</v>
      </c>
    </row>
    <row r="2663" spans="1:20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2">
        <f t="shared" si="164"/>
        <v>1</v>
      </c>
      <c r="P2663" s="9">
        <f t="shared" si="165"/>
        <v>58</v>
      </c>
      <c r="Q2663" s="14" t="s">
        <v>8323</v>
      </c>
      <c r="R2663" t="s">
        <v>8326</v>
      </c>
      <c r="S2663" s="18">
        <f t="shared" si="166"/>
        <v>41828.646319444444</v>
      </c>
      <c r="T2663" s="18">
        <f t="shared" si="167"/>
        <v>41861.665972222225</v>
      </c>
    </row>
    <row r="2664" spans="1:20" ht="60" x14ac:dyDescent="0.25">
      <c r="A2664">
        <v>3894</v>
      </c>
      <c r="B2664" s="3" t="s">
        <v>3891</v>
      </c>
      <c r="C2664" s="3" t="s">
        <v>8002</v>
      </c>
      <c r="D2664" s="6">
        <v>15000</v>
      </c>
      <c r="E2664" s="8">
        <v>520</v>
      </c>
      <c r="F2664" t="s">
        <v>8220</v>
      </c>
      <c r="G2664" t="s">
        <v>8223</v>
      </c>
      <c r="H2664" t="s">
        <v>8245</v>
      </c>
      <c r="I2664">
        <v>1481000340</v>
      </c>
      <c r="J2664">
        <v>1478386812</v>
      </c>
      <c r="K2664" t="b">
        <v>0</v>
      </c>
      <c r="L2664">
        <v>11</v>
      </c>
      <c r="M2664" t="b">
        <v>0</v>
      </c>
      <c r="N2664" t="s">
        <v>8269</v>
      </c>
      <c r="O2664" s="12">
        <f t="shared" si="164"/>
        <v>0</v>
      </c>
      <c r="P2664" s="9">
        <f t="shared" si="165"/>
        <v>47</v>
      </c>
      <c r="Q2664" s="14" t="s">
        <v>8323</v>
      </c>
      <c r="R2664" t="s">
        <v>8326</v>
      </c>
      <c r="S2664" s="18">
        <f t="shared" si="166"/>
        <v>42679.958472222221</v>
      </c>
      <c r="T2664" s="18">
        <f t="shared" si="167"/>
        <v>42710.207638888889</v>
      </c>
    </row>
    <row r="2665" spans="1:20" ht="45" x14ac:dyDescent="0.25">
      <c r="A2665">
        <v>1637</v>
      </c>
      <c r="B2665" s="3" t="s">
        <v>1638</v>
      </c>
      <c r="C2665" s="3" t="s">
        <v>5747</v>
      </c>
      <c r="D2665" s="6">
        <v>500</v>
      </c>
      <c r="E2665" s="8">
        <v>519</v>
      </c>
      <c r="F2665" t="s">
        <v>8218</v>
      </c>
      <c r="G2665" t="s">
        <v>8223</v>
      </c>
      <c r="H2665" t="s">
        <v>8245</v>
      </c>
      <c r="I2665">
        <v>1262302740</v>
      </c>
      <c r="J2665">
        <v>1257444140</v>
      </c>
      <c r="K2665" t="b">
        <v>0</v>
      </c>
      <c r="L2665">
        <v>15</v>
      </c>
      <c r="M2665" t="b">
        <v>1</v>
      </c>
      <c r="N2665" t="s">
        <v>8274</v>
      </c>
      <c r="O2665" s="10">
        <f t="shared" si="164"/>
        <v>1</v>
      </c>
      <c r="P2665" s="9">
        <f t="shared" si="165"/>
        <v>35</v>
      </c>
      <c r="Q2665" s="14" t="s">
        <v>8327</v>
      </c>
      <c r="R2665" t="s">
        <v>8331</v>
      </c>
      <c r="S2665" s="18">
        <f t="shared" si="166"/>
        <v>40122.751620370371</v>
      </c>
      <c r="T2665" s="18">
        <f t="shared" si="167"/>
        <v>40178.98541666667</v>
      </c>
    </row>
    <row r="2666" spans="1:20" ht="45" x14ac:dyDescent="0.25">
      <c r="A2666">
        <v>2491</v>
      </c>
      <c r="B2666" s="3" t="s">
        <v>2491</v>
      </c>
      <c r="C2666" s="3" t="s">
        <v>6601</v>
      </c>
      <c r="D2666" s="6">
        <v>500</v>
      </c>
      <c r="E2666" s="8">
        <v>516</v>
      </c>
      <c r="F2666" t="s">
        <v>8218</v>
      </c>
      <c r="G2666" t="s">
        <v>8223</v>
      </c>
      <c r="H2666" t="s">
        <v>8245</v>
      </c>
      <c r="I2666">
        <v>1295142660</v>
      </c>
      <c r="J2666">
        <v>1293739714</v>
      </c>
      <c r="K2666" t="b">
        <v>0</v>
      </c>
      <c r="L2666">
        <v>10</v>
      </c>
      <c r="M2666" t="b">
        <v>1</v>
      </c>
      <c r="N2666" t="s">
        <v>8277</v>
      </c>
      <c r="O2666" s="10">
        <f t="shared" si="164"/>
        <v>1</v>
      </c>
      <c r="P2666" s="9">
        <f t="shared" si="165"/>
        <v>52</v>
      </c>
      <c r="Q2666" s="14" t="s">
        <v>8327</v>
      </c>
      <c r="R2666" t="s">
        <v>8328</v>
      </c>
      <c r="S2666" s="18">
        <f t="shared" si="166"/>
        <v>40542.839282407411</v>
      </c>
      <c r="T2666" s="18">
        <f t="shared" si="167"/>
        <v>40559.07708333333</v>
      </c>
    </row>
    <row r="2667" spans="1:20" ht="45" x14ac:dyDescent="0.25">
      <c r="A2667">
        <v>1816</v>
      </c>
      <c r="B2667" s="3" t="s">
        <v>1817</v>
      </c>
      <c r="C2667" s="3" t="s">
        <v>5926</v>
      </c>
      <c r="D2667" s="6">
        <v>25000</v>
      </c>
      <c r="E2667" s="8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 s="10">
        <f t="shared" si="164"/>
        <v>0</v>
      </c>
      <c r="P2667" s="9">
        <f t="shared" si="165"/>
        <v>85</v>
      </c>
      <c r="Q2667" s="14" t="s">
        <v>8313</v>
      </c>
      <c r="R2667" t="s">
        <v>8314</v>
      </c>
      <c r="S2667" s="18">
        <f t="shared" si="166"/>
        <v>42548.876192129625</v>
      </c>
      <c r="T2667" s="18">
        <f t="shared" si="167"/>
        <v>42576.791666666672</v>
      </c>
    </row>
    <row r="2668" spans="1:20" ht="45" x14ac:dyDescent="0.25">
      <c r="A2668">
        <v>1990</v>
      </c>
      <c r="B2668" s="3" t="s">
        <v>1991</v>
      </c>
      <c r="C2668" s="3" t="s">
        <v>6100</v>
      </c>
      <c r="D2668" s="6">
        <v>3000</v>
      </c>
      <c r="E2668" s="8">
        <v>509</v>
      </c>
      <c r="F2668" t="s">
        <v>8220</v>
      </c>
      <c r="G2668" t="s">
        <v>8223</v>
      </c>
      <c r="H2668" t="s">
        <v>8245</v>
      </c>
      <c r="I2668">
        <v>1455338532</v>
      </c>
      <c r="J2668">
        <v>1454042532</v>
      </c>
      <c r="K2668" t="b">
        <v>0</v>
      </c>
      <c r="L2668">
        <v>5</v>
      </c>
      <c r="M2668" t="b">
        <v>0</v>
      </c>
      <c r="N2668" t="s">
        <v>8294</v>
      </c>
      <c r="O2668" s="10">
        <f t="shared" si="164"/>
        <v>0</v>
      </c>
      <c r="P2668" s="9">
        <f t="shared" si="165"/>
        <v>102</v>
      </c>
      <c r="Q2668" s="14" t="s">
        <v>8313</v>
      </c>
      <c r="R2668" t="s">
        <v>8353</v>
      </c>
      <c r="S2668" s="18">
        <f t="shared" si="166"/>
        <v>42398.195972222224</v>
      </c>
      <c r="T2668" s="18">
        <f t="shared" si="167"/>
        <v>42413.195972222224</v>
      </c>
    </row>
    <row r="2669" spans="1:20" ht="45" x14ac:dyDescent="0.25">
      <c r="A2669">
        <v>1574</v>
      </c>
      <c r="B2669" s="3" t="s">
        <v>1575</v>
      </c>
      <c r="C2669" s="3" t="s">
        <v>5684</v>
      </c>
      <c r="D2669" s="6">
        <v>10000</v>
      </c>
      <c r="E2669" s="8">
        <v>506</v>
      </c>
      <c r="F2669" t="s">
        <v>8219</v>
      </c>
      <c r="G2669" t="s">
        <v>8223</v>
      </c>
      <c r="H2669" t="s">
        <v>8245</v>
      </c>
      <c r="I2669">
        <v>1424211329</v>
      </c>
      <c r="J2669">
        <v>1421187329</v>
      </c>
      <c r="K2669" t="b">
        <v>0</v>
      </c>
      <c r="L2669">
        <v>6</v>
      </c>
      <c r="M2669" t="b">
        <v>0</v>
      </c>
      <c r="N2669" t="s">
        <v>8288</v>
      </c>
      <c r="O2669" s="10">
        <f t="shared" si="164"/>
        <v>0</v>
      </c>
      <c r="P2669" s="9">
        <f t="shared" si="165"/>
        <v>84</v>
      </c>
      <c r="Q2669" s="14" t="s">
        <v>8311</v>
      </c>
      <c r="R2669" t="s">
        <v>8349</v>
      </c>
      <c r="S2669" s="18">
        <f t="shared" si="166"/>
        <v>42017.927418981482</v>
      </c>
      <c r="T2669" s="18">
        <f t="shared" si="167"/>
        <v>42052.927418981482</v>
      </c>
    </row>
    <row r="2670" spans="1:20" ht="45" x14ac:dyDescent="0.25">
      <c r="A2670">
        <v>3462</v>
      </c>
      <c r="B2670" s="3" t="s">
        <v>3461</v>
      </c>
      <c r="C2670" s="3" t="s">
        <v>7572</v>
      </c>
      <c r="D2670" s="6">
        <v>250</v>
      </c>
      <c r="E2670" s="8">
        <v>505</v>
      </c>
      <c r="F2670" t="s">
        <v>8218</v>
      </c>
      <c r="G2670" t="s">
        <v>8223</v>
      </c>
      <c r="H2670" t="s">
        <v>8245</v>
      </c>
      <c r="I2670">
        <v>1436551200</v>
      </c>
      <c r="J2670">
        <v>1435181628</v>
      </c>
      <c r="K2670" t="b">
        <v>0</v>
      </c>
      <c r="L2670">
        <v>17</v>
      </c>
      <c r="M2670" t="b">
        <v>1</v>
      </c>
      <c r="N2670" t="s">
        <v>8269</v>
      </c>
      <c r="O2670" s="12">
        <f t="shared" si="164"/>
        <v>2</v>
      </c>
      <c r="P2670" s="9">
        <f t="shared" si="165"/>
        <v>30</v>
      </c>
      <c r="Q2670" s="14" t="s">
        <v>8323</v>
      </c>
      <c r="R2670" t="s">
        <v>8326</v>
      </c>
      <c r="S2670" s="18">
        <f t="shared" si="166"/>
        <v>42179.898472222223</v>
      </c>
      <c r="T2670" s="18">
        <f t="shared" si="167"/>
        <v>42195.75</v>
      </c>
    </row>
    <row r="2671" spans="1:20" ht="60" x14ac:dyDescent="0.25">
      <c r="A2671">
        <v>2867</v>
      </c>
      <c r="B2671" s="3" t="s">
        <v>2867</v>
      </c>
      <c r="C2671" s="3" t="s">
        <v>6977</v>
      </c>
      <c r="D2671" s="6">
        <v>2500</v>
      </c>
      <c r="E2671" s="8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 s="12">
        <f t="shared" si="164"/>
        <v>0</v>
      </c>
      <c r="P2671" s="9">
        <f t="shared" si="165"/>
        <v>50</v>
      </c>
      <c r="Q2671" s="14" t="s">
        <v>8323</v>
      </c>
      <c r="R2671" t="s">
        <v>8326</v>
      </c>
      <c r="S2671" s="18">
        <f t="shared" si="166"/>
        <v>42531.195277777777</v>
      </c>
      <c r="T2671" s="18">
        <f t="shared" si="167"/>
        <v>42555.166666666672</v>
      </c>
    </row>
    <row r="2672" spans="1:20" ht="45" x14ac:dyDescent="0.25">
      <c r="A2672">
        <v>3558</v>
      </c>
      <c r="B2672" s="3" t="s">
        <v>3557</v>
      </c>
      <c r="C2672" s="3" t="s">
        <v>7668</v>
      </c>
      <c r="D2672" s="6">
        <v>350</v>
      </c>
      <c r="E2672" s="8">
        <v>504</v>
      </c>
      <c r="F2672" t="s">
        <v>8218</v>
      </c>
      <c r="G2672" t="s">
        <v>8224</v>
      </c>
      <c r="H2672" t="s">
        <v>8246</v>
      </c>
      <c r="I2672">
        <v>1435352400</v>
      </c>
      <c r="J2672">
        <v>1431718575</v>
      </c>
      <c r="K2672" t="b">
        <v>0</v>
      </c>
      <c r="L2672">
        <v>22</v>
      </c>
      <c r="M2672" t="b">
        <v>1</v>
      </c>
      <c r="N2672" t="s">
        <v>8269</v>
      </c>
      <c r="O2672" s="12">
        <f t="shared" si="164"/>
        <v>1</v>
      </c>
      <c r="P2672" s="9">
        <f t="shared" si="165"/>
        <v>23</v>
      </c>
      <c r="Q2672" s="14" t="s">
        <v>8323</v>
      </c>
      <c r="R2672" t="s">
        <v>8326</v>
      </c>
      <c r="S2672" s="18">
        <f t="shared" si="166"/>
        <v>42139.816840277781</v>
      </c>
      <c r="T2672" s="18">
        <f t="shared" si="167"/>
        <v>42181.875</v>
      </c>
    </row>
    <row r="2673" spans="1:20" ht="45" x14ac:dyDescent="0.25">
      <c r="A2673">
        <v>539</v>
      </c>
      <c r="B2673" s="3" t="s">
        <v>540</v>
      </c>
      <c r="C2673" s="3" t="s">
        <v>4649</v>
      </c>
      <c r="D2673" s="6">
        <v>500</v>
      </c>
      <c r="E2673" s="8">
        <v>503.22</v>
      </c>
      <c r="F2673" t="s">
        <v>8218</v>
      </c>
      <c r="G2673" t="s">
        <v>8224</v>
      </c>
      <c r="H2673" t="s">
        <v>8246</v>
      </c>
      <c r="I2673">
        <v>1467681107</v>
      </c>
      <c r="J2673">
        <v>1465866707</v>
      </c>
      <c r="K2673" t="b">
        <v>0</v>
      </c>
      <c r="L2673">
        <v>20</v>
      </c>
      <c r="M2673" t="b">
        <v>1</v>
      </c>
      <c r="N2673" t="s">
        <v>8269</v>
      </c>
      <c r="O2673" s="12">
        <f t="shared" si="164"/>
        <v>1</v>
      </c>
      <c r="P2673" s="9">
        <f t="shared" si="165"/>
        <v>25</v>
      </c>
      <c r="Q2673" s="14" t="s">
        <v>8323</v>
      </c>
      <c r="R2673" t="s">
        <v>8326</v>
      </c>
      <c r="S2673" s="18">
        <f t="shared" si="166"/>
        <v>42535.049849537041</v>
      </c>
      <c r="T2673" s="18">
        <f t="shared" si="167"/>
        <v>42556.049849537041</v>
      </c>
    </row>
    <row r="2674" spans="1:20" ht="45" x14ac:dyDescent="0.25">
      <c r="A2674">
        <v>1320</v>
      </c>
      <c r="B2674" s="3" t="s">
        <v>1321</v>
      </c>
      <c r="C2674" s="3" t="s">
        <v>5430</v>
      </c>
      <c r="D2674" s="6">
        <v>100000</v>
      </c>
      <c r="E2674" s="8">
        <v>503</v>
      </c>
      <c r="F2674" t="s">
        <v>8219</v>
      </c>
      <c r="G2674" t="s">
        <v>8232</v>
      </c>
      <c r="H2674" t="s">
        <v>8248</v>
      </c>
      <c r="I2674">
        <v>1483138800</v>
      </c>
      <c r="J2674">
        <v>1480610046</v>
      </c>
      <c r="K2674" t="b">
        <v>0</v>
      </c>
      <c r="L2674">
        <v>3</v>
      </c>
      <c r="M2674" t="b">
        <v>0</v>
      </c>
      <c r="N2674" t="s">
        <v>8271</v>
      </c>
      <c r="O2674" s="10">
        <f t="shared" si="164"/>
        <v>0</v>
      </c>
      <c r="P2674" s="9">
        <f t="shared" si="165"/>
        <v>168</v>
      </c>
      <c r="Q2674" s="14" t="s">
        <v>8308</v>
      </c>
      <c r="R2674" t="s">
        <v>8310</v>
      </c>
      <c r="S2674" s="18">
        <f t="shared" si="166"/>
        <v>42705.690347222218</v>
      </c>
      <c r="T2674" s="18">
        <f t="shared" si="167"/>
        <v>42734.958333333328</v>
      </c>
    </row>
    <row r="2675" spans="1:20" ht="30" x14ac:dyDescent="0.25">
      <c r="A2675">
        <v>90</v>
      </c>
      <c r="B2675" s="3" t="s">
        <v>92</v>
      </c>
      <c r="C2675" s="3" t="s">
        <v>4201</v>
      </c>
      <c r="D2675" s="6">
        <v>500</v>
      </c>
      <c r="E2675" s="8">
        <v>502</v>
      </c>
      <c r="F2675" t="s">
        <v>8218</v>
      </c>
      <c r="G2675" t="s">
        <v>8223</v>
      </c>
      <c r="H2675" t="s">
        <v>8245</v>
      </c>
      <c r="I2675">
        <v>1310454499</v>
      </c>
      <c r="J2675">
        <v>1307862499</v>
      </c>
      <c r="K2675" t="b">
        <v>0</v>
      </c>
      <c r="L2675">
        <v>16</v>
      </c>
      <c r="M2675" t="b">
        <v>1</v>
      </c>
      <c r="N2675" t="s">
        <v>8264</v>
      </c>
      <c r="O2675" s="10">
        <f t="shared" si="164"/>
        <v>1</v>
      </c>
      <c r="P2675" s="9">
        <f t="shared" si="165"/>
        <v>31</v>
      </c>
      <c r="Q2675" s="14" t="s">
        <v>8321</v>
      </c>
      <c r="R2675" t="s">
        <v>8343</v>
      </c>
      <c r="S2675" s="18">
        <f t="shared" si="166"/>
        <v>40706.297442129631</v>
      </c>
      <c r="T2675" s="18">
        <f t="shared" si="167"/>
        <v>40736.297442129631</v>
      </c>
    </row>
    <row r="2676" spans="1:20" ht="60" x14ac:dyDescent="0.25">
      <c r="A2676">
        <v>3829</v>
      </c>
      <c r="B2676" s="3" t="s">
        <v>3826</v>
      </c>
      <c r="C2676" s="3" t="s">
        <v>7938</v>
      </c>
      <c r="D2676" s="6">
        <v>500</v>
      </c>
      <c r="E2676" s="8">
        <v>501</v>
      </c>
      <c r="F2676" t="s">
        <v>8218</v>
      </c>
      <c r="G2676" t="s">
        <v>8223</v>
      </c>
      <c r="H2676" t="s">
        <v>8245</v>
      </c>
      <c r="I2676">
        <v>1472676371</v>
      </c>
      <c r="J2676">
        <v>1470948371</v>
      </c>
      <c r="K2676" t="b">
        <v>0</v>
      </c>
      <c r="L2676">
        <v>8</v>
      </c>
      <c r="M2676" t="b">
        <v>1</v>
      </c>
      <c r="N2676" t="s">
        <v>8269</v>
      </c>
      <c r="O2676" s="12">
        <f t="shared" si="164"/>
        <v>1</v>
      </c>
      <c r="P2676" s="9">
        <f t="shared" si="165"/>
        <v>63</v>
      </c>
      <c r="Q2676" s="14" t="s">
        <v>8323</v>
      </c>
      <c r="R2676" t="s">
        <v>8326</v>
      </c>
      <c r="S2676" s="18">
        <f t="shared" si="166"/>
        <v>42593.865405092598</v>
      </c>
      <c r="T2676" s="18">
        <f t="shared" si="167"/>
        <v>42613.865405092598</v>
      </c>
    </row>
    <row r="2677" spans="1:20" ht="45" x14ac:dyDescent="0.25">
      <c r="A2677">
        <v>84</v>
      </c>
      <c r="B2677" s="3" t="s">
        <v>86</v>
      </c>
      <c r="C2677" s="3" t="s">
        <v>4195</v>
      </c>
      <c r="D2677" s="6">
        <v>500</v>
      </c>
      <c r="E2677" s="8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 s="10">
        <f t="shared" si="164"/>
        <v>1</v>
      </c>
      <c r="P2677" s="9">
        <f t="shared" si="165"/>
        <v>71</v>
      </c>
      <c r="Q2677" s="14" t="s">
        <v>8321</v>
      </c>
      <c r="R2677" t="s">
        <v>8343</v>
      </c>
      <c r="S2677" s="18">
        <f t="shared" si="166"/>
        <v>40648.757939814815</v>
      </c>
      <c r="T2677" s="18">
        <f t="shared" si="167"/>
        <v>40678.757939814815</v>
      </c>
    </row>
    <row r="2678" spans="1:20" ht="45" x14ac:dyDescent="0.25">
      <c r="A2678">
        <v>139</v>
      </c>
      <c r="B2678" s="3" t="s">
        <v>141</v>
      </c>
      <c r="C2678" s="3" t="s">
        <v>4249</v>
      </c>
      <c r="D2678" s="6">
        <v>500</v>
      </c>
      <c r="E2678" s="8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 s="10">
        <f t="shared" si="164"/>
        <v>1</v>
      </c>
      <c r="P2678" s="9">
        <f t="shared" si="165"/>
        <v>500</v>
      </c>
      <c r="Q2678" s="14" t="s">
        <v>8321</v>
      </c>
      <c r="R2678" t="s">
        <v>8337</v>
      </c>
      <c r="S2678" s="18">
        <f t="shared" si="166"/>
        <v>42187.920972222222</v>
      </c>
      <c r="T2678" s="18">
        <f t="shared" si="167"/>
        <v>42197.920972222222</v>
      </c>
    </row>
    <row r="2679" spans="1:20" ht="45" x14ac:dyDescent="0.25">
      <c r="A2679">
        <v>1832</v>
      </c>
      <c r="B2679" s="3" t="s">
        <v>1833</v>
      </c>
      <c r="C2679" s="3" t="s">
        <v>5942</v>
      </c>
      <c r="D2679" s="6">
        <v>350</v>
      </c>
      <c r="E2679" s="8">
        <v>500</v>
      </c>
      <c r="F2679" t="s">
        <v>8218</v>
      </c>
      <c r="G2679" t="s">
        <v>8223</v>
      </c>
      <c r="H2679" t="s">
        <v>8245</v>
      </c>
      <c r="I2679">
        <v>1299243427</v>
      </c>
      <c r="J2679">
        <v>1296651427</v>
      </c>
      <c r="K2679" t="b">
        <v>0</v>
      </c>
      <c r="L2679">
        <v>20</v>
      </c>
      <c r="M2679" t="b">
        <v>1</v>
      </c>
      <c r="N2679" t="s">
        <v>8274</v>
      </c>
      <c r="O2679" s="10">
        <f t="shared" si="164"/>
        <v>1</v>
      </c>
      <c r="P2679" s="9">
        <f t="shared" si="165"/>
        <v>25</v>
      </c>
      <c r="Q2679" s="14" t="s">
        <v>8327</v>
      </c>
      <c r="R2679" t="s">
        <v>8331</v>
      </c>
      <c r="S2679" s="18">
        <f t="shared" si="166"/>
        <v>40576.539664351854</v>
      </c>
      <c r="T2679" s="18">
        <f t="shared" si="167"/>
        <v>40606.539664351854</v>
      </c>
    </row>
    <row r="2680" spans="1:20" ht="45" x14ac:dyDescent="0.25">
      <c r="A2680">
        <v>2892</v>
      </c>
      <c r="B2680" s="3" t="s">
        <v>2892</v>
      </c>
      <c r="C2680" s="3" t="s">
        <v>7002</v>
      </c>
      <c r="D2680" s="6">
        <v>5500</v>
      </c>
      <c r="E2680" s="8">
        <v>500</v>
      </c>
      <c r="F2680" t="s">
        <v>8220</v>
      </c>
      <c r="G2680" t="s">
        <v>8223</v>
      </c>
      <c r="H2680" t="s">
        <v>8245</v>
      </c>
      <c r="I2680">
        <v>1409000400</v>
      </c>
      <c r="J2680">
        <v>1408381704</v>
      </c>
      <c r="K2680" t="b">
        <v>0</v>
      </c>
      <c r="L2680">
        <v>17</v>
      </c>
      <c r="M2680" t="b">
        <v>0</v>
      </c>
      <c r="N2680" t="s">
        <v>8269</v>
      </c>
      <c r="O2680" s="12">
        <f t="shared" si="164"/>
        <v>0</v>
      </c>
      <c r="P2680" s="9">
        <f t="shared" si="165"/>
        <v>29</v>
      </c>
      <c r="Q2680" s="14" t="s">
        <v>8323</v>
      </c>
      <c r="R2680" t="s">
        <v>8326</v>
      </c>
      <c r="S2680" s="18">
        <f t="shared" si="166"/>
        <v>41869.714166666665</v>
      </c>
      <c r="T2680" s="18">
        <f t="shared" si="167"/>
        <v>41876.875</v>
      </c>
    </row>
    <row r="2681" spans="1:20" ht="60" x14ac:dyDescent="0.25">
      <c r="A2681">
        <v>2922</v>
      </c>
      <c r="B2681" s="3" t="s">
        <v>2922</v>
      </c>
      <c r="C2681" s="3" t="s">
        <v>7032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1431982727</v>
      </c>
      <c r="J2681">
        <v>1428094727</v>
      </c>
      <c r="K2681" t="b">
        <v>0</v>
      </c>
      <c r="L2681">
        <v>6</v>
      </c>
      <c r="M2681" t="b">
        <v>1</v>
      </c>
      <c r="N2681" t="s">
        <v>8303</v>
      </c>
      <c r="O2681" s="12">
        <f t="shared" si="164"/>
        <v>1</v>
      </c>
      <c r="P2681" s="9">
        <f t="shared" si="165"/>
        <v>83</v>
      </c>
      <c r="Q2681" s="14" t="s">
        <v>8323</v>
      </c>
      <c r="R2681" t="s">
        <v>8335</v>
      </c>
      <c r="S2681" s="18">
        <f t="shared" si="166"/>
        <v>42097.874155092592</v>
      </c>
      <c r="T2681" s="18">
        <f t="shared" si="167"/>
        <v>42142.874155092592</v>
      </c>
    </row>
    <row r="2682" spans="1:20" ht="45" x14ac:dyDescent="0.25">
      <c r="A2682">
        <v>3000</v>
      </c>
      <c r="B2682" s="3" t="s">
        <v>3000</v>
      </c>
      <c r="C2682" s="3" t="s">
        <v>7110</v>
      </c>
      <c r="D2682" s="6">
        <v>500</v>
      </c>
      <c r="E2682" s="8">
        <v>500</v>
      </c>
      <c r="F2682" t="s">
        <v>8218</v>
      </c>
      <c r="G2682" t="s">
        <v>8223</v>
      </c>
      <c r="H2682" t="s">
        <v>8245</v>
      </c>
      <c r="I2682">
        <v>1485885600</v>
      </c>
      <c r="J2682">
        <v>1484682670</v>
      </c>
      <c r="K2682" t="b">
        <v>0</v>
      </c>
      <c r="L2682">
        <v>8</v>
      </c>
      <c r="M2682" t="b">
        <v>1</v>
      </c>
      <c r="N2682" t="s">
        <v>8301</v>
      </c>
      <c r="O2682" s="12">
        <f t="shared" si="164"/>
        <v>1</v>
      </c>
      <c r="P2682" s="9">
        <f t="shared" si="165"/>
        <v>63</v>
      </c>
      <c r="Q2682" s="14" t="s">
        <v>8323</v>
      </c>
      <c r="R2682" t="s">
        <v>8324</v>
      </c>
      <c r="S2682" s="18">
        <f t="shared" si="166"/>
        <v>42752.827199074076</v>
      </c>
      <c r="T2682" s="18">
        <f t="shared" si="167"/>
        <v>42766.75</v>
      </c>
    </row>
    <row r="2683" spans="1:20" ht="60" x14ac:dyDescent="0.25">
      <c r="A2683">
        <v>3392</v>
      </c>
      <c r="B2683" s="3" t="s">
        <v>3391</v>
      </c>
      <c r="C2683" s="3" t="s">
        <v>7502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1462565855</v>
      </c>
      <c r="J2683">
        <v>1458245855</v>
      </c>
      <c r="K2683" t="b">
        <v>0</v>
      </c>
      <c r="L2683">
        <v>12</v>
      </c>
      <c r="M2683" t="b">
        <v>1</v>
      </c>
      <c r="N2683" t="s">
        <v>8269</v>
      </c>
      <c r="O2683" s="12">
        <f t="shared" si="164"/>
        <v>1</v>
      </c>
      <c r="P2683" s="9">
        <f t="shared" si="165"/>
        <v>42</v>
      </c>
      <c r="Q2683" s="14" t="s">
        <v>8323</v>
      </c>
      <c r="R2683" t="s">
        <v>8326</v>
      </c>
      <c r="S2683" s="18">
        <f t="shared" si="166"/>
        <v>42446.845543981486</v>
      </c>
      <c r="T2683" s="18">
        <f t="shared" si="167"/>
        <v>42496.845543981486</v>
      </c>
    </row>
    <row r="2684" spans="1:20" ht="30" x14ac:dyDescent="0.25">
      <c r="A2684">
        <v>3572</v>
      </c>
      <c r="B2684" s="3" t="s">
        <v>3571</v>
      </c>
      <c r="C2684" s="3" t="s">
        <v>7682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1434894082</v>
      </c>
      <c r="J2684">
        <v>1432302082</v>
      </c>
      <c r="K2684" t="b">
        <v>0</v>
      </c>
      <c r="L2684">
        <v>9</v>
      </c>
      <c r="M2684" t="b">
        <v>1</v>
      </c>
      <c r="N2684" t="s">
        <v>8269</v>
      </c>
      <c r="O2684" s="12">
        <f t="shared" si="164"/>
        <v>1</v>
      </c>
      <c r="P2684" s="9">
        <f t="shared" si="165"/>
        <v>56</v>
      </c>
      <c r="Q2684" s="14" t="s">
        <v>8323</v>
      </c>
      <c r="R2684" t="s">
        <v>8326</v>
      </c>
      <c r="S2684" s="18">
        <f t="shared" si="166"/>
        <v>42146.570393518516</v>
      </c>
      <c r="T2684" s="18">
        <f t="shared" si="167"/>
        <v>42176.570393518516</v>
      </c>
    </row>
    <row r="2685" spans="1:20" ht="45" x14ac:dyDescent="0.25">
      <c r="A2685">
        <v>3579</v>
      </c>
      <c r="B2685" s="3" t="s">
        <v>3578</v>
      </c>
      <c r="C2685" s="3" t="s">
        <v>7689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1459444656</v>
      </c>
      <c r="J2685">
        <v>1456856256</v>
      </c>
      <c r="K2685" t="b">
        <v>0</v>
      </c>
      <c r="L2685">
        <v>14</v>
      </c>
      <c r="M2685" t="b">
        <v>1</v>
      </c>
      <c r="N2685" t="s">
        <v>8269</v>
      </c>
      <c r="O2685" s="12">
        <f t="shared" si="164"/>
        <v>1</v>
      </c>
      <c r="P2685" s="9">
        <f t="shared" si="165"/>
        <v>36</v>
      </c>
      <c r="Q2685" s="14" t="s">
        <v>8323</v>
      </c>
      <c r="R2685" t="s">
        <v>8326</v>
      </c>
      <c r="S2685" s="18">
        <f t="shared" si="166"/>
        <v>42430.762222222227</v>
      </c>
      <c r="T2685" s="18">
        <f t="shared" si="167"/>
        <v>42460.720555555556</v>
      </c>
    </row>
    <row r="2686" spans="1:20" ht="45" x14ac:dyDescent="0.25">
      <c r="A2686">
        <v>3650</v>
      </c>
      <c r="B2686" s="3" t="s">
        <v>3648</v>
      </c>
      <c r="C2686" s="3" t="s">
        <v>7760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1454412584</v>
      </c>
      <c r="J2686">
        <v>1452598184</v>
      </c>
      <c r="K2686" t="b">
        <v>0</v>
      </c>
      <c r="L2686">
        <v>17</v>
      </c>
      <c r="M2686" t="b">
        <v>1</v>
      </c>
      <c r="N2686" t="s">
        <v>8269</v>
      </c>
      <c r="O2686" s="12">
        <f t="shared" si="164"/>
        <v>1</v>
      </c>
      <c r="P2686" s="9">
        <f t="shared" si="165"/>
        <v>29</v>
      </c>
      <c r="Q2686" s="14" t="s">
        <v>8323</v>
      </c>
      <c r="R2686" t="s">
        <v>8326</v>
      </c>
      <c r="S2686" s="18">
        <f t="shared" si="166"/>
        <v>42381.478981481487</v>
      </c>
      <c r="T2686" s="18">
        <f t="shared" si="167"/>
        <v>42402.478981481487</v>
      </c>
    </row>
    <row r="2687" spans="1:20" ht="60" x14ac:dyDescent="0.25">
      <c r="A2687">
        <v>3761</v>
      </c>
      <c r="B2687" s="3" t="s">
        <v>3758</v>
      </c>
      <c r="C2687" s="3" t="s">
        <v>7871</v>
      </c>
      <c r="D2687" s="6">
        <v>500</v>
      </c>
      <c r="E2687" s="8">
        <v>500</v>
      </c>
      <c r="F2687" t="s">
        <v>8218</v>
      </c>
      <c r="G2687" t="s">
        <v>8224</v>
      </c>
      <c r="H2687" t="s">
        <v>8246</v>
      </c>
      <c r="I2687">
        <v>1439247600</v>
      </c>
      <c r="J2687">
        <v>1434625937</v>
      </c>
      <c r="K2687" t="b">
        <v>0</v>
      </c>
      <c r="L2687">
        <v>3</v>
      </c>
      <c r="M2687" t="b">
        <v>1</v>
      </c>
      <c r="N2687" t="s">
        <v>8303</v>
      </c>
      <c r="O2687" s="12">
        <f t="shared" si="164"/>
        <v>1</v>
      </c>
      <c r="P2687" s="9">
        <f t="shared" si="165"/>
        <v>167</v>
      </c>
      <c r="Q2687" s="14" t="s">
        <v>8323</v>
      </c>
      <c r="R2687" t="s">
        <v>8335</v>
      </c>
      <c r="S2687" s="18">
        <f t="shared" si="166"/>
        <v>42173.466863425929</v>
      </c>
      <c r="T2687" s="18">
        <f t="shared" si="167"/>
        <v>42226.958333333328</v>
      </c>
    </row>
    <row r="2688" spans="1:20" ht="75" x14ac:dyDescent="0.25">
      <c r="A2688">
        <v>3788</v>
      </c>
      <c r="B2688" s="3" t="s">
        <v>3785</v>
      </c>
      <c r="C2688" s="3" t="s">
        <v>7898</v>
      </c>
      <c r="D2688" s="6">
        <v>75000</v>
      </c>
      <c r="E2688" s="8">
        <v>500</v>
      </c>
      <c r="F2688" t="s">
        <v>8220</v>
      </c>
      <c r="G2688" t="s">
        <v>8223</v>
      </c>
      <c r="H2688" t="s">
        <v>8245</v>
      </c>
      <c r="I2688">
        <v>1450887480</v>
      </c>
      <c r="J2688">
        <v>1448469719</v>
      </c>
      <c r="K2688" t="b">
        <v>0</v>
      </c>
      <c r="L2688">
        <v>1</v>
      </c>
      <c r="M2688" t="b">
        <v>0</v>
      </c>
      <c r="N2688" t="s">
        <v>8303</v>
      </c>
      <c r="O2688" s="12">
        <f t="shared" si="164"/>
        <v>0</v>
      </c>
      <c r="P2688" s="9">
        <f t="shared" si="165"/>
        <v>500</v>
      </c>
      <c r="Q2688" s="14" t="s">
        <v>8323</v>
      </c>
      <c r="R2688" t="s">
        <v>8335</v>
      </c>
      <c r="S2688" s="18">
        <f t="shared" si="166"/>
        <v>42333.695821759262</v>
      </c>
      <c r="T2688" s="18">
        <f t="shared" si="167"/>
        <v>42361.679166666669</v>
      </c>
    </row>
    <row r="2689" spans="1:20" ht="45" x14ac:dyDescent="0.25">
      <c r="A2689">
        <v>3996</v>
      </c>
      <c r="B2689" s="3" t="s">
        <v>3992</v>
      </c>
      <c r="C2689" s="3" t="s">
        <v>8102</v>
      </c>
      <c r="D2689" s="6">
        <v>3000</v>
      </c>
      <c r="E2689" s="8">
        <v>497</v>
      </c>
      <c r="F2689" t="s">
        <v>8220</v>
      </c>
      <c r="G2689" t="s">
        <v>8223</v>
      </c>
      <c r="H2689" t="s">
        <v>8245</v>
      </c>
      <c r="I2689">
        <v>1416499440</v>
      </c>
      <c r="J2689">
        <v>1415341464</v>
      </c>
      <c r="K2689" t="b">
        <v>0</v>
      </c>
      <c r="L2689">
        <v>17</v>
      </c>
      <c r="M2689" t="b">
        <v>0</v>
      </c>
      <c r="N2689" t="s">
        <v>8269</v>
      </c>
      <c r="O2689" s="12">
        <f t="shared" si="164"/>
        <v>0</v>
      </c>
      <c r="P2689" s="9">
        <f t="shared" si="165"/>
        <v>29</v>
      </c>
      <c r="Q2689" s="14" t="s">
        <v>8323</v>
      </c>
      <c r="R2689" t="s">
        <v>8326</v>
      </c>
      <c r="S2689" s="18">
        <f t="shared" si="166"/>
        <v>41950.26694444444</v>
      </c>
      <c r="T2689" s="18">
        <f t="shared" si="167"/>
        <v>41963.669444444444</v>
      </c>
    </row>
    <row r="2690" spans="1:20" ht="45" x14ac:dyDescent="0.25">
      <c r="A2690">
        <v>2639</v>
      </c>
      <c r="B2690" s="3" t="s">
        <v>2639</v>
      </c>
      <c r="C2690" s="3" t="s">
        <v>6749</v>
      </c>
      <c r="D2690" s="6">
        <v>300</v>
      </c>
      <c r="E2690" s="8">
        <v>492</v>
      </c>
      <c r="F2690" t="s">
        <v>8218</v>
      </c>
      <c r="G2690" t="s">
        <v>8224</v>
      </c>
      <c r="H2690" t="s">
        <v>8246</v>
      </c>
      <c r="I2690">
        <v>1424378748</v>
      </c>
      <c r="J2690">
        <v>1421786748</v>
      </c>
      <c r="K2690" t="b">
        <v>0</v>
      </c>
      <c r="L2690">
        <v>49</v>
      </c>
      <c r="M2690" t="b">
        <v>1</v>
      </c>
      <c r="N2690" t="s">
        <v>8299</v>
      </c>
      <c r="O2690" s="10">
        <f t="shared" si="164"/>
        <v>2</v>
      </c>
      <c r="P2690" s="9">
        <f t="shared" si="165"/>
        <v>10</v>
      </c>
      <c r="Q2690" s="14" t="s">
        <v>8308</v>
      </c>
      <c r="R2690" t="s">
        <v>8315</v>
      </c>
      <c r="S2690" s="18">
        <f t="shared" si="166"/>
        <v>42024.86513888889</v>
      </c>
      <c r="T2690" s="18">
        <f t="shared" si="167"/>
        <v>42054.86513888889</v>
      </c>
    </row>
    <row r="2691" spans="1:20" ht="45" x14ac:dyDescent="0.25">
      <c r="A2691">
        <v>4062</v>
      </c>
      <c r="B2691" s="3" t="s">
        <v>4058</v>
      </c>
      <c r="C2691" s="3" t="s">
        <v>8166</v>
      </c>
      <c r="D2691" s="6">
        <v>20000</v>
      </c>
      <c r="E2691" s="8">
        <v>490</v>
      </c>
      <c r="F2691" t="s">
        <v>8220</v>
      </c>
      <c r="G2691" t="s">
        <v>8223</v>
      </c>
      <c r="H2691" t="s">
        <v>8245</v>
      </c>
      <c r="I2691">
        <v>1467481468</v>
      </c>
      <c r="J2691">
        <v>1464889468</v>
      </c>
      <c r="K2691" t="b">
        <v>0</v>
      </c>
      <c r="L2691">
        <v>3</v>
      </c>
      <c r="M2691" t="b">
        <v>0</v>
      </c>
      <c r="N2691" t="s">
        <v>8269</v>
      </c>
      <c r="O2691" s="12">
        <f t="shared" si="164"/>
        <v>0</v>
      </c>
      <c r="P2691" s="9">
        <f t="shared" si="165"/>
        <v>163</v>
      </c>
      <c r="Q2691" s="14" t="s">
        <v>8323</v>
      </c>
      <c r="R2691" t="s">
        <v>8326</v>
      </c>
      <c r="S2691" s="18">
        <f t="shared" si="166"/>
        <v>42523.739212962959</v>
      </c>
      <c r="T2691" s="18">
        <f t="shared" si="167"/>
        <v>42553.739212962959</v>
      </c>
    </row>
    <row r="2692" spans="1:20" ht="60" x14ac:dyDescent="0.25">
      <c r="A2692">
        <v>3986</v>
      </c>
      <c r="B2692" s="3" t="s">
        <v>3982</v>
      </c>
      <c r="C2692" s="3" t="s">
        <v>8092</v>
      </c>
      <c r="D2692" s="6">
        <v>5000</v>
      </c>
      <c r="E2692" s="8">
        <v>488</v>
      </c>
      <c r="F2692" t="s">
        <v>8220</v>
      </c>
      <c r="G2692" t="s">
        <v>8224</v>
      </c>
      <c r="H2692" t="s">
        <v>8246</v>
      </c>
      <c r="I2692">
        <v>1462539840</v>
      </c>
      <c r="J2692">
        <v>1460034594</v>
      </c>
      <c r="K2692" t="b">
        <v>0</v>
      </c>
      <c r="L2692">
        <v>13</v>
      </c>
      <c r="M2692" t="b">
        <v>0</v>
      </c>
      <c r="N2692" t="s">
        <v>8269</v>
      </c>
      <c r="O2692" s="12">
        <f t="shared" ref="O2692:O2755" si="168">ROUND(E2692/D2692,0)</f>
        <v>0</v>
      </c>
      <c r="P2692" s="9">
        <f t="shared" ref="P2692:P2755" si="169">IFERROR(ROUND(E2692/L2692,0),0)</f>
        <v>38</v>
      </c>
      <c r="Q2692" s="14" t="s">
        <v>8323</v>
      </c>
      <c r="R2692" t="s">
        <v>8326</v>
      </c>
      <c r="S2692" s="18">
        <f t="shared" ref="S2692:S2755" si="170">(((J2692/60)/60)/24)+DATE(1970,1,1)</f>
        <v>42467.548541666663</v>
      </c>
      <c r="T2692" s="18">
        <f t="shared" ref="T2692:T2755" si="171">(((I2692/60)/60)/24)+DATE(1970,1,1)</f>
        <v>42496.544444444444</v>
      </c>
    </row>
    <row r="2693" spans="1:20" ht="60" x14ac:dyDescent="0.25">
      <c r="A2693">
        <v>1707</v>
      </c>
      <c r="B2693" s="3" t="s">
        <v>1708</v>
      </c>
      <c r="C2693" s="3" t="s">
        <v>5817</v>
      </c>
      <c r="D2693" s="6">
        <v>5000</v>
      </c>
      <c r="E2693" s="8">
        <v>487</v>
      </c>
      <c r="F2693" t="s">
        <v>8220</v>
      </c>
      <c r="G2693" t="s">
        <v>8223</v>
      </c>
      <c r="H2693" t="s">
        <v>8245</v>
      </c>
      <c r="I2693">
        <v>1459181895</v>
      </c>
      <c r="J2693">
        <v>1456593495</v>
      </c>
      <c r="K2693" t="b">
        <v>0</v>
      </c>
      <c r="L2693">
        <v>9</v>
      </c>
      <c r="M2693" t="b">
        <v>0</v>
      </c>
      <c r="N2693" t="s">
        <v>8291</v>
      </c>
      <c r="O2693" s="10">
        <f t="shared" si="168"/>
        <v>0</v>
      </c>
      <c r="P2693" s="9">
        <f t="shared" si="169"/>
        <v>54</v>
      </c>
      <c r="Q2693" s="14" t="s">
        <v>8327</v>
      </c>
      <c r="R2693" t="s">
        <v>8330</v>
      </c>
      <c r="S2693" s="18">
        <f t="shared" si="170"/>
        <v>42427.721006944441</v>
      </c>
      <c r="T2693" s="18">
        <f t="shared" si="171"/>
        <v>42457.679340277777</v>
      </c>
    </row>
    <row r="2694" spans="1:20" ht="45" x14ac:dyDescent="0.25">
      <c r="A2694">
        <v>1325</v>
      </c>
      <c r="B2694" s="3" t="s">
        <v>1326</v>
      </c>
      <c r="C2694" s="3" t="s">
        <v>5435</v>
      </c>
      <c r="D2694" s="6">
        <v>20000</v>
      </c>
      <c r="E2694" s="8">
        <v>486</v>
      </c>
      <c r="F2694" t="s">
        <v>8219</v>
      </c>
      <c r="G2694" t="s">
        <v>8223</v>
      </c>
      <c r="H2694" t="s">
        <v>8245</v>
      </c>
      <c r="I2694">
        <v>1483063435</v>
      </c>
      <c r="J2694">
        <v>1480471435</v>
      </c>
      <c r="K2694" t="b">
        <v>0</v>
      </c>
      <c r="L2694">
        <v>8</v>
      </c>
      <c r="M2694" t="b">
        <v>0</v>
      </c>
      <c r="N2694" t="s">
        <v>8271</v>
      </c>
      <c r="O2694" s="10">
        <f t="shared" si="168"/>
        <v>0</v>
      </c>
      <c r="P2694" s="9">
        <f t="shared" si="169"/>
        <v>61</v>
      </c>
      <c r="Q2694" s="14" t="s">
        <v>8308</v>
      </c>
      <c r="R2694" t="s">
        <v>8310</v>
      </c>
      <c r="S2694" s="18">
        <f t="shared" si="170"/>
        <v>42704.086053240739</v>
      </c>
      <c r="T2694" s="18">
        <f t="shared" si="171"/>
        <v>42734.086053240739</v>
      </c>
    </row>
    <row r="2695" spans="1:20" ht="60" x14ac:dyDescent="0.25">
      <c r="A2695">
        <v>2836</v>
      </c>
      <c r="B2695" s="3" t="s">
        <v>2836</v>
      </c>
      <c r="C2695" s="3" t="s">
        <v>6946</v>
      </c>
      <c r="D2695" s="6">
        <v>450</v>
      </c>
      <c r="E2695" s="8">
        <v>485</v>
      </c>
      <c r="F2695" t="s">
        <v>8218</v>
      </c>
      <c r="G2695" t="s">
        <v>8223</v>
      </c>
      <c r="H2695" t="s">
        <v>8245</v>
      </c>
      <c r="I2695">
        <v>1487393940</v>
      </c>
      <c r="J2695">
        <v>1484115418</v>
      </c>
      <c r="K2695" t="b">
        <v>0</v>
      </c>
      <c r="L2695">
        <v>11</v>
      </c>
      <c r="M2695" t="b">
        <v>1</v>
      </c>
      <c r="N2695" t="s">
        <v>8269</v>
      </c>
      <c r="O2695" s="12">
        <f t="shared" si="168"/>
        <v>1</v>
      </c>
      <c r="P2695" s="9">
        <f t="shared" si="169"/>
        <v>44</v>
      </c>
      <c r="Q2695" s="14" t="s">
        <v>8323</v>
      </c>
      <c r="R2695" t="s">
        <v>8326</v>
      </c>
      <c r="S2695" s="18">
        <f t="shared" si="170"/>
        <v>42746.261782407411</v>
      </c>
      <c r="T2695" s="18">
        <f t="shared" si="171"/>
        <v>42784.207638888889</v>
      </c>
    </row>
    <row r="2696" spans="1:20" ht="45" x14ac:dyDescent="0.25">
      <c r="A2696">
        <v>3405</v>
      </c>
      <c r="B2696" s="3" t="s">
        <v>3404</v>
      </c>
      <c r="C2696" s="3" t="s">
        <v>7515</v>
      </c>
      <c r="D2696" s="6">
        <v>350</v>
      </c>
      <c r="E2696" s="8">
        <v>481.5</v>
      </c>
      <c r="F2696" t="s">
        <v>8218</v>
      </c>
      <c r="G2696" t="s">
        <v>8224</v>
      </c>
      <c r="H2696" t="s">
        <v>8246</v>
      </c>
      <c r="I2696">
        <v>1456876740</v>
      </c>
      <c r="J2696">
        <v>1455063886</v>
      </c>
      <c r="K2696" t="b">
        <v>0</v>
      </c>
      <c r="L2696">
        <v>17</v>
      </c>
      <c r="M2696" t="b">
        <v>1</v>
      </c>
      <c r="N2696" t="s">
        <v>8269</v>
      </c>
      <c r="O2696" s="12">
        <f t="shared" si="168"/>
        <v>1</v>
      </c>
      <c r="P2696" s="9">
        <f t="shared" si="169"/>
        <v>28</v>
      </c>
      <c r="Q2696" s="14" t="s">
        <v>8323</v>
      </c>
      <c r="R2696" t="s">
        <v>8326</v>
      </c>
      <c r="S2696" s="18">
        <f t="shared" si="170"/>
        <v>42410.017199074078</v>
      </c>
      <c r="T2696" s="18">
        <f t="shared" si="171"/>
        <v>42430.999305555553</v>
      </c>
    </row>
    <row r="2697" spans="1:20" ht="45" x14ac:dyDescent="0.25">
      <c r="A2697">
        <v>704</v>
      </c>
      <c r="B2697" s="3" t="s">
        <v>705</v>
      </c>
      <c r="C2697" s="3" t="s">
        <v>4814</v>
      </c>
      <c r="D2697" s="6">
        <v>55000</v>
      </c>
      <c r="E2697" s="8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 s="10">
        <f t="shared" si="168"/>
        <v>0</v>
      </c>
      <c r="P2697" s="9">
        <f t="shared" si="169"/>
        <v>120</v>
      </c>
      <c r="Q2697" s="14" t="s">
        <v>8308</v>
      </c>
      <c r="R2697" t="s">
        <v>8310</v>
      </c>
      <c r="S2697" s="18">
        <f t="shared" si="170"/>
        <v>42726.192916666667</v>
      </c>
      <c r="T2697" s="18">
        <f t="shared" si="171"/>
        <v>42786.192916666667</v>
      </c>
    </row>
    <row r="2698" spans="1:20" ht="45" x14ac:dyDescent="0.25">
      <c r="A2698">
        <v>3646</v>
      </c>
      <c r="B2698" s="3" t="s">
        <v>3644</v>
      </c>
      <c r="C2698" s="3" t="s">
        <v>7756</v>
      </c>
      <c r="D2698" s="6">
        <v>10000</v>
      </c>
      <c r="E2698" s="8">
        <v>481</v>
      </c>
      <c r="F2698" t="s">
        <v>8220</v>
      </c>
      <c r="G2698" t="s">
        <v>8223</v>
      </c>
      <c r="H2698" t="s">
        <v>8245</v>
      </c>
      <c r="I2698">
        <v>1434497400</v>
      </c>
      <c r="J2698">
        <v>1431770802</v>
      </c>
      <c r="K2698" t="b">
        <v>0</v>
      </c>
      <c r="L2698">
        <v>8</v>
      </c>
      <c r="M2698" t="b">
        <v>0</v>
      </c>
      <c r="N2698" t="s">
        <v>8303</v>
      </c>
      <c r="O2698" s="12">
        <f t="shared" si="168"/>
        <v>0</v>
      </c>
      <c r="P2698" s="9">
        <f t="shared" si="169"/>
        <v>60</v>
      </c>
      <c r="Q2698" s="14" t="s">
        <v>8323</v>
      </c>
      <c r="R2698" t="s">
        <v>8335</v>
      </c>
      <c r="S2698" s="18">
        <f t="shared" si="170"/>
        <v>42140.421319444446</v>
      </c>
      <c r="T2698" s="18">
        <f t="shared" si="171"/>
        <v>42171.979166666672</v>
      </c>
    </row>
    <row r="2699" spans="1:20" ht="30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0">
        <f t="shared" si="168"/>
        <v>1</v>
      </c>
      <c r="P2699" s="9">
        <f t="shared" si="169"/>
        <v>40</v>
      </c>
      <c r="Q2699" s="14" t="s">
        <v>8321</v>
      </c>
      <c r="R2699" t="s">
        <v>8339</v>
      </c>
      <c r="S2699" s="18">
        <f t="shared" si="170"/>
        <v>42107.703877314809</v>
      </c>
      <c r="T2699" s="18">
        <f t="shared" si="171"/>
        <v>42137.703877314809</v>
      </c>
    </row>
    <row r="2700" spans="1:20" ht="60" x14ac:dyDescent="0.25">
      <c r="A2700">
        <v>948</v>
      </c>
      <c r="B2700" s="3" t="s">
        <v>949</v>
      </c>
      <c r="C2700" s="3" t="s">
        <v>5058</v>
      </c>
      <c r="D2700" s="6">
        <v>4000</v>
      </c>
      <c r="E2700" s="8">
        <v>480</v>
      </c>
      <c r="F2700" t="s">
        <v>8220</v>
      </c>
      <c r="G2700" t="s">
        <v>8232</v>
      </c>
      <c r="H2700" t="s">
        <v>8248</v>
      </c>
      <c r="I2700">
        <v>1457812364</v>
      </c>
      <c r="J2700">
        <v>1455220364</v>
      </c>
      <c r="K2700" t="b">
        <v>0</v>
      </c>
      <c r="L2700">
        <v>8</v>
      </c>
      <c r="M2700" t="b">
        <v>0</v>
      </c>
      <c r="N2700" t="s">
        <v>8271</v>
      </c>
      <c r="O2700" s="10">
        <f t="shared" si="168"/>
        <v>0</v>
      </c>
      <c r="P2700" s="9">
        <f t="shared" si="169"/>
        <v>60</v>
      </c>
      <c r="Q2700" s="14" t="s">
        <v>8308</v>
      </c>
      <c r="R2700" t="s">
        <v>8310</v>
      </c>
      <c r="S2700" s="18">
        <f t="shared" si="170"/>
        <v>42411.828287037039</v>
      </c>
      <c r="T2700" s="18">
        <f t="shared" si="171"/>
        <v>42441.828287037039</v>
      </c>
    </row>
    <row r="2701" spans="1:20" ht="45" x14ac:dyDescent="0.25">
      <c r="A2701">
        <v>2135</v>
      </c>
      <c r="B2701" s="3" t="s">
        <v>2136</v>
      </c>
      <c r="C2701" s="3" t="s">
        <v>6245</v>
      </c>
      <c r="D2701" s="6">
        <v>5000</v>
      </c>
      <c r="E2701" s="8">
        <v>478</v>
      </c>
      <c r="F2701" t="s">
        <v>8220</v>
      </c>
      <c r="G2701" t="s">
        <v>8223</v>
      </c>
      <c r="H2701" t="s">
        <v>8245</v>
      </c>
      <c r="I2701">
        <v>1349392033</v>
      </c>
      <c r="J2701">
        <v>1346800033</v>
      </c>
      <c r="K2701" t="b">
        <v>0</v>
      </c>
      <c r="L2701">
        <v>22</v>
      </c>
      <c r="M2701" t="b">
        <v>0</v>
      </c>
      <c r="N2701" t="s">
        <v>8280</v>
      </c>
      <c r="O2701" s="10">
        <f t="shared" si="168"/>
        <v>0</v>
      </c>
      <c r="P2701" s="9">
        <f t="shared" si="169"/>
        <v>22</v>
      </c>
      <c r="Q2701" s="14" t="s">
        <v>8316</v>
      </c>
      <c r="R2701" t="s">
        <v>8334</v>
      </c>
      <c r="S2701" s="18">
        <f t="shared" si="170"/>
        <v>41156.963344907403</v>
      </c>
      <c r="T2701" s="18">
        <f t="shared" si="171"/>
        <v>41186.963344907403</v>
      </c>
    </row>
    <row r="2702" spans="1:20" ht="60" x14ac:dyDescent="0.25">
      <c r="A2702">
        <v>3084</v>
      </c>
      <c r="B2702" s="3" t="s">
        <v>3084</v>
      </c>
      <c r="C2702" s="3" t="s">
        <v>7194</v>
      </c>
      <c r="D2702" s="6">
        <v>4059</v>
      </c>
      <c r="E2702" s="8">
        <v>470</v>
      </c>
      <c r="F2702" t="s">
        <v>8220</v>
      </c>
      <c r="G2702" t="s">
        <v>8223</v>
      </c>
      <c r="H2702" t="s">
        <v>8245</v>
      </c>
      <c r="I2702">
        <v>1430851680</v>
      </c>
      <c r="J2702">
        <v>1428340931</v>
      </c>
      <c r="K2702" t="b">
        <v>0</v>
      </c>
      <c r="L2702">
        <v>6</v>
      </c>
      <c r="M2702" t="b">
        <v>0</v>
      </c>
      <c r="N2702" t="s">
        <v>8301</v>
      </c>
      <c r="O2702" s="12">
        <f t="shared" si="168"/>
        <v>0</v>
      </c>
      <c r="P2702" s="9">
        <f t="shared" si="169"/>
        <v>78</v>
      </c>
      <c r="Q2702" s="14" t="s">
        <v>8323</v>
      </c>
      <c r="R2702" t="s">
        <v>8324</v>
      </c>
      <c r="S2702" s="18">
        <f t="shared" si="170"/>
        <v>42100.723738425921</v>
      </c>
      <c r="T2702" s="18">
        <f t="shared" si="171"/>
        <v>42129.783333333333</v>
      </c>
    </row>
    <row r="2703" spans="1:20" ht="60" x14ac:dyDescent="0.25">
      <c r="A2703">
        <v>3562</v>
      </c>
      <c r="B2703" s="3" t="s">
        <v>3561</v>
      </c>
      <c r="C2703" s="3" t="s">
        <v>7672</v>
      </c>
      <c r="D2703" s="6">
        <v>315</v>
      </c>
      <c r="E2703" s="8">
        <v>469</v>
      </c>
      <c r="F2703" t="s">
        <v>8218</v>
      </c>
      <c r="G2703" t="s">
        <v>8224</v>
      </c>
      <c r="H2703" t="s">
        <v>8246</v>
      </c>
      <c r="I2703">
        <v>1457906400</v>
      </c>
      <c r="J2703">
        <v>1457115427</v>
      </c>
      <c r="K2703" t="b">
        <v>0</v>
      </c>
      <c r="L2703">
        <v>31</v>
      </c>
      <c r="M2703" t="b">
        <v>1</v>
      </c>
      <c r="N2703" t="s">
        <v>8269</v>
      </c>
      <c r="O2703" s="12">
        <f t="shared" si="168"/>
        <v>1</v>
      </c>
      <c r="P2703" s="9">
        <f t="shared" si="169"/>
        <v>15</v>
      </c>
      <c r="Q2703" s="14" t="s">
        <v>8323</v>
      </c>
      <c r="R2703" t="s">
        <v>8326</v>
      </c>
      <c r="S2703" s="18">
        <f t="shared" si="170"/>
        <v>42433.761886574073</v>
      </c>
      <c r="T2703" s="18">
        <f t="shared" si="171"/>
        <v>42442.916666666672</v>
      </c>
    </row>
    <row r="2704" spans="1:20" ht="45" x14ac:dyDescent="0.25">
      <c r="A2704">
        <v>992</v>
      </c>
      <c r="B2704" s="3" t="s">
        <v>993</v>
      </c>
      <c r="C2704" s="3" t="s">
        <v>5102</v>
      </c>
      <c r="D2704" s="6">
        <v>100000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 s="10">
        <f t="shared" si="168"/>
        <v>0</v>
      </c>
      <c r="P2704" s="9">
        <f t="shared" si="169"/>
        <v>117</v>
      </c>
      <c r="Q2704" s="14" t="s">
        <v>8308</v>
      </c>
      <c r="R2704" t="s">
        <v>8310</v>
      </c>
      <c r="S2704" s="18">
        <f t="shared" si="170"/>
        <v>42437.924988425926</v>
      </c>
      <c r="T2704" s="18">
        <f t="shared" si="171"/>
        <v>42497.883321759262</v>
      </c>
    </row>
    <row r="2705" spans="1:20" ht="45" x14ac:dyDescent="0.25">
      <c r="A2705">
        <v>2871</v>
      </c>
      <c r="B2705" s="3" t="s">
        <v>2871</v>
      </c>
      <c r="C2705" s="3" t="s">
        <v>6981</v>
      </c>
      <c r="D2705" s="6">
        <v>10000</v>
      </c>
      <c r="E2705" s="8">
        <v>467</v>
      </c>
      <c r="F2705" t="s">
        <v>8220</v>
      </c>
      <c r="G2705" t="s">
        <v>8223</v>
      </c>
      <c r="H2705" t="s">
        <v>8245</v>
      </c>
      <c r="I2705">
        <v>1419183813</v>
      </c>
      <c r="J2705">
        <v>1417455813</v>
      </c>
      <c r="K2705" t="b">
        <v>0</v>
      </c>
      <c r="L2705">
        <v>13</v>
      </c>
      <c r="M2705" t="b">
        <v>0</v>
      </c>
      <c r="N2705" t="s">
        <v>8269</v>
      </c>
      <c r="O2705" s="12">
        <f t="shared" si="168"/>
        <v>0</v>
      </c>
      <c r="P2705" s="9">
        <f t="shared" si="169"/>
        <v>36</v>
      </c>
      <c r="Q2705" s="14" t="s">
        <v>8323</v>
      </c>
      <c r="R2705" t="s">
        <v>8326</v>
      </c>
      <c r="S2705" s="18">
        <f t="shared" si="170"/>
        <v>41974.738576388889</v>
      </c>
      <c r="T2705" s="18">
        <f t="shared" si="171"/>
        <v>41994.738576388889</v>
      </c>
    </row>
    <row r="2706" spans="1:20" ht="30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0">
        <f t="shared" si="168"/>
        <v>1</v>
      </c>
      <c r="P2706" s="9">
        <f t="shared" si="169"/>
        <v>36</v>
      </c>
      <c r="Q2706" s="14" t="s">
        <v>8327</v>
      </c>
      <c r="R2706" t="s">
        <v>8331</v>
      </c>
      <c r="S2706" s="18">
        <f t="shared" si="170"/>
        <v>42240.852534722217</v>
      </c>
      <c r="T2706" s="18">
        <f t="shared" si="171"/>
        <v>42270.852534722217</v>
      </c>
    </row>
    <row r="2707" spans="1:20" ht="45" x14ac:dyDescent="0.25">
      <c r="A2707">
        <v>2388</v>
      </c>
      <c r="B2707" s="3" t="s">
        <v>2389</v>
      </c>
      <c r="C2707" s="3" t="s">
        <v>6498</v>
      </c>
      <c r="D2707" s="6">
        <v>37000</v>
      </c>
      <c r="E2707" s="8">
        <v>463</v>
      </c>
      <c r="F2707" t="s">
        <v>8219</v>
      </c>
      <c r="G2707" t="s">
        <v>8223</v>
      </c>
      <c r="H2707" t="s">
        <v>8245</v>
      </c>
      <c r="I2707">
        <v>1421350140</v>
      </c>
      <c r="J2707">
        <v>1418761759</v>
      </c>
      <c r="K2707" t="b">
        <v>0</v>
      </c>
      <c r="L2707">
        <v>8</v>
      </c>
      <c r="M2707" t="b">
        <v>0</v>
      </c>
      <c r="N2707" t="s">
        <v>8270</v>
      </c>
      <c r="O2707" s="10">
        <f t="shared" si="168"/>
        <v>0</v>
      </c>
      <c r="P2707" s="9">
        <f t="shared" si="169"/>
        <v>58</v>
      </c>
      <c r="Q2707" s="14" t="s">
        <v>8308</v>
      </c>
      <c r="R2707" t="s">
        <v>8342</v>
      </c>
      <c r="S2707" s="18">
        <f t="shared" si="170"/>
        <v>41989.853692129633</v>
      </c>
      <c r="T2707" s="18">
        <f t="shared" si="171"/>
        <v>42019.811805555553</v>
      </c>
    </row>
    <row r="2708" spans="1:20" ht="45" x14ac:dyDescent="0.25">
      <c r="A2708">
        <v>76</v>
      </c>
      <c r="B2708" s="3" t="s">
        <v>78</v>
      </c>
      <c r="C2708" s="3" t="s">
        <v>4187</v>
      </c>
      <c r="D2708" s="6">
        <v>300</v>
      </c>
      <c r="E2708" s="8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 s="10">
        <f t="shared" si="168"/>
        <v>2</v>
      </c>
      <c r="P2708" s="9">
        <f t="shared" si="169"/>
        <v>31</v>
      </c>
      <c r="Q2708" s="14" t="s">
        <v>8321</v>
      </c>
      <c r="R2708" t="s">
        <v>8343</v>
      </c>
      <c r="S2708" s="18">
        <f t="shared" si="170"/>
        <v>40844.691643518519</v>
      </c>
      <c r="T2708" s="18">
        <f t="shared" si="171"/>
        <v>40904.733310185184</v>
      </c>
    </row>
    <row r="2709" spans="1:20" ht="45" x14ac:dyDescent="0.25">
      <c r="A2709">
        <v>95</v>
      </c>
      <c r="B2709" s="3" t="s">
        <v>97</v>
      </c>
      <c r="C2709" s="3" t="s">
        <v>4206</v>
      </c>
      <c r="D2709" s="6">
        <v>350</v>
      </c>
      <c r="E2709" s="8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 s="10">
        <f t="shared" si="168"/>
        <v>1</v>
      </c>
      <c r="P2709" s="9">
        <f t="shared" si="169"/>
        <v>22</v>
      </c>
      <c r="Q2709" s="14" t="s">
        <v>8321</v>
      </c>
      <c r="R2709" t="s">
        <v>8343</v>
      </c>
      <c r="S2709" s="18">
        <f t="shared" si="170"/>
        <v>40935.005104166667</v>
      </c>
      <c r="T2709" s="18">
        <f t="shared" si="171"/>
        <v>40965.005104166667</v>
      </c>
    </row>
    <row r="2710" spans="1:20" ht="45" x14ac:dyDescent="0.25">
      <c r="A2710">
        <v>2409</v>
      </c>
      <c r="B2710" s="3" t="s">
        <v>2410</v>
      </c>
      <c r="C2710" s="3" t="s">
        <v>6519</v>
      </c>
      <c r="D2710" s="6">
        <v>25000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1439931675</v>
      </c>
      <c r="J2710">
        <v>1437339675</v>
      </c>
      <c r="K2710" t="b">
        <v>0</v>
      </c>
      <c r="L2710">
        <v>6</v>
      </c>
      <c r="M2710" t="b">
        <v>0</v>
      </c>
      <c r="N2710" t="s">
        <v>8282</v>
      </c>
      <c r="O2710" s="10">
        <f t="shared" si="168"/>
        <v>0</v>
      </c>
      <c r="P2710" s="9">
        <f t="shared" si="169"/>
        <v>77</v>
      </c>
      <c r="Q2710" s="14" t="s">
        <v>8319</v>
      </c>
      <c r="R2710" t="s">
        <v>8345</v>
      </c>
      <c r="S2710" s="18">
        <f t="shared" si="170"/>
        <v>42204.875868055555</v>
      </c>
      <c r="T2710" s="18">
        <f t="shared" si="171"/>
        <v>42234.875868055555</v>
      </c>
    </row>
    <row r="2711" spans="1:20" ht="45" x14ac:dyDescent="0.25">
      <c r="A2711">
        <v>2414</v>
      </c>
      <c r="B2711" s="3" t="s">
        <v>2415</v>
      </c>
      <c r="C2711" s="3" t="s">
        <v>6524</v>
      </c>
      <c r="D2711" s="6">
        <v>15000</v>
      </c>
      <c r="E2711" s="8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 s="10">
        <f t="shared" si="168"/>
        <v>0</v>
      </c>
      <c r="P2711" s="9">
        <f t="shared" si="169"/>
        <v>35</v>
      </c>
      <c r="Q2711" s="14" t="s">
        <v>8319</v>
      </c>
      <c r="R2711" t="s">
        <v>8345</v>
      </c>
      <c r="S2711" s="18">
        <f t="shared" si="170"/>
        <v>42198.695138888885</v>
      </c>
      <c r="T2711" s="18">
        <f t="shared" si="171"/>
        <v>42238.165972222225</v>
      </c>
    </row>
    <row r="2712" spans="1:20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2">
        <f t="shared" si="168"/>
        <v>2</v>
      </c>
      <c r="P2712" s="9">
        <f t="shared" si="169"/>
        <v>31</v>
      </c>
      <c r="Q2712" s="14" t="s">
        <v>8323</v>
      </c>
      <c r="R2712" t="s">
        <v>8326</v>
      </c>
      <c r="S2712" s="18">
        <f t="shared" si="170"/>
        <v>42383.793124999997</v>
      </c>
      <c r="T2712" s="18">
        <f t="shared" si="171"/>
        <v>42413.793124999997</v>
      </c>
    </row>
    <row r="2713" spans="1:20" ht="60" x14ac:dyDescent="0.25">
      <c r="A2713">
        <v>4046</v>
      </c>
      <c r="B2713" s="3" t="s">
        <v>4042</v>
      </c>
      <c r="C2713" s="3" t="s">
        <v>8150</v>
      </c>
      <c r="D2713" s="6">
        <v>5600</v>
      </c>
      <c r="E2713" s="8">
        <v>460</v>
      </c>
      <c r="F2713" t="s">
        <v>8220</v>
      </c>
      <c r="G2713" t="s">
        <v>8223</v>
      </c>
      <c r="H2713" t="s">
        <v>8245</v>
      </c>
      <c r="I2713">
        <v>1413992210</v>
      </c>
      <c r="J2713">
        <v>1411400210</v>
      </c>
      <c r="K2713" t="b">
        <v>0</v>
      </c>
      <c r="L2713">
        <v>12</v>
      </c>
      <c r="M2713" t="b">
        <v>0</v>
      </c>
      <c r="N2713" t="s">
        <v>8269</v>
      </c>
      <c r="O2713" s="12">
        <f t="shared" si="168"/>
        <v>0</v>
      </c>
      <c r="P2713" s="9">
        <f t="shared" si="169"/>
        <v>38</v>
      </c>
      <c r="Q2713" s="14" t="s">
        <v>8323</v>
      </c>
      <c r="R2713" t="s">
        <v>8326</v>
      </c>
      <c r="S2713" s="18">
        <f t="shared" si="170"/>
        <v>41904.650578703702</v>
      </c>
      <c r="T2713" s="18">
        <f t="shared" si="171"/>
        <v>41934.650578703702</v>
      </c>
    </row>
    <row r="2714" spans="1:20" ht="45" x14ac:dyDescent="0.25">
      <c r="A2714">
        <v>3807</v>
      </c>
      <c r="B2714" s="3" t="s">
        <v>3804</v>
      </c>
      <c r="C2714" s="3" t="s">
        <v>7917</v>
      </c>
      <c r="D2714" s="6">
        <v>1500</v>
      </c>
      <c r="E2714" s="8">
        <v>455</v>
      </c>
      <c r="F2714" t="s">
        <v>8220</v>
      </c>
      <c r="G2714" t="s">
        <v>8223</v>
      </c>
      <c r="H2714" t="s">
        <v>8245</v>
      </c>
      <c r="I2714">
        <v>1428097739</v>
      </c>
      <c r="J2714">
        <v>1427492939</v>
      </c>
      <c r="K2714" t="b">
        <v>0</v>
      </c>
      <c r="L2714">
        <v>9</v>
      </c>
      <c r="M2714" t="b">
        <v>0</v>
      </c>
      <c r="N2714" t="s">
        <v>8303</v>
      </c>
      <c r="O2714" s="12">
        <f t="shared" si="168"/>
        <v>0</v>
      </c>
      <c r="P2714" s="9">
        <f t="shared" si="169"/>
        <v>51</v>
      </c>
      <c r="Q2714" s="14" t="s">
        <v>8323</v>
      </c>
      <c r="R2714" t="s">
        <v>8335</v>
      </c>
      <c r="S2714" s="18">
        <f t="shared" si="170"/>
        <v>42090.909016203703</v>
      </c>
      <c r="T2714" s="18">
        <f t="shared" si="171"/>
        <v>42097.909016203703</v>
      </c>
    </row>
    <row r="2715" spans="1:20" ht="45" x14ac:dyDescent="0.25">
      <c r="A2715">
        <v>3929</v>
      </c>
      <c r="B2715" s="3" t="s">
        <v>3926</v>
      </c>
      <c r="C2715" s="3" t="s">
        <v>8037</v>
      </c>
      <c r="D2715" s="6">
        <v>20000</v>
      </c>
      <c r="E2715" s="8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 s="12">
        <f t="shared" si="168"/>
        <v>0</v>
      </c>
      <c r="P2715" s="9">
        <f t="shared" si="169"/>
        <v>32</v>
      </c>
      <c r="Q2715" s="14" t="s">
        <v>8323</v>
      </c>
      <c r="R2715" t="s">
        <v>8326</v>
      </c>
      <c r="S2715" s="18">
        <f t="shared" si="170"/>
        <v>42601.827141203699</v>
      </c>
      <c r="T2715" s="18">
        <f t="shared" si="171"/>
        <v>42631.827141203699</v>
      </c>
    </row>
    <row r="2716" spans="1:20" ht="60" x14ac:dyDescent="0.25">
      <c r="A2716">
        <v>4001</v>
      </c>
      <c r="B2716" s="3" t="s">
        <v>3997</v>
      </c>
      <c r="C2716" s="3" t="s">
        <v>8107</v>
      </c>
      <c r="D2716" s="6">
        <v>1200</v>
      </c>
      <c r="E2716" s="8">
        <v>453</v>
      </c>
      <c r="F2716" t="s">
        <v>8220</v>
      </c>
      <c r="G2716" t="s">
        <v>8224</v>
      </c>
      <c r="H2716" t="s">
        <v>8246</v>
      </c>
      <c r="I2716">
        <v>1488394800</v>
      </c>
      <c r="J2716">
        <v>1486681708</v>
      </c>
      <c r="K2716" t="b">
        <v>0</v>
      </c>
      <c r="L2716">
        <v>14</v>
      </c>
      <c r="M2716" t="b">
        <v>0</v>
      </c>
      <c r="N2716" t="s">
        <v>8269</v>
      </c>
      <c r="O2716" s="12">
        <f t="shared" si="168"/>
        <v>0</v>
      </c>
      <c r="P2716" s="9">
        <f t="shared" si="169"/>
        <v>32</v>
      </c>
      <c r="Q2716" s="14" t="s">
        <v>8323</v>
      </c>
      <c r="R2716" t="s">
        <v>8326</v>
      </c>
      <c r="S2716" s="18">
        <f t="shared" si="170"/>
        <v>42775.964212962965</v>
      </c>
      <c r="T2716" s="18">
        <f t="shared" si="171"/>
        <v>42795.791666666672</v>
      </c>
    </row>
    <row r="2717" spans="1:20" ht="30" x14ac:dyDescent="0.25">
      <c r="A2717">
        <v>3869</v>
      </c>
      <c r="B2717" s="3" t="s">
        <v>3866</v>
      </c>
      <c r="C2717" s="3" t="s">
        <v>7978</v>
      </c>
      <c r="D2717" s="6">
        <v>13111</v>
      </c>
      <c r="E2717" s="8">
        <v>452</v>
      </c>
      <c r="F2717" t="s">
        <v>8219</v>
      </c>
      <c r="G2717" t="s">
        <v>8223</v>
      </c>
      <c r="H2717" t="s">
        <v>8245</v>
      </c>
      <c r="I2717">
        <v>1426302660</v>
      </c>
      <c r="J2717">
        <v>1423761792</v>
      </c>
      <c r="K2717" t="b">
        <v>0</v>
      </c>
      <c r="L2717">
        <v>15</v>
      </c>
      <c r="M2717" t="b">
        <v>0</v>
      </c>
      <c r="N2717" t="s">
        <v>8303</v>
      </c>
      <c r="O2717" s="12">
        <f t="shared" si="168"/>
        <v>0</v>
      </c>
      <c r="P2717" s="9">
        <f t="shared" si="169"/>
        <v>30</v>
      </c>
      <c r="Q2717" s="14" t="s">
        <v>8323</v>
      </c>
      <c r="R2717" t="s">
        <v>8335</v>
      </c>
      <c r="S2717" s="18">
        <f t="shared" si="170"/>
        <v>42047.724444444444</v>
      </c>
      <c r="T2717" s="18">
        <f t="shared" si="171"/>
        <v>42077.132638888885</v>
      </c>
    </row>
    <row r="2718" spans="1:20" ht="45" x14ac:dyDescent="0.25">
      <c r="A2718">
        <v>3059</v>
      </c>
      <c r="B2718" s="3" t="s">
        <v>3059</v>
      </c>
      <c r="C2718" s="3" t="s">
        <v>7169</v>
      </c>
      <c r="D2718" s="6">
        <v>15000</v>
      </c>
      <c r="E2718" s="8">
        <v>451</v>
      </c>
      <c r="F2718" t="s">
        <v>8220</v>
      </c>
      <c r="G2718" t="s">
        <v>8223</v>
      </c>
      <c r="H2718" t="s">
        <v>8245</v>
      </c>
      <c r="I2718">
        <v>1407536846</v>
      </c>
      <c r="J2718">
        <v>1404944846</v>
      </c>
      <c r="K2718" t="b">
        <v>0</v>
      </c>
      <c r="L2718">
        <v>11</v>
      </c>
      <c r="M2718" t="b">
        <v>0</v>
      </c>
      <c r="N2718" t="s">
        <v>8301</v>
      </c>
      <c r="O2718" s="12">
        <f t="shared" si="168"/>
        <v>0</v>
      </c>
      <c r="P2718" s="9">
        <f t="shared" si="169"/>
        <v>41</v>
      </c>
      <c r="Q2718" s="14" t="s">
        <v>8323</v>
      </c>
      <c r="R2718" t="s">
        <v>8324</v>
      </c>
      <c r="S2718" s="18">
        <f t="shared" si="170"/>
        <v>41829.935717592591</v>
      </c>
      <c r="T2718" s="18">
        <f t="shared" si="171"/>
        <v>41859.935717592591</v>
      </c>
    </row>
    <row r="2719" spans="1:20" ht="45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2">
        <f t="shared" si="168"/>
        <v>1</v>
      </c>
      <c r="P2719" s="9">
        <f t="shared" si="169"/>
        <v>30</v>
      </c>
      <c r="Q2719" s="14" t="s">
        <v>8323</v>
      </c>
      <c r="R2719" t="s">
        <v>8326</v>
      </c>
      <c r="S2719" s="18">
        <f t="shared" si="170"/>
        <v>42064.785613425927</v>
      </c>
      <c r="T2719" s="18">
        <f t="shared" si="171"/>
        <v>42099.743946759263</v>
      </c>
    </row>
    <row r="2720" spans="1:20" ht="60" x14ac:dyDescent="0.25">
      <c r="A2720">
        <v>3980</v>
      </c>
      <c r="B2720" s="3" t="s">
        <v>3977</v>
      </c>
      <c r="C2720" s="3" t="s">
        <v>8087</v>
      </c>
      <c r="D2720" s="6">
        <v>2500</v>
      </c>
      <c r="E2720" s="8">
        <v>450</v>
      </c>
      <c r="F2720" t="s">
        <v>8220</v>
      </c>
      <c r="G2720" t="s">
        <v>8223</v>
      </c>
      <c r="H2720" t="s">
        <v>8245</v>
      </c>
      <c r="I2720">
        <v>1404570147</v>
      </c>
      <c r="J2720">
        <v>1401978147</v>
      </c>
      <c r="K2720" t="b">
        <v>0</v>
      </c>
      <c r="L2720">
        <v>7</v>
      </c>
      <c r="M2720" t="b">
        <v>0</v>
      </c>
      <c r="N2720" t="s">
        <v>8269</v>
      </c>
      <c r="O2720" s="12">
        <f t="shared" si="168"/>
        <v>0</v>
      </c>
      <c r="P2720" s="9">
        <f t="shared" si="169"/>
        <v>64</v>
      </c>
      <c r="Q2720" s="14" t="s">
        <v>8323</v>
      </c>
      <c r="R2720" t="s">
        <v>8326</v>
      </c>
      <c r="S2720" s="18">
        <f t="shared" si="170"/>
        <v>41795.598923611113</v>
      </c>
      <c r="T2720" s="18">
        <f t="shared" si="171"/>
        <v>41825.598923611113</v>
      </c>
    </row>
    <row r="2721" spans="1:20" ht="60" x14ac:dyDescent="0.25">
      <c r="A2721">
        <v>1419</v>
      </c>
      <c r="B2721" s="3" t="s">
        <v>1420</v>
      </c>
      <c r="C2721" s="3" t="s">
        <v>5529</v>
      </c>
      <c r="D2721" s="6">
        <v>6300</v>
      </c>
      <c r="E2721" s="8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 s="10">
        <f t="shared" si="168"/>
        <v>0</v>
      </c>
      <c r="P2721" s="9">
        <f t="shared" si="169"/>
        <v>45</v>
      </c>
      <c r="Q2721" s="14" t="s">
        <v>8311</v>
      </c>
      <c r="R2721" t="s">
        <v>8348</v>
      </c>
      <c r="S2721" s="18">
        <f t="shared" si="170"/>
        <v>42622.456238425926</v>
      </c>
      <c r="T2721" s="18">
        <f t="shared" si="171"/>
        <v>42652.456238425926</v>
      </c>
    </row>
    <row r="2722" spans="1:20" ht="60" x14ac:dyDescent="0.25">
      <c r="A2722">
        <v>1494</v>
      </c>
      <c r="B2722" s="3" t="s">
        <v>1495</v>
      </c>
      <c r="C2722" s="3" t="s">
        <v>5604</v>
      </c>
      <c r="D2722" s="6">
        <v>5000</v>
      </c>
      <c r="E2722" s="8">
        <v>445</v>
      </c>
      <c r="F2722" t="s">
        <v>8220</v>
      </c>
      <c r="G2722" t="s">
        <v>8223</v>
      </c>
      <c r="H2722" t="s">
        <v>8245</v>
      </c>
      <c r="I2722">
        <v>1428075480</v>
      </c>
      <c r="J2722">
        <v>1425489613</v>
      </c>
      <c r="K2722" t="b">
        <v>0</v>
      </c>
      <c r="L2722">
        <v>11</v>
      </c>
      <c r="M2722" t="b">
        <v>0</v>
      </c>
      <c r="N2722" t="s">
        <v>8273</v>
      </c>
      <c r="O2722" s="10">
        <f t="shared" si="168"/>
        <v>0</v>
      </c>
      <c r="P2722" s="9">
        <f t="shared" si="169"/>
        <v>40</v>
      </c>
      <c r="Q2722" s="14" t="s">
        <v>8311</v>
      </c>
      <c r="R2722" t="s">
        <v>8352</v>
      </c>
      <c r="S2722" s="18">
        <f t="shared" si="170"/>
        <v>42067.722372685181</v>
      </c>
      <c r="T2722" s="18">
        <f t="shared" si="171"/>
        <v>42097.651388888888</v>
      </c>
    </row>
    <row r="2723" spans="1:20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2">
        <f t="shared" si="168"/>
        <v>1</v>
      </c>
      <c r="P2723" s="9">
        <f t="shared" si="169"/>
        <v>24</v>
      </c>
      <c r="Q2723" s="14" t="s">
        <v>8323</v>
      </c>
      <c r="R2723" t="s">
        <v>8326</v>
      </c>
      <c r="S2723" s="18">
        <f t="shared" si="170"/>
        <v>42213.505474537036</v>
      </c>
      <c r="T2723" s="18">
        <f t="shared" si="171"/>
        <v>42238.505474537036</v>
      </c>
    </row>
    <row r="2724" spans="1:20" ht="45" x14ac:dyDescent="0.25">
      <c r="A2724">
        <v>3897</v>
      </c>
      <c r="B2724" s="3" t="s">
        <v>3894</v>
      </c>
      <c r="C2724" s="3" t="s">
        <v>8005</v>
      </c>
      <c r="D2724" s="6">
        <v>2500</v>
      </c>
      <c r="E2724" s="8">
        <v>440</v>
      </c>
      <c r="F2724" t="s">
        <v>8220</v>
      </c>
      <c r="G2724" t="s">
        <v>8227</v>
      </c>
      <c r="H2724" t="s">
        <v>8249</v>
      </c>
      <c r="I2724">
        <v>1420750683</v>
      </c>
      <c r="J2724">
        <v>1418158683</v>
      </c>
      <c r="K2724" t="b">
        <v>0</v>
      </c>
      <c r="L2724">
        <v>10</v>
      </c>
      <c r="M2724" t="b">
        <v>0</v>
      </c>
      <c r="N2724" t="s">
        <v>8269</v>
      </c>
      <c r="O2724" s="12">
        <f t="shared" si="168"/>
        <v>0</v>
      </c>
      <c r="P2724" s="9">
        <f t="shared" si="169"/>
        <v>44</v>
      </c>
      <c r="Q2724" s="14" t="s">
        <v>8323</v>
      </c>
      <c r="R2724" t="s">
        <v>8326</v>
      </c>
      <c r="S2724" s="18">
        <f t="shared" si="170"/>
        <v>41982.87364583333</v>
      </c>
      <c r="T2724" s="18">
        <f t="shared" si="171"/>
        <v>42012.87364583333</v>
      </c>
    </row>
    <row r="2725" spans="1:20" ht="45" x14ac:dyDescent="0.25">
      <c r="A2725">
        <v>2917</v>
      </c>
      <c r="B2725" s="3" t="s">
        <v>2917</v>
      </c>
      <c r="C2725" s="3" t="s">
        <v>7027</v>
      </c>
      <c r="D2725" s="6">
        <v>2000</v>
      </c>
      <c r="E2725" s="8">
        <v>437</v>
      </c>
      <c r="F2725" t="s">
        <v>8220</v>
      </c>
      <c r="G2725" t="s">
        <v>8223</v>
      </c>
      <c r="H2725" t="s">
        <v>8245</v>
      </c>
      <c r="I2725">
        <v>1442381847</v>
      </c>
      <c r="J2725">
        <v>1440826647</v>
      </c>
      <c r="K2725" t="b">
        <v>0</v>
      </c>
      <c r="L2725">
        <v>9</v>
      </c>
      <c r="M2725" t="b">
        <v>0</v>
      </c>
      <c r="N2725" t="s">
        <v>8269</v>
      </c>
      <c r="O2725" s="12">
        <f t="shared" si="168"/>
        <v>0</v>
      </c>
      <c r="P2725" s="9">
        <f t="shared" si="169"/>
        <v>49</v>
      </c>
      <c r="Q2725" s="14" t="s">
        <v>8323</v>
      </c>
      <c r="R2725" t="s">
        <v>8326</v>
      </c>
      <c r="S2725" s="18">
        <f t="shared" si="170"/>
        <v>42245.234340277777</v>
      </c>
      <c r="T2725" s="18">
        <f t="shared" si="171"/>
        <v>42263.234340277777</v>
      </c>
    </row>
    <row r="2726" spans="1:20" ht="45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168"/>
        <v>0</v>
      </c>
      <c r="P2726" s="9">
        <f t="shared" si="169"/>
        <v>44</v>
      </c>
      <c r="Q2726" s="14" t="s">
        <v>8321</v>
      </c>
      <c r="R2726" t="s">
        <v>8325</v>
      </c>
      <c r="S2726" s="18">
        <f t="shared" si="170"/>
        <v>41835.126805555556</v>
      </c>
      <c r="T2726" s="18">
        <f t="shared" si="171"/>
        <v>41867.987500000003</v>
      </c>
    </row>
    <row r="2727" spans="1:20" ht="30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0">
        <f t="shared" si="168"/>
        <v>1</v>
      </c>
      <c r="P2727" s="9">
        <f t="shared" si="169"/>
        <v>31</v>
      </c>
      <c r="Q2727" s="14" t="s">
        <v>8327</v>
      </c>
      <c r="R2727" t="s">
        <v>8331</v>
      </c>
      <c r="S2727" s="18">
        <f t="shared" si="170"/>
        <v>41619.998310185183</v>
      </c>
      <c r="T2727" s="18">
        <f t="shared" si="171"/>
        <v>41629.197222222225</v>
      </c>
    </row>
    <row r="2728" spans="1:20" ht="45" x14ac:dyDescent="0.25">
      <c r="A2728">
        <v>2383</v>
      </c>
      <c r="B2728" s="3" t="s">
        <v>2384</v>
      </c>
      <c r="C2728" s="3" t="s">
        <v>6493</v>
      </c>
      <c r="D2728" s="6">
        <v>10000</v>
      </c>
      <c r="E2728" s="8">
        <v>435</v>
      </c>
      <c r="F2728" t="s">
        <v>8219</v>
      </c>
      <c r="G2728" t="s">
        <v>8227</v>
      </c>
      <c r="H2728" t="s">
        <v>8249</v>
      </c>
      <c r="I2728">
        <v>1424568107</v>
      </c>
      <c r="J2728">
        <v>1421976107</v>
      </c>
      <c r="K2728" t="b">
        <v>0</v>
      </c>
      <c r="L2728">
        <v>3</v>
      </c>
      <c r="M2728" t="b">
        <v>0</v>
      </c>
      <c r="N2728" t="s">
        <v>8270</v>
      </c>
      <c r="O2728" s="10">
        <f t="shared" si="168"/>
        <v>0</v>
      </c>
      <c r="P2728" s="9">
        <f t="shared" si="169"/>
        <v>145</v>
      </c>
      <c r="Q2728" s="14" t="s">
        <v>8308</v>
      </c>
      <c r="R2728" t="s">
        <v>8342</v>
      </c>
      <c r="S2728" s="18">
        <f t="shared" si="170"/>
        <v>42027.056793981479</v>
      </c>
      <c r="T2728" s="18">
        <f t="shared" si="171"/>
        <v>42057.056793981479</v>
      </c>
    </row>
    <row r="2729" spans="1:20" ht="60" x14ac:dyDescent="0.25">
      <c r="A2729">
        <v>1908</v>
      </c>
      <c r="B2729" s="3" t="s">
        <v>1909</v>
      </c>
      <c r="C2729" s="3" t="s">
        <v>6018</v>
      </c>
      <c r="D2729" s="6">
        <v>25000</v>
      </c>
      <c r="E2729" s="8">
        <v>433</v>
      </c>
      <c r="F2729" t="s">
        <v>8220</v>
      </c>
      <c r="G2729" t="s">
        <v>8223</v>
      </c>
      <c r="H2729" t="s">
        <v>8245</v>
      </c>
      <c r="I2729">
        <v>1483048900</v>
      </c>
      <c r="J2729">
        <v>1480456900</v>
      </c>
      <c r="K2729" t="b">
        <v>0</v>
      </c>
      <c r="L2729">
        <v>4</v>
      </c>
      <c r="M2729" t="b">
        <v>0</v>
      </c>
      <c r="N2729" t="s">
        <v>8292</v>
      </c>
      <c r="O2729" s="10">
        <f t="shared" si="168"/>
        <v>0</v>
      </c>
      <c r="P2729" s="9">
        <f t="shared" si="169"/>
        <v>108</v>
      </c>
      <c r="Q2729" s="14" t="s">
        <v>8308</v>
      </c>
      <c r="R2729" t="s">
        <v>8318</v>
      </c>
      <c r="S2729" s="18">
        <f t="shared" si="170"/>
        <v>42703.917824074073</v>
      </c>
      <c r="T2729" s="18">
        <f t="shared" si="171"/>
        <v>42733.917824074073</v>
      </c>
    </row>
    <row r="2730" spans="1:20" ht="45" x14ac:dyDescent="0.25">
      <c r="A2730">
        <v>422</v>
      </c>
      <c r="B2730" s="3" t="s">
        <v>423</v>
      </c>
      <c r="C2730" s="3" t="s">
        <v>4532</v>
      </c>
      <c r="D2730" s="6">
        <v>40000</v>
      </c>
      <c r="E2730" s="8">
        <v>430</v>
      </c>
      <c r="F2730" t="s">
        <v>8220</v>
      </c>
      <c r="G2730" t="s">
        <v>8223</v>
      </c>
      <c r="H2730" t="s">
        <v>8245</v>
      </c>
      <c r="I2730">
        <v>1410416097</v>
      </c>
      <c r="J2730">
        <v>1407824097</v>
      </c>
      <c r="K2730" t="b">
        <v>0</v>
      </c>
      <c r="L2730">
        <v>12</v>
      </c>
      <c r="M2730" t="b">
        <v>0</v>
      </c>
      <c r="N2730" t="s">
        <v>8268</v>
      </c>
      <c r="O2730" s="10">
        <f t="shared" si="168"/>
        <v>0</v>
      </c>
      <c r="P2730" s="9">
        <f t="shared" si="169"/>
        <v>36</v>
      </c>
      <c r="Q2730" s="14" t="s">
        <v>8321</v>
      </c>
      <c r="R2730" t="s">
        <v>8339</v>
      </c>
      <c r="S2730" s="18">
        <f t="shared" si="170"/>
        <v>41863.260381944441</v>
      </c>
      <c r="T2730" s="18">
        <f t="shared" si="171"/>
        <v>41893.260381944441</v>
      </c>
    </row>
    <row r="2731" spans="1:20" ht="60" x14ac:dyDescent="0.25">
      <c r="A2731">
        <v>2448</v>
      </c>
      <c r="B2731" s="3" t="s">
        <v>2449</v>
      </c>
      <c r="C2731" s="3" t="s">
        <v>6558</v>
      </c>
      <c r="D2731" s="6">
        <v>400</v>
      </c>
      <c r="E2731" s="8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 s="10">
        <f t="shared" si="168"/>
        <v>1</v>
      </c>
      <c r="P2731" s="9">
        <f t="shared" si="169"/>
        <v>48</v>
      </c>
      <c r="Q2731" s="14" t="s">
        <v>8319</v>
      </c>
      <c r="R2731" t="s">
        <v>8320</v>
      </c>
      <c r="S2731" s="18">
        <f t="shared" si="170"/>
        <v>42607.316122685181</v>
      </c>
      <c r="T2731" s="18">
        <f t="shared" si="171"/>
        <v>42613.233333333337</v>
      </c>
    </row>
    <row r="2732" spans="1:20" ht="45" x14ac:dyDescent="0.25">
      <c r="A2732">
        <v>3116</v>
      </c>
      <c r="B2732" s="3" t="s">
        <v>3116</v>
      </c>
      <c r="C2732" s="3" t="s">
        <v>7226</v>
      </c>
      <c r="D2732" s="6">
        <v>750</v>
      </c>
      <c r="E2732" s="8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 s="12">
        <f t="shared" si="168"/>
        <v>1</v>
      </c>
      <c r="P2732" s="9">
        <f t="shared" si="169"/>
        <v>43</v>
      </c>
      <c r="Q2732" s="14" t="s">
        <v>8323</v>
      </c>
      <c r="R2732" t="s">
        <v>8324</v>
      </c>
      <c r="S2732" s="18">
        <f t="shared" si="170"/>
        <v>42081.515335648146</v>
      </c>
      <c r="T2732" s="18">
        <f t="shared" si="171"/>
        <v>42095.515335648146</v>
      </c>
    </row>
    <row r="2733" spans="1:20" ht="45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2">
        <f t="shared" si="168"/>
        <v>1</v>
      </c>
      <c r="P2733" s="9">
        <f t="shared" si="169"/>
        <v>31</v>
      </c>
      <c r="Q2733" s="14" t="s">
        <v>8323</v>
      </c>
      <c r="R2733" t="s">
        <v>8326</v>
      </c>
      <c r="S2733" s="18">
        <f t="shared" si="170"/>
        <v>42309.191307870366</v>
      </c>
      <c r="T2733" s="18">
        <f t="shared" si="171"/>
        <v>42338.9375</v>
      </c>
    </row>
    <row r="2734" spans="1:20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2">
        <f t="shared" si="168"/>
        <v>1</v>
      </c>
      <c r="P2734" s="9">
        <f t="shared" si="169"/>
        <v>22</v>
      </c>
      <c r="Q2734" s="14" t="s">
        <v>8323</v>
      </c>
      <c r="R2734" t="s">
        <v>8326</v>
      </c>
      <c r="S2734" s="18">
        <f t="shared" si="170"/>
        <v>42160.651817129634</v>
      </c>
      <c r="T2734" s="18">
        <f t="shared" si="171"/>
        <v>42190.651817129634</v>
      </c>
    </row>
    <row r="2735" spans="1:20" ht="45" x14ac:dyDescent="0.25">
      <c r="A2735">
        <v>4069</v>
      </c>
      <c r="B2735" s="3" t="s">
        <v>4065</v>
      </c>
      <c r="C2735" s="3" t="s">
        <v>8172</v>
      </c>
      <c r="D2735" s="6">
        <v>1250</v>
      </c>
      <c r="E2735" s="8">
        <v>430</v>
      </c>
      <c r="F2735" t="s">
        <v>8220</v>
      </c>
      <c r="G2735" t="s">
        <v>8224</v>
      </c>
      <c r="H2735" t="s">
        <v>8246</v>
      </c>
      <c r="I2735">
        <v>1425124800</v>
      </c>
      <c r="J2735">
        <v>1421596356</v>
      </c>
      <c r="K2735" t="b">
        <v>0</v>
      </c>
      <c r="L2735">
        <v>13</v>
      </c>
      <c r="M2735" t="b">
        <v>0</v>
      </c>
      <c r="N2735" t="s">
        <v>8269</v>
      </c>
      <c r="O2735" s="12">
        <f t="shared" si="168"/>
        <v>0</v>
      </c>
      <c r="P2735" s="9">
        <f t="shared" si="169"/>
        <v>33</v>
      </c>
      <c r="Q2735" s="14" t="s">
        <v>8323</v>
      </c>
      <c r="R2735" t="s">
        <v>8326</v>
      </c>
      <c r="S2735" s="18">
        <f t="shared" si="170"/>
        <v>42022.661527777775</v>
      </c>
      <c r="T2735" s="18">
        <f t="shared" si="171"/>
        <v>42063.5</v>
      </c>
    </row>
    <row r="2736" spans="1:20" ht="60" x14ac:dyDescent="0.25">
      <c r="A2736">
        <v>3734</v>
      </c>
      <c r="B2736" s="3" t="s">
        <v>3731</v>
      </c>
      <c r="C2736" s="3" t="s">
        <v>7844</v>
      </c>
      <c r="D2736" s="6">
        <v>1500</v>
      </c>
      <c r="E2736" s="8">
        <v>427</v>
      </c>
      <c r="F2736" t="s">
        <v>8220</v>
      </c>
      <c r="G2736" t="s">
        <v>8223</v>
      </c>
      <c r="H2736" t="s">
        <v>8245</v>
      </c>
      <c r="I2736">
        <v>1432589896</v>
      </c>
      <c r="J2736">
        <v>1427405896</v>
      </c>
      <c r="K2736" t="b">
        <v>0</v>
      </c>
      <c r="L2736">
        <v>7</v>
      </c>
      <c r="M2736" t="b">
        <v>0</v>
      </c>
      <c r="N2736" t="s">
        <v>8269</v>
      </c>
      <c r="O2736" s="12">
        <f t="shared" si="168"/>
        <v>0</v>
      </c>
      <c r="P2736" s="9">
        <f t="shared" si="169"/>
        <v>61</v>
      </c>
      <c r="Q2736" s="14" t="s">
        <v>8323</v>
      </c>
      <c r="R2736" t="s">
        <v>8326</v>
      </c>
      <c r="S2736" s="18">
        <f t="shared" si="170"/>
        <v>42089.901574074072</v>
      </c>
      <c r="T2736" s="18">
        <f t="shared" si="171"/>
        <v>42149.901574074072</v>
      </c>
    </row>
    <row r="2737" spans="1:20" ht="45" x14ac:dyDescent="0.25">
      <c r="A2737">
        <v>595</v>
      </c>
      <c r="B2737" s="3" t="s">
        <v>596</v>
      </c>
      <c r="C2737" s="3" t="s">
        <v>4705</v>
      </c>
      <c r="D2737" s="6">
        <v>100000</v>
      </c>
      <c r="E2737" s="8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 s="10">
        <f t="shared" si="168"/>
        <v>0</v>
      </c>
      <c r="P2737" s="9">
        <f t="shared" si="169"/>
        <v>53</v>
      </c>
      <c r="Q2737" s="14" t="s">
        <v>8308</v>
      </c>
      <c r="R2737" t="s">
        <v>8342</v>
      </c>
      <c r="S2737" s="18">
        <f t="shared" si="170"/>
        <v>42083.069884259254</v>
      </c>
      <c r="T2737" s="18">
        <f t="shared" si="171"/>
        <v>42128.069884259254</v>
      </c>
    </row>
    <row r="2738" spans="1:20" ht="45" x14ac:dyDescent="0.25">
      <c r="A2738">
        <v>3801</v>
      </c>
      <c r="B2738" s="3" t="s">
        <v>3798</v>
      </c>
      <c r="C2738" s="3" t="s">
        <v>7911</v>
      </c>
      <c r="D2738" s="6">
        <v>5000</v>
      </c>
      <c r="E2738" s="8">
        <v>426</v>
      </c>
      <c r="F2738" t="s">
        <v>8220</v>
      </c>
      <c r="G2738" t="s">
        <v>8223</v>
      </c>
      <c r="H2738" t="s">
        <v>8245</v>
      </c>
      <c r="I2738">
        <v>1420215216</v>
      </c>
      <c r="J2738">
        <v>1417536816</v>
      </c>
      <c r="K2738" t="b">
        <v>0</v>
      </c>
      <c r="L2738">
        <v>9</v>
      </c>
      <c r="M2738" t="b">
        <v>0</v>
      </c>
      <c r="N2738" t="s">
        <v>8303</v>
      </c>
      <c r="O2738" s="12">
        <f t="shared" si="168"/>
        <v>0</v>
      </c>
      <c r="P2738" s="9">
        <f t="shared" si="169"/>
        <v>47</v>
      </c>
      <c r="Q2738" s="14" t="s">
        <v>8323</v>
      </c>
      <c r="R2738" t="s">
        <v>8335</v>
      </c>
      <c r="S2738" s="18">
        <f t="shared" si="170"/>
        <v>41975.676111111112</v>
      </c>
      <c r="T2738" s="18">
        <f t="shared" si="171"/>
        <v>42006.676111111112</v>
      </c>
    </row>
    <row r="2739" spans="1:20" ht="45" x14ac:dyDescent="0.25">
      <c r="A2739">
        <v>97</v>
      </c>
      <c r="B2739" s="3" t="s">
        <v>99</v>
      </c>
      <c r="C2739" s="3" t="s">
        <v>4208</v>
      </c>
      <c r="D2739" s="6">
        <v>400</v>
      </c>
      <c r="E2739" s="8">
        <v>425</v>
      </c>
      <c r="F2739" t="s">
        <v>8218</v>
      </c>
      <c r="G2739" t="s">
        <v>8223</v>
      </c>
      <c r="H2739" t="s">
        <v>8245</v>
      </c>
      <c r="I2739">
        <v>1310440482</v>
      </c>
      <c r="J2739">
        <v>1307848482</v>
      </c>
      <c r="K2739" t="b">
        <v>0</v>
      </c>
      <c r="L2739">
        <v>8</v>
      </c>
      <c r="M2739" t="b">
        <v>1</v>
      </c>
      <c r="N2739" t="s">
        <v>8264</v>
      </c>
      <c r="O2739" s="10">
        <f t="shared" si="168"/>
        <v>1</v>
      </c>
      <c r="P2739" s="9">
        <f t="shared" si="169"/>
        <v>53</v>
      </c>
      <c r="Q2739" s="14" t="s">
        <v>8321</v>
      </c>
      <c r="R2739" t="s">
        <v>8343</v>
      </c>
      <c r="S2739" s="18">
        <f t="shared" si="170"/>
        <v>40706.135208333333</v>
      </c>
      <c r="T2739" s="18">
        <f t="shared" si="171"/>
        <v>40736.135208333333</v>
      </c>
    </row>
    <row r="2740" spans="1:20" ht="60" x14ac:dyDescent="0.25">
      <c r="A2740">
        <v>1102</v>
      </c>
      <c r="B2740" s="3" t="s">
        <v>1103</v>
      </c>
      <c r="C2740" s="3" t="s">
        <v>5212</v>
      </c>
      <c r="D2740" s="6">
        <v>8000</v>
      </c>
      <c r="E2740" s="8">
        <v>425</v>
      </c>
      <c r="F2740" t="s">
        <v>8220</v>
      </c>
      <c r="G2740" t="s">
        <v>8223</v>
      </c>
      <c r="H2740" t="s">
        <v>8245</v>
      </c>
      <c r="I2740">
        <v>1386568740</v>
      </c>
      <c r="J2740">
        <v>1383095125</v>
      </c>
      <c r="K2740" t="b">
        <v>0</v>
      </c>
      <c r="L2740">
        <v>24</v>
      </c>
      <c r="M2740" t="b">
        <v>0</v>
      </c>
      <c r="N2740" t="s">
        <v>8280</v>
      </c>
      <c r="O2740" s="10">
        <f t="shared" si="168"/>
        <v>0</v>
      </c>
      <c r="P2740" s="9">
        <f t="shared" si="169"/>
        <v>18</v>
      </c>
      <c r="Q2740" s="14" t="s">
        <v>8316</v>
      </c>
      <c r="R2740" t="s">
        <v>8334</v>
      </c>
      <c r="S2740" s="18">
        <f t="shared" si="170"/>
        <v>41577.045428240745</v>
      </c>
      <c r="T2740" s="18">
        <f t="shared" si="171"/>
        <v>41617.249305555553</v>
      </c>
    </row>
    <row r="2741" spans="1:20" ht="45" x14ac:dyDescent="0.25">
      <c r="A2741">
        <v>1124</v>
      </c>
      <c r="B2741" s="3" t="s">
        <v>1125</v>
      </c>
      <c r="C2741" s="3" t="s">
        <v>5234</v>
      </c>
      <c r="D2741" s="6">
        <v>90000</v>
      </c>
      <c r="E2741" s="8">
        <v>425</v>
      </c>
      <c r="F2741" t="s">
        <v>8220</v>
      </c>
      <c r="G2741" t="s">
        <v>8223</v>
      </c>
      <c r="H2741" t="s">
        <v>8245</v>
      </c>
      <c r="I2741">
        <v>1430409651</v>
      </c>
      <c r="J2741">
        <v>1427817651</v>
      </c>
      <c r="K2741" t="b">
        <v>0</v>
      </c>
      <c r="L2741">
        <v>7</v>
      </c>
      <c r="M2741" t="b">
        <v>0</v>
      </c>
      <c r="N2741" t="s">
        <v>8281</v>
      </c>
      <c r="O2741" s="10">
        <f t="shared" si="168"/>
        <v>0</v>
      </c>
      <c r="P2741" s="9">
        <f t="shared" si="169"/>
        <v>61</v>
      </c>
      <c r="Q2741" s="14" t="s">
        <v>8316</v>
      </c>
      <c r="R2741" t="s">
        <v>8344</v>
      </c>
      <c r="S2741" s="18">
        <f t="shared" si="170"/>
        <v>42094.667256944449</v>
      </c>
      <c r="T2741" s="18">
        <f t="shared" si="171"/>
        <v>42124.667256944449</v>
      </c>
    </row>
    <row r="2742" spans="1:20" ht="45" x14ac:dyDescent="0.25">
      <c r="A2742">
        <v>2217</v>
      </c>
      <c r="B2742" s="3" t="s">
        <v>2218</v>
      </c>
      <c r="C2742" s="3" t="s">
        <v>6327</v>
      </c>
      <c r="D2742" s="6">
        <v>420</v>
      </c>
      <c r="E2742" s="8">
        <v>425</v>
      </c>
      <c r="F2742" t="s">
        <v>8218</v>
      </c>
      <c r="G2742" t="s">
        <v>8223</v>
      </c>
      <c r="H2742" t="s">
        <v>8245</v>
      </c>
      <c r="I2742">
        <v>1446451200</v>
      </c>
      <c r="J2742">
        <v>1445539113</v>
      </c>
      <c r="K2742" t="b">
        <v>0</v>
      </c>
      <c r="L2742">
        <v>9</v>
      </c>
      <c r="M2742" t="b">
        <v>1</v>
      </c>
      <c r="N2742" t="s">
        <v>8278</v>
      </c>
      <c r="O2742" s="10">
        <f t="shared" si="168"/>
        <v>1</v>
      </c>
      <c r="P2742" s="9">
        <f t="shared" si="169"/>
        <v>47</v>
      </c>
      <c r="Q2742" s="14" t="s">
        <v>8327</v>
      </c>
      <c r="R2742" t="s">
        <v>8329</v>
      </c>
      <c r="S2742" s="18">
        <f t="shared" si="170"/>
        <v>42299.776770833334</v>
      </c>
      <c r="T2742" s="18">
        <f t="shared" si="171"/>
        <v>42310.333333333328</v>
      </c>
    </row>
    <row r="2743" spans="1:20" ht="45" x14ac:dyDescent="0.25">
      <c r="A2743">
        <v>3955</v>
      </c>
      <c r="B2743" s="3" t="s">
        <v>3952</v>
      </c>
      <c r="C2743" s="3" t="s">
        <v>8062</v>
      </c>
      <c r="D2743" s="6">
        <v>1750</v>
      </c>
      <c r="E2743" s="8">
        <v>425</v>
      </c>
      <c r="F2743" t="s">
        <v>8220</v>
      </c>
      <c r="G2743" t="s">
        <v>8223</v>
      </c>
      <c r="H2743" t="s">
        <v>8245</v>
      </c>
      <c r="I2743">
        <v>1448745741</v>
      </c>
      <c r="J2743">
        <v>1446150141</v>
      </c>
      <c r="K2743" t="b">
        <v>0</v>
      </c>
      <c r="L2743">
        <v>8</v>
      </c>
      <c r="M2743" t="b">
        <v>0</v>
      </c>
      <c r="N2743" t="s">
        <v>8269</v>
      </c>
      <c r="O2743" s="12">
        <f t="shared" si="168"/>
        <v>0</v>
      </c>
      <c r="P2743" s="9">
        <f t="shared" si="169"/>
        <v>53</v>
      </c>
      <c r="Q2743" s="14" t="s">
        <v>8323</v>
      </c>
      <c r="R2743" t="s">
        <v>8326</v>
      </c>
      <c r="S2743" s="18">
        <f t="shared" si="170"/>
        <v>42306.848854166667</v>
      </c>
      <c r="T2743" s="18">
        <f t="shared" si="171"/>
        <v>42336.890520833331</v>
      </c>
    </row>
    <row r="2744" spans="1:20" ht="45" x14ac:dyDescent="0.25">
      <c r="A2744">
        <v>2201</v>
      </c>
      <c r="B2744" s="3" t="s">
        <v>2202</v>
      </c>
      <c r="C2744" s="3" t="s">
        <v>6311</v>
      </c>
      <c r="D2744" s="6">
        <v>110</v>
      </c>
      <c r="E2744" s="8">
        <v>420.99</v>
      </c>
      <c r="F2744" t="s">
        <v>8218</v>
      </c>
      <c r="G2744" t="s">
        <v>8224</v>
      </c>
      <c r="H2744" t="s">
        <v>8246</v>
      </c>
      <c r="I2744">
        <v>1358367565</v>
      </c>
      <c r="J2744">
        <v>1357157965</v>
      </c>
      <c r="K2744" t="b">
        <v>0</v>
      </c>
      <c r="L2744">
        <v>28</v>
      </c>
      <c r="M2744" t="b">
        <v>1</v>
      </c>
      <c r="N2744" t="s">
        <v>8278</v>
      </c>
      <c r="O2744" s="10">
        <f t="shared" si="168"/>
        <v>4</v>
      </c>
      <c r="P2744" s="9">
        <f t="shared" si="169"/>
        <v>15</v>
      </c>
      <c r="Q2744" s="14" t="s">
        <v>8327</v>
      </c>
      <c r="R2744" t="s">
        <v>8329</v>
      </c>
      <c r="S2744" s="18">
        <f t="shared" si="170"/>
        <v>41276.846817129634</v>
      </c>
      <c r="T2744" s="18">
        <f t="shared" si="171"/>
        <v>41290.846817129634</v>
      </c>
    </row>
    <row r="2745" spans="1:20" ht="30" x14ac:dyDescent="0.25">
      <c r="A2745">
        <v>3719</v>
      </c>
      <c r="B2745" s="3" t="s">
        <v>3716</v>
      </c>
      <c r="C2745" s="3" t="s">
        <v>7829</v>
      </c>
      <c r="D2745" s="6">
        <v>200</v>
      </c>
      <c r="E2745" s="8">
        <v>420</v>
      </c>
      <c r="F2745" t="s">
        <v>8218</v>
      </c>
      <c r="G2745" t="s">
        <v>8224</v>
      </c>
      <c r="H2745" t="s">
        <v>8246</v>
      </c>
      <c r="I2745">
        <v>1434994266</v>
      </c>
      <c r="J2745">
        <v>1432402266</v>
      </c>
      <c r="K2745" t="b">
        <v>0</v>
      </c>
      <c r="L2745">
        <v>4</v>
      </c>
      <c r="M2745" t="b">
        <v>1</v>
      </c>
      <c r="N2745" t="s">
        <v>8269</v>
      </c>
      <c r="O2745" s="12">
        <f t="shared" si="168"/>
        <v>2</v>
      </c>
      <c r="P2745" s="9">
        <f t="shared" si="169"/>
        <v>105</v>
      </c>
      <c r="Q2745" s="14" t="s">
        <v>8323</v>
      </c>
      <c r="R2745" t="s">
        <v>8326</v>
      </c>
      <c r="S2745" s="18">
        <f t="shared" si="170"/>
        <v>42147.729930555557</v>
      </c>
      <c r="T2745" s="18">
        <f t="shared" si="171"/>
        <v>42177.729930555557</v>
      </c>
    </row>
    <row r="2746" spans="1:20" ht="60" x14ac:dyDescent="0.25">
      <c r="A2746">
        <v>1427</v>
      </c>
      <c r="B2746" s="3" t="s">
        <v>1428</v>
      </c>
      <c r="C2746" s="3" t="s">
        <v>5537</v>
      </c>
      <c r="D2746" s="6">
        <v>5000</v>
      </c>
      <c r="E2746" s="8">
        <v>419</v>
      </c>
      <c r="F2746" t="s">
        <v>8220</v>
      </c>
      <c r="G2746" t="s">
        <v>8235</v>
      </c>
      <c r="H2746" t="s">
        <v>8248</v>
      </c>
      <c r="I2746">
        <v>1474230385</v>
      </c>
      <c r="J2746">
        <v>1471638385</v>
      </c>
      <c r="K2746" t="b">
        <v>0</v>
      </c>
      <c r="L2746">
        <v>4</v>
      </c>
      <c r="M2746" t="b">
        <v>0</v>
      </c>
      <c r="N2746" t="s">
        <v>8285</v>
      </c>
      <c r="O2746" s="10">
        <f t="shared" si="168"/>
        <v>0</v>
      </c>
      <c r="P2746" s="9">
        <f t="shared" si="169"/>
        <v>105</v>
      </c>
      <c r="Q2746" s="14" t="s">
        <v>8311</v>
      </c>
      <c r="R2746" t="s">
        <v>8348</v>
      </c>
      <c r="S2746" s="18">
        <f t="shared" si="170"/>
        <v>42601.851678240739</v>
      </c>
      <c r="T2746" s="18">
        <f t="shared" si="171"/>
        <v>42631.851678240739</v>
      </c>
    </row>
    <row r="2747" spans="1:20" ht="45" x14ac:dyDescent="0.25">
      <c r="A2747">
        <v>2854</v>
      </c>
      <c r="B2747" s="3" t="s">
        <v>2854</v>
      </c>
      <c r="C2747" s="3" t="s">
        <v>6964</v>
      </c>
      <c r="D2747" s="6">
        <v>1000</v>
      </c>
      <c r="E2747" s="8">
        <v>417</v>
      </c>
      <c r="F2747" t="s">
        <v>8220</v>
      </c>
      <c r="G2747" t="s">
        <v>8224</v>
      </c>
      <c r="H2747" t="s">
        <v>8246</v>
      </c>
      <c r="I2747">
        <v>1431018719</v>
      </c>
      <c r="J2747">
        <v>1429290719</v>
      </c>
      <c r="K2747" t="b">
        <v>0</v>
      </c>
      <c r="L2747">
        <v>14</v>
      </c>
      <c r="M2747" t="b">
        <v>0</v>
      </c>
      <c r="N2747" t="s">
        <v>8269</v>
      </c>
      <c r="O2747" s="12">
        <f t="shared" si="168"/>
        <v>0</v>
      </c>
      <c r="P2747" s="9">
        <f t="shared" si="169"/>
        <v>30</v>
      </c>
      <c r="Q2747" s="14" t="s">
        <v>8323</v>
      </c>
      <c r="R2747" t="s">
        <v>8326</v>
      </c>
      <c r="S2747" s="18">
        <f t="shared" si="170"/>
        <v>42111.71665509259</v>
      </c>
      <c r="T2747" s="18">
        <f t="shared" si="171"/>
        <v>42131.71665509259</v>
      </c>
    </row>
    <row r="2748" spans="1:20" ht="45" x14ac:dyDescent="0.25">
      <c r="A2748">
        <v>2317</v>
      </c>
      <c r="B2748" s="3" t="s">
        <v>2318</v>
      </c>
      <c r="C2748" s="3" t="s">
        <v>6427</v>
      </c>
      <c r="D2748" s="6">
        <v>400</v>
      </c>
      <c r="E2748" s="8">
        <v>416</v>
      </c>
      <c r="F2748" t="s">
        <v>8218</v>
      </c>
      <c r="G2748" t="s">
        <v>8223</v>
      </c>
      <c r="H2748" t="s">
        <v>8245</v>
      </c>
      <c r="I2748">
        <v>1266210000</v>
      </c>
      <c r="J2748">
        <v>1263474049</v>
      </c>
      <c r="K2748" t="b">
        <v>1</v>
      </c>
      <c r="L2748">
        <v>22</v>
      </c>
      <c r="M2748" t="b">
        <v>1</v>
      </c>
      <c r="N2748" t="s">
        <v>8277</v>
      </c>
      <c r="O2748" s="10">
        <f t="shared" si="168"/>
        <v>1</v>
      </c>
      <c r="P2748" s="9">
        <f t="shared" si="169"/>
        <v>19</v>
      </c>
      <c r="Q2748" s="14" t="s">
        <v>8327</v>
      </c>
      <c r="R2748" t="s">
        <v>8328</v>
      </c>
      <c r="S2748" s="18">
        <f t="shared" si="170"/>
        <v>40192.542233796295</v>
      </c>
      <c r="T2748" s="18">
        <f t="shared" si="171"/>
        <v>40224.208333333336</v>
      </c>
    </row>
    <row r="2749" spans="1:20" ht="45" x14ac:dyDescent="0.25">
      <c r="A2749">
        <v>431</v>
      </c>
      <c r="B2749" s="3" t="s">
        <v>432</v>
      </c>
      <c r="C2749" s="3" t="s">
        <v>4541</v>
      </c>
      <c r="D2749" s="6">
        <v>3000</v>
      </c>
      <c r="E2749" s="8">
        <v>415</v>
      </c>
      <c r="F2749" t="s">
        <v>8220</v>
      </c>
      <c r="G2749" t="s">
        <v>8224</v>
      </c>
      <c r="H2749" t="s">
        <v>8246</v>
      </c>
      <c r="I2749">
        <v>1467752083</v>
      </c>
      <c r="J2749">
        <v>1465160083</v>
      </c>
      <c r="K2749" t="b">
        <v>0</v>
      </c>
      <c r="L2749">
        <v>8</v>
      </c>
      <c r="M2749" t="b">
        <v>0</v>
      </c>
      <c r="N2749" t="s">
        <v>8268</v>
      </c>
      <c r="O2749" s="10">
        <f t="shared" si="168"/>
        <v>0</v>
      </c>
      <c r="P2749" s="9">
        <f t="shared" si="169"/>
        <v>52</v>
      </c>
      <c r="Q2749" s="14" t="s">
        <v>8321</v>
      </c>
      <c r="R2749" t="s">
        <v>8339</v>
      </c>
      <c r="S2749" s="18">
        <f t="shared" si="170"/>
        <v>42526.871331018512</v>
      </c>
      <c r="T2749" s="18">
        <f t="shared" si="171"/>
        <v>42556.871331018512</v>
      </c>
    </row>
    <row r="2750" spans="1:20" ht="45" x14ac:dyDescent="0.25">
      <c r="A2750">
        <v>4032</v>
      </c>
      <c r="B2750" s="3" t="s">
        <v>4028</v>
      </c>
      <c r="C2750" s="3" t="s">
        <v>8137</v>
      </c>
      <c r="D2750" s="6">
        <v>6048</v>
      </c>
      <c r="E2750" s="8">
        <v>413</v>
      </c>
      <c r="F2750" t="s">
        <v>8220</v>
      </c>
      <c r="G2750" t="s">
        <v>8223</v>
      </c>
      <c r="H2750" t="s">
        <v>8245</v>
      </c>
      <c r="I2750">
        <v>1450211116</v>
      </c>
      <c r="J2750">
        <v>1445023516</v>
      </c>
      <c r="K2750" t="b">
        <v>0</v>
      </c>
      <c r="L2750">
        <v>7</v>
      </c>
      <c r="M2750" t="b">
        <v>0</v>
      </c>
      <c r="N2750" t="s">
        <v>8269</v>
      </c>
      <c r="O2750" s="12">
        <f t="shared" si="168"/>
        <v>0</v>
      </c>
      <c r="P2750" s="9">
        <f t="shared" si="169"/>
        <v>59</v>
      </c>
      <c r="Q2750" s="14" t="s">
        <v>8323</v>
      </c>
      <c r="R2750" t="s">
        <v>8326</v>
      </c>
      <c r="S2750" s="18">
        <f t="shared" si="170"/>
        <v>42293.809212962966</v>
      </c>
      <c r="T2750" s="18">
        <f t="shared" si="171"/>
        <v>42353.85087962963</v>
      </c>
    </row>
    <row r="2751" spans="1:20" ht="60" x14ac:dyDescent="0.25">
      <c r="A2751">
        <v>973</v>
      </c>
      <c r="B2751" s="3" t="s">
        <v>974</v>
      </c>
      <c r="C2751" s="3" t="s">
        <v>5083</v>
      </c>
      <c r="D2751" s="6">
        <v>20000</v>
      </c>
      <c r="E2751" s="8">
        <v>411</v>
      </c>
      <c r="F2751" t="s">
        <v>8220</v>
      </c>
      <c r="G2751" t="s">
        <v>8223</v>
      </c>
      <c r="H2751" t="s">
        <v>8245</v>
      </c>
      <c r="I2751">
        <v>1447032093</v>
      </c>
      <c r="J2751">
        <v>1441844493</v>
      </c>
      <c r="K2751" t="b">
        <v>0</v>
      </c>
      <c r="L2751">
        <v>8</v>
      </c>
      <c r="M2751" t="b">
        <v>0</v>
      </c>
      <c r="N2751" t="s">
        <v>8271</v>
      </c>
      <c r="O2751" s="10">
        <f t="shared" si="168"/>
        <v>0</v>
      </c>
      <c r="P2751" s="9">
        <f t="shared" si="169"/>
        <v>51</v>
      </c>
      <c r="Q2751" s="14" t="s">
        <v>8308</v>
      </c>
      <c r="R2751" t="s">
        <v>8310</v>
      </c>
      <c r="S2751" s="18">
        <f t="shared" si="170"/>
        <v>42257.014965277776</v>
      </c>
      <c r="T2751" s="18">
        <f t="shared" si="171"/>
        <v>42317.056631944448</v>
      </c>
    </row>
    <row r="2752" spans="1:20" ht="30" x14ac:dyDescent="0.25">
      <c r="A2752">
        <v>22</v>
      </c>
      <c r="B2752" s="3" t="s">
        <v>24</v>
      </c>
      <c r="C2752" s="3" t="s">
        <v>4133</v>
      </c>
      <c r="D2752" s="6">
        <v>350</v>
      </c>
      <c r="E2752" s="8">
        <v>410</v>
      </c>
      <c r="F2752" t="s">
        <v>8218</v>
      </c>
      <c r="G2752" t="s">
        <v>8223</v>
      </c>
      <c r="H2752" t="s">
        <v>8245</v>
      </c>
      <c r="I2752">
        <v>1420099140</v>
      </c>
      <c r="J2752">
        <v>1418766740</v>
      </c>
      <c r="K2752" t="b">
        <v>0</v>
      </c>
      <c r="L2752">
        <v>8</v>
      </c>
      <c r="M2752" t="b">
        <v>1</v>
      </c>
      <c r="N2752" t="s">
        <v>8263</v>
      </c>
      <c r="O2752" s="10">
        <f t="shared" si="168"/>
        <v>1</v>
      </c>
      <c r="P2752" s="9">
        <f t="shared" si="169"/>
        <v>51</v>
      </c>
      <c r="Q2752" s="14" t="s">
        <v>8321</v>
      </c>
      <c r="R2752" t="s">
        <v>8332</v>
      </c>
      <c r="S2752" s="18">
        <f t="shared" si="170"/>
        <v>41989.91134259259</v>
      </c>
      <c r="T2752" s="18">
        <f t="shared" si="171"/>
        <v>42005.332638888889</v>
      </c>
    </row>
    <row r="2753" spans="1:20" ht="60" x14ac:dyDescent="0.25">
      <c r="A2753">
        <v>1083</v>
      </c>
      <c r="B2753" s="3" t="s">
        <v>1084</v>
      </c>
      <c r="C2753" s="3" t="s">
        <v>5193</v>
      </c>
      <c r="D2753" s="6">
        <v>50000</v>
      </c>
      <c r="E2753" s="8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 s="10">
        <f t="shared" si="168"/>
        <v>0</v>
      </c>
      <c r="P2753" s="9">
        <f t="shared" si="169"/>
        <v>410</v>
      </c>
      <c r="Q2753" s="14" t="s">
        <v>8316</v>
      </c>
      <c r="R2753" t="s">
        <v>8334</v>
      </c>
      <c r="S2753" s="18">
        <f t="shared" si="170"/>
        <v>41793.659525462965</v>
      </c>
      <c r="T2753" s="18">
        <f t="shared" si="171"/>
        <v>41853.659525462965</v>
      </c>
    </row>
    <row r="2754" spans="1:20" ht="45" x14ac:dyDescent="0.25">
      <c r="A2754">
        <v>3967</v>
      </c>
      <c r="B2754" s="3" t="s">
        <v>3964</v>
      </c>
      <c r="C2754" s="3" t="s">
        <v>8074</v>
      </c>
      <c r="D2754" s="6">
        <v>1700</v>
      </c>
      <c r="E2754" s="8">
        <v>410</v>
      </c>
      <c r="F2754" t="s">
        <v>8220</v>
      </c>
      <c r="G2754" t="s">
        <v>8223</v>
      </c>
      <c r="H2754" t="s">
        <v>8245</v>
      </c>
      <c r="I2754">
        <v>1488783507</v>
      </c>
      <c r="J2754">
        <v>1486191507</v>
      </c>
      <c r="K2754" t="b">
        <v>0</v>
      </c>
      <c r="L2754">
        <v>10</v>
      </c>
      <c r="M2754" t="b">
        <v>0</v>
      </c>
      <c r="N2754" t="s">
        <v>8269</v>
      </c>
      <c r="O2754" s="12">
        <f t="shared" si="168"/>
        <v>0</v>
      </c>
      <c r="P2754" s="9">
        <f t="shared" si="169"/>
        <v>41</v>
      </c>
      <c r="Q2754" s="14" t="s">
        <v>8323</v>
      </c>
      <c r="R2754" t="s">
        <v>8326</v>
      </c>
      <c r="S2754" s="18">
        <f t="shared" si="170"/>
        <v>42770.290590277778</v>
      </c>
      <c r="T2754" s="18">
        <f t="shared" si="171"/>
        <v>42800.290590277778</v>
      </c>
    </row>
    <row r="2755" spans="1:20" ht="45" x14ac:dyDescent="0.25">
      <c r="A2755">
        <v>3704</v>
      </c>
      <c r="B2755" s="3" t="s">
        <v>3701</v>
      </c>
      <c r="C2755" s="3" t="s">
        <v>7814</v>
      </c>
      <c r="D2755" s="6">
        <v>300</v>
      </c>
      <c r="E2755" s="8">
        <v>409.01</v>
      </c>
      <c r="F2755" t="s">
        <v>8218</v>
      </c>
      <c r="G2755" t="s">
        <v>8224</v>
      </c>
      <c r="H2755" t="s">
        <v>8246</v>
      </c>
      <c r="I2755">
        <v>1464712394</v>
      </c>
      <c r="J2755">
        <v>1459528394</v>
      </c>
      <c r="K2755" t="b">
        <v>0</v>
      </c>
      <c r="L2755">
        <v>27</v>
      </c>
      <c r="M2755" t="b">
        <v>1</v>
      </c>
      <c r="N2755" t="s">
        <v>8269</v>
      </c>
      <c r="O2755" s="12">
        <f t="shared" si="168"/>
        <v>1</v>
      </c>
      <c r="P2755" s="9">
        <f t="shared" si="169"/>
        <v>15</v>
      </c>
      <c r="Q2755" s="14" t="s">
        <v>8323</v>
      </c>
      <c r="R2755" t="s">
        <v>8326</v>
      </c>
      <c r="S2755" s="18">
        <f t="shared" si="170"/>
        <v>42461.689745370371</v>
      </c>
      <c r="T2755" s="18">
        <f t="shared" si="171"/>
        <v>42521.689745370371</v>
      </c>
    </row>
    <row r="2756" spans="1:20" ht="45" x14ac:dyDescent="0.25">
      <c r="A2756">
        <v>1329</v>
      </c>
      <c r="B2756" s="3" t="s">
        <v>1330</v>
      </c>
      <c r="C2756" s="3" t="s">
        <v>5439</v>
      </c>
      <c r="D2756" s="6">
        <v>50000</v>
      </c>
      <c r="E2756" s="8">
        <v>408</v>
      </c>
      <c r="F2756" t="s">
        <v>8219</v>
      </c>
      <c r="G2756" t="s">
        <v>8223</v>
      </c>
      <c r="H2756" t="s">
        <v>8245</v>
      </c>
      <c r="I2756">
        <v>1417501145</v>
      </c>
      <c r="J2756">
        <v>1414041545</v>
      </c>
      <c r="K2756" t="b">
        <v>0</v>
      </c>
      <c r="L2756">
        <v>9</v>
      </c>
      <c r="M2756" t="b">
        <v>0</v>
      </c>
      <c r="N2756" t="s">
        <v>8271</v>
      </c>
      <c r="O2756" s="10">
        <f t="shared" ref="O2756:O2819" si="172">ROUND(E2756/D2756,0)</f>
        <v>0</v>
      </c>
      <c r="P2756" s="9">
        <f t="shared" ref="P2756:P2819" si="173">IFERROR(ROUND(E2756/L2756,0),0)</f>
        <v>45</v>
      </c>
      <c r="Q2756" s="14" t="s">
        <v>8308</v>
      </c>
      <c r="R2756" t="s">
        <v>8310</v>
      </c>
      <c r="S2756" s="18">
        <f t="shared" ref="S2756:S2819" si="174">(((J2756/60)/60)/24)+DATE(1970,1,1)</f>
        <v>41935.221585648149</v>
      </c>
      <c r="T2756" s="18">
        <f t="shared" ref="T2756:T2819" si="175">(((I2756/60)/60)/24)+DATE(1970,1,1)</f>
        <v>41975.263252314813</v>
      </c>
    </row>
    <row r="2757" spans="1:20" x14ac:dyDescent="0.25">
      <c r="A2757">
        <v>2150</v>
      </c>
      <c r="B2757" s="3" t="s">
        <v>2151</v>
      </c>
      <c r="C2757" s="3" t="s">
        <v>6260</v>
      </c>
      <c r="D2757" s="6">
        <v>50000</v>
      </c>
      <c r="E2757" s="8">
        <v>405</v>
      </c>
      <c r="F2757" t="s">
        <v>8220</v>
      </c>
      <c r="G2757" t="s">
        <v>8233</v>
      </c>
      <c r="H2757" t="s">
        <v>8253</v>
      </c>
      <c r="I2757">
        <v>1468392599</v>
      </c>
      <c r="J2757">
        <v>1465800599</v>
      </c>
      <c r="K2757" t="b">
        <v>0</v>
      </c>
      <c r="L2757">
        <v>4</v>
      </c>
      <c r="M2757" t="b">
        <v>0</v>
      </c>
      <c r="N2757" t="s">
        <v>8280</v>
      </c>
      <c r="O2757" s="10">
        <f t="shared" si="172"/>
        <v>0</v>
      </c>
      <c r="P2757" s="9">
        <f t="shared" si="173"/>
        <v>101</v>
      </c>
      <c r="Q2757" s="14" t="s">
        <v>8316</v>
      </c>
      <c r="R2757" t="s">
        <v>8334</v>
      </c>
      <c r="S2757" s="18">
        <f t="shared" si="174"/>
        <v>42534.284710648149</v>
      </c>
      <c r="T2757" s="18">
        <f t="shared" si="175"/>
        <v>42564.284710648149</v>
      </c>
    </row>
    <row r="2758" spans="1:20" ht="45" x14ac:dyDescent="0.25">
      <c r="A2758">
        <v>135</v>
      </c>
      <c r="B2758" s="3" t="s">
        <v>137</v>
      </c>
      <c r="C2758" s="3" t="s">
        <v>4246</v>
      </c>
      <c r="D2758" s="6">
        <v>3000</v>
      </c>
      <c r="E2758" s="8">
        <v>403</v>
      </c>
      <c r="F2758" t="s">
        <v>8219</v>
      </c>
      <c r="G2758" t="s">
        <v>8223</v>
      </c>
      <c r="H2758" t="s">
        <v>8245</v>
      </c>
      <c r="I2758">
        <v>1404241200</v>
      </c>
      <c r="J2758">
        <v>1401354597</v>
      </c>
      <c r="K2758" t="b">
        <v>0</v>
      </c>
      <c r="L2758">
        <v>5</v>
      </c>
      <c r="M2758" t="b">
        <v>0</v>
      </c>
      <c r="N2758" t="s">
        <v>8265</v>
      </c>
      <c r="O2758" s="10">
        <f t="shared" si="172"/>
        <v>0</v>
      </c>
      <c r="P2758" s="9">
        <f t="shared" si="173"/>
        <v>81</v>
      </c>
      <c r="Q2758" s="14" t="s">
        <v>8321</v>
      </c>
      <c r="R2758" t="s">
        <v>8337</v>
      </c>
      <c r="S2758" s="18">
        <f t="shared" si="174"/>
        <v>41788.381909722222</v>
      </c>
      <c r="T2758" s="18">
        <f t="shared" si="175"/>
        <v>41821.791666666664</v>
      </c>
    </row>
    <row r="2759" spans="1:20" ht="60" x14ac:dyDescent="0.25">
      <c r="A2759">
        <v>700</v>
      </c>
      <c r="B2759" s="3" t="s">
        <v>701</v>
      </c>
      <c r="C2759" s="3" t="s">
        <v>4810</v>
      </c>
      <c r="D2759" s="6">
        <v>15000</v>
      </c>
      <c r="E2759" s="8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 s="10">
        <f t="shared" si="172"/>
        <v>0</v>
      </c>
      <c r="P2759" s="9">
        <f t="shared" si="173"/>
        <v>13</v>
      </c>
      <c r="Q2759" s="14" t="s">
        <v>8308</v>
      </c>
      <c r="R2759" t="s">
        <v>8310</v>
      </c>
      <c r="S2759" s="18">
        <f t="shared" si="174"/>
        <v>42715.688437500001</v>
      </c>
      <c r="T2759" s="18">
        <f t="shared" si="175"/>
        <v>42745.688437500001</v>
      </c>
    </row>
    <row r="2760" spans="1:20" ht="45" x14ac:dyDescent="0.25">
      <c r="A2760">
        <v>1430</v>
      </c>
      <c r="B2760" s="3" t="s">
        <v>1431</v>
      </c>
      <c r="C2760" s="3" t="s">
        <v>5540</v>
      </c>
      <c r="D2760" s="6">
        <v>5000</v>
      </c>
      <c r="E2760" s="8">
        <v>403</v>
      </c>
      <c r="F2760" t="s">
        <v>8220</v>
      </c>
      <c r="G2760" t="s">
        <v>8223</v>
      </c>
      <c r="H2760" t="s">
        <v>8245</v>
      </c>
      <c r="I2760">
        <v>1419017488</v>
      </c>
      <c r="J2760">
        <v>1416339088</v>
      </c>
      <c r="K2760" t="b">
        <v>0</v>
      </c>
      <c r="L2760">
        <v>5</v>
      </c>
      <c r="M2760" t="b">
        <v>0</v>
      </c>
      <c r="N2760" t="s">
        <v>8285</v>
      </c>
      <c r="O2760" s="10">
        <f t="shared" si="172"/>
        <v>0</v>
      </c>
      <c r="P2760" s="9">
        <f t="shared" si="173"/>
        <v>81</v>
      </c>
      <c r="Q2760" s="14" t="s">
        <v>8311</v>
      </c>
      <c r="R2760" t="s">
        <v>8348</v>
      </c>
      <c r="S2760" s="18">
        <f t="shared" si="174"/>
        <v>41961.813518518517</v>
      </c>
      <c r="T2760" s="18">
        <f t="shared" si="175"/>
        <v>41992.813518518517</v>
      </c>
    </row>
    <row r="2761" spans="1:20" ht="45" x14ac:dyDescent="0.25">
      <c r="A2761">
        <v>3799</v>
      </c>
      <c r="B2761" s="3" t="s">
        <v>3796</v>
      </c>
      <c r="C2761" s="3" t="s">
        <v>7909</v>
      </c>
      <c r="D2761" s="6">
        <v>10000</v>
      </c>
      <c r="E2761" s="8">
        <v>402</v>
      </c>
      <c r="F2761" t="s">
        <v>8220</v>
      </c>
      <c r="G2761" t="s">
        <v>8223</v>
      </c>
      <c r="H2761" t="s">
        <v>8245</v>
      </c>
      <c r="I2761">
        <v>1457734843</v>
      </c>
      <c r="J2761">
        <v>1455142843</v>
      </c>
      <c r="K2761" t="b">
        <v>0</v>
      </c>
      <c r="L2761">
        <v>4</v>
      </c>
      <c r="M2761" t="b">
        <v>0</v>
      </c>
      <c r="N2761" t="s">
        <v>8303</v>
      </c>
      <c r="O2761" s="12">
        <f t="shared" si="172"/>
        <v>0</v>
      </c>
      <c r="P2761" s="9">
        <f t="shared" si="173"/>
        <v>101</v>
      </c>
      <c r="Q2761" s="14" t="s">
        <v>8323</v>
      </c>
      <c r="R2761" t="s">
        <v>8335</v>
      </c>
      <c r="S2761" s="18">
        <f t="shared" si="174"/>
        <v>42410.93105324074</v>
      </c>
      <c r="T2761" s="18">
        <f t="shared" si="175"/>
        <v>42440.93105324074</v>
      </c>
    </row>
    <row r="2762" spans="1:20" ht="45" x14ac:dyDescent="0.25">
      <c r="A2762">
        <v>180</v>
      </c>
      <c r="B2762" s="3" t="s">
        <v>182</v>
      </c>
      <c r="C2762" s="3" t="s">
        <v>4290</v>
      </c>
      <c r="D2762" s="6">
        <v>1200</v>
      </c>
      <c r="E2762" s="8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 s="10">
        <f t="shared" si="172"/>
        <v>0</v>
      </c>
      <c r="P2762" s="9">
        <f t="shared" si="173"/>
        <v>31</v>
      </c>
      <c r="Q2762" s="14" t="s">
        <v>8321</v>
      </c>
      <c r="R2762" t="s">
        <v>8325</v>
      </c>
      <c r="S2762" s="18">
        <f t="shared" si="174"/>
        <v>42067.991238425922</v>
      </c>
      <c r="T2762" s="18">
        <f t="shared" si="175"/>
        <v>42107.791666666672</v>
      </c>
    </row>
    <row r="2763" spans="1:20" ht="60" x14ac:dyDescent="0.25">
      <c r="A2763">
        <v>234</v>
      </c>
      <c r="B2763" s="3" t="s">
        <v>236</v>
      </c>
      <c r="C2763" s="3" t="s">
        <v>4344</v>
      </c>
      <c r="D2763" s="6">
        <v>1000</v>
      </c>
      <c r="E2763" s="8">
        <v>401</v>
      </c>
      <c r="F2763" t="s">
        <v>8220</v>
      </c>
      <c r="G2763" t="s">
        <v>8223</v>
      </c>
      <c r="H2763" t="s">
        <v>8245</v>
      </c>
      <c r="I2763">
        <v>1434847859</v>
      </c>
      <c r="J2763">
        <v>1431391859</v>
      </c>
      <c r="K2763" t="b">
        <v>0</v>
      </c>
      <c r="L2763">
        <v>5</v>
      </c>
      <c r="M2763" t="b">
        <v>0</v>
      </c>
      <c r="N2763" t="s">
        <v>8266</v>
      </c>
      <c r="O2763" s="10">
        <f t="shared" si="172"/>
        <v>0</v>
      </c>
      <c r="P2763" s="9">
        <f t="shared" si="173"/>
        <v>80</v>
      </c>
      <c r="Q2763" s="14" t="s">
        <v>8321</v>
      </c>
      <c r="R2763" t="s">
        <v>8325</v>
      </c>
      <c r="S2763" s="18">
        <f t="shared" si="174"/>
        <v>42136.035405092596</v>
      </c>
      <c r="T2763" s="18">
        <f t="shared" si="175"/>
        <v>42176.035405092596</v>
      </c>
    </row>
    <row r="2764" spans="1:20" ht="30" x14ac:dyDescent="0.25">
      <c r="A2764">
        <v>2479</v>
      </c>
      <c r="B2764" s="3" t="s">
        <v>2479</v>
      </c>
      <c r="C2764" s="3" t="s">
        <v>6589</v>
      </c>
      <c r="D2764" s="6">
        <v>300</v>
      </c>
      <c r="E2764" s="8">
        <v>400.33</v>
      </c>
      <c r="F2764" t="s">
        <v>8218</v>
      </c>
      <c r="G2764" t="s">
        <v>8223</v>
      </c>
      <c r="H2764" t="s">
        <v>8245</v>
      </c>
      <c r="I2764">
        <v>1343440800</v>
      </c>
      <c r="J2764">
        <v>1342545994</v>
      </c>
      <c r="K2764" t="b">
        <v>0</v>
      </c>
      <c r="L2764">
        <v>16</v>
      </c>
      <c r="M2764" t="b">
        <v>1</v>
      </c>
      <c r="N2764" t="s">
        <v>8277</v>
      </c>
      <c r="O2764" s="10">
        <f t="shared" si="172"/>
        <v>1</v>
      </c>
      <c r="P2764" s="9">
        <f t="shared" si="173"/>
        <v>25</v>
      </c>
      <c r="Q2764" s="14" t="s">
        <v>8327</v>
      </c>
      <c r="R2764" t="s">
        <v>8328</v>
      </c>
      <c r="S2764" s="18">
        <f t="shared" si="174"/>
        <v>41107.726782407408</v>
      </c>
      <c r="T2764" s="18">
        <f t="shared" si="175"/>
        <v>41118.083333333336</v>
      </c>
    </row>
    <row r="2765" spans="1:20" ht="60" x14ac:dyDescent="0.25">
      <c r="A2765">
        <v>508</v>
      </c>
      <c r="B2765" s="3" t="s">
        <v>509</v>
      </c>
      <c r="C2765" s="3" t="s">
        <v>4618</v>
      </c>
      <c r="D2765" s="6">
        <v>50000</v>
      </c>
      <c r="E2765" s="8">
        <v>400</v>
      </c>
      <c r="F2765" t="s">
        <v>8220</v>
      </c>
      <c r="G2765" t="s">
        <v>8223</v>
      </c>
      <c r="H2765" t="s">
        <v>8245</v>
      </c>
      <c r="I2765">
        <v>1337955240</v>
      </c>
      <c r="J2765">
        <v>1332808501</v>
      </c>
      <c r="K2765" t="b">
        <v>0</v>
      </c>
      <c r="L2765">
        <v>3</v>
      </c>
      <c r="M2765" t="b">
        <v>0</v>
      </c>
      <c r="N2765" t="s">
        <v>8268</v>
      </c>
      <c r="O2765" s="10">
        <f t="shared" si="172"/>
        <v>0</v>
      </c>
      <c r="P2765" s="9">
        <f t="shared" si="173"/>
        <v>133</v>
      </c>
      <c r="Q2765" s="14" t="s">
        <v>8321</v>
      </c>
      <c r="R2765" t="s">
        <v>8339</v>
      </c>
      <c r="S2765" s="18">
        <f t="shared" si="174"/>
        <v>40995.024317129632</v>
      </c>
      <c r="T2765" s="18">
        <f t="shared" si="175"/>
        <v>41054.593055555553</v>
      </c>
    </row>
    <row r="2766" spans="1:20" ht="60" x14ac:dyDescent="0.25">
      <c r="A2766">
        <v>779</v>
      </c>
      <c r="B2766" s="3" t="s">
        <v>780</v>
      </c>
      <c r="C2766" s="3" t="s">
        <v>4889</v>
      </c>
      <c r="D2766" s="6">
        <v>15000</v>
      </c>
      <c r="E2766" s="8">
        <v>400</v>
      </c>
      <c r="F2766" t="s">
        <v>8220</v>
      </c>
      <c r="G2766" t="s">
        <v>8223</v>
      </c>
      <c r="H2766" t="s">
        <v>8245</v>
      </c>
      <c r="I2766">
        <v>1287115200</v>
      </c>
      <c r="J2766">
        <v>1284567905</v>
      </c>
      <c r="K2766" t="b">
        <v>0</v>
      </c>
      <c r="L2766">
        <v>6</v>
      </c>
      <c r="M2766" t="b">
        <v>0</v>
      </c>
      <c r="N2766" t="s">
        <v>8273</v>
      </c>
      <c r="O2766" s="10">
        <f t="shared" si="172"/>
        <v>0</v>
      </c>
      <c r="P2766" s="9">
        <f t="shared" si="173"/>
        <v>67</v>
      </c>
      <c r="Q2766" s="14" t="s">
        <v>8311</v>
      </c>
      <c r="R2766" t="s">
        <v>8352</v>
      </c>
      <c r="S2766" s="18">
        <f t="shared" si="174"/>
        <v>40436.68408564815</v>
      </c>
      <c r="T2766" s="18">
        <f t="shared" si="175"/>
        <v>40466.166666666664</v>
      </c>
    </row>
    <row r="2767" spans="1:20" ht="45" x14ac:dyDescent="0.25">
      <c r="A2767">
        <v>3494</v>
      </c>
      <c r="B2767" s="3" t="s">
        <v>3493</v>
      </c>
      <c r="C2767" s="3" t="s">
        <v>7604</v>
      </c>
      <c r="D2767" s="6">
        <v>400</v>
      </c>
      <c r="E2767" s="8">
        <v>400</v>
      </c>
      <c r="F2767" t="s">
        <v>8218</v>
      </c>
      <c r="G2767" t="s">
        <v>8223</v>
      </c>
      <c r="H2767" t="s">
        <v>8245</v>
      </c>
      <c r="I2767">
        <v>1480140000</v>
      </c>
      <c r="J2767">
        <v>1479186575</v>
      </c>
      <c r="K2767" t="b">
        <v>0</v>
      </c>
      <c r="L2767">
        <v>13</v>
      </c>
      <c r="M2767" t="b">
        <v>1</v>
      </c>
      <c r="N2767" t="s">
        <v>8269</v>
      </c>
      <c r="O2767" s="12">
        <f t="shared" si="172"/>
        <v>1</v>
      </c>
      <c r="P2767" s="9">
        <f t="shared" si="173"/>
        <v>31</v>
      </c>
      <c r="Q2767" s="14" t="s">
        <v>8323</v>
      </c>
      <c r="R2767" t="s">
        <v>8326</v>
      </c>
      <c r="S2767" s="18">
        <f t="shared" si="174"/>
        <v>42689.214988425927</v>
      </c>
      <c r="T2767" s="18">
        <f t="shared" si="175"/>
        <v>42700.25</v>
      </c>
    </row>
    <row r="2768" spans="1:20" ht="60" x14ac:dyDescent="0.25">
      <c r="A2768">
        <v>4030</v>
      </c>
      <c r="B2768" s="3" t="s">
        <v>4026</v>
      </c>
      <c r="C2768" s="3" t="s">
        <v>8135</v>
      </c>
      <c r="D2768" s="6">
        <v>2500</v>
      </c>
      <c r="E2768" s="8">
        <v>400</v>
      </c>
      <c r="F2768" t="s">
        <v>8220</v>
      </c>
      <c r="G2768" t="s">
        <v>8223</v>
      </c>
      <c r="H2768" t="s">
        <v>8245</v>
      </c>
      <c r="I2768">
        <v>1454525340</v>
      </c>
      <c r="J2768">
        <v>1452008599</v>
      </c>
      <c r="K2768" t="b">
        <v>0</v>
      </c>
      <c r="L2768">
        <v>6</v>
      </c>
      <c r="M2768" t="b">
        <v>0</v>
      </c>
      <c r="N2768" t="s">
        <v>8269</v>
      </c>
      <c r="O2768" s="12">
        <f t="shared" si="172"/>
        <v>0</v>
      </c>
      <c r="P2768" s="9">
        <f t="shared" si="173"/>
        <v>67</v>
      </c>
      <c r="Q2768" s="14" t="s">
        <v>8323</v>
      </c>
      <c r="R2768" t="s">
        <v>8326</v>
      </c>
      <c r="S2768" s="18">
        <f t="shared" si="174"/>
        <v>42374.655081018514</v>
      </c>
      <c r="T2768" s="18">
        <f t="shared" si="175"/>
        <v>42403.784027777772</v>
      </c>
    </row>
    <row r="2769" spans="1:20" ht="45" x14ac:dyDescent="0.25">
      <c r="A2769">
        <v>4096</v>
      </c>
      <c r="B2769" s="3" t="s">
        <v>4092</v>
      </c>
      <c r="C2769" s="3" t="s">
        <v>8199</v>
      </c>
      <c r="D2769" s="6">
        <v>3500</v>
      </c>
      <c r="E2769" s="8">
        <v>400</v>
      </c>
      <c r="F2769" t="s">
        <v>8220</v>
      </c>
      <c r="G2769" t="s">
        <v>8224</v>
      </c>
      <c r="H2769" t="s">
        <v>8246</v>
      </c>
      <c r="I2769">
        <v>1488271860</v>
      </c>
      <c r="J2769">
        <v>1484484219</v>
      </c>
      <c r="K2769" t="b">
        <v>0</v>
      </c>
      <c r="L2769">
        <v>5</v>
      </c>
      <c r="M2769" t="b">
        <v>0</v>
      </c>
      <c r="N2769" t="s">
        <v>8269</v>
      </c>
      <c r="O2769" s="12">
        <f t="shared" si="172"/>
        <v>0</v>
      </c>
      <c r="P2769" s="9">
        <f t="shared" si="173"/>
        <v>80</v>
      </c>
      <c r="Q2769" s="14" t="s">
        <v>8323</v>
      </c>
      <c r="R2769" t="s">
        <v>8326</v>
      </c>
      <c r="S2769" s="18">
        <f t="shared" si="174"/>
        <v>42750.530312499999</v>
      </c>
      <c r="T2769" s="18">
        <f t="shared" si="175"/>
        <v>42794.368749999994</v>
      </c>
    </row>
    <row r="2770" spans="1:20" ht="45" x14ac:dyDescent="0.25">
      <c r="A2770">
        <v>3938</v>
      </c>
      <c r="B2770" s="3" t="s">
        <v>3935</v>
      </c>
      <c r="C2770" s="3" t="s">
        <v>8046</v>
      </c>
      <c r="D2770" s="6">
        <v>3255</v>
      </c>
      <c r="E2770" s="8">
        <v>397</v>
      </c>
      <c r="F2770" t="s">
        <v>8220</v>
      </c>
      <c r="G2770" t="s">
        <v>8223</v>
      </c>
      <c r="H2770" t="s">
        <v>8245</v>
      </c>
      <c r="I2770">
        <v>1435441454</v>
      </c>
      <c r="J2770">
        <v>1432763054</v>
      </c>
      <c r="K2770" t="b">
        <v>0</v>
      </c>
      <c r="L2770">
        <v>5</v>
      </c>
      <c r="M2770" t="b">
        <v>0</v>
      </c>
      <c r="N2770" t="s">
        <v>8269</v>
      </c>
      <c r="O2770" s="12">
        <f t="shared" si="172"/>
        <v>0</v>
      </c>
      <c r="P2770" s="9">
        <f t="shared" si="173"/>
        <v>79</v>
      </c>
      <c r="Q2770" s="14" t="s">
        <v>8323</v>
      </c>
      <c r="R2770" t="s">
        <v>8326</v>
      </c>
      <c r="S2770" s="18">
        <f t="shared" si="174"/>
        <v>42151.905717592599</v>
      </c>
      <c r="T2770" s="18">
        <f t="shared" si="175"/>
        <v>42182.905717592599</v>
      </c>
    </row>
    <row r="2771" spans="1:20" ht="45" x14ac:dyDescent="0.25">
      <c r="A2771">
        <v>450</v>
      </c>
      <c r="B2771" s="3" t="s">
        <v>451</v>
      </c>
      <c r="C2771" s="3" t="s">
        <v>4560</v>
      </c>
      <c r="D2771" s="6">
        <v>50000</v>
      </c>
      <c r="E2771" s="8">
        <v>396</v>
      </c>
      <c r="F2771" t="s">
        <v>8220</v>
      </c>
      <c r="G2771" t="s">
        <v>8223</v>
      </c>
      <c r="H2771" t="s">
        <v>8245</v>
      </c>
      <c r="I2771">
        <v>1392417800</v>
      </c>
      <c r="J2771">
        <v>1389825800</v>
      </c>
      <c r="K2771" t="b">
        <v>0</v>
      </c>
      <c r="L2771">
        <v>7</v>
      </c>
      <c r="M2771" t="b">
        <v>0</v>
      </c>
      <c r="N2771" t="s">
        <v>8268</v>
      </c>
      <c r="O2771" s="10">
        <f t="shared" si="172"/>
        <v>0</v>
      </c>
      <c r="P2771" s="9">
        <f t="shared" si="173"/>
        <v>57</v>
      </c>
      <c r="Q2771" s="14" t="s">
        <v>8321</v>
      </c>
      <c r="R2771" t="s">
        <v>8339</v>
      </c>
      <c r="S2771" s="18">
        <f t="shared" si="174"/>
        <v>41654.946759259255</v>
      </c>
      <c r="T2771" s="18">
        <f t="shared" si="175"/>
        <v>41684.946759259255</v>
      </c>
    </row>
    <row r="2772" spans="1:20" ht="45" x14ac:dyDescent="0.25">
      <c r="A2772">
        <v>2543</v>
      </c>
      <c r="B2772" s="3" t="s">
        <v>2543</v>
      </c>
      <c r="C2772" s="3" t="s">
        <v>6653</v>
      </c>
      <c r="D2772" s="6">
        <v>250</v>
      </c>
      <c r="E2772" s="8">
        <v>391</v>
      </c>
      <c r="F2772" t="s">
        <v>8218</v>
      </c>
      <c r="G2772" t="s">
        <v>8223</v>
      </c>
      <c r="H2772" t="s">
        <v>8245</v>
      </c>
      <c r="I2772">
        <v>1293937200</v>
      </c>
      <c r="J2772">
        <v>1291257298</v>
      </c>
      <c r="K2772" t="b">
        <v>0</v>
      </c>
      <c r="L2772">
        <v>13</v>
      </c>
      <c r="M2772" t="b">
        <v>1</v>
      </c>
      <c r="N2772" t="s">
        <v>8298</v>
      </c>
      <c r="O2772" s="10">
        <f t="shared" si="172"/>
        <v>2</v>
      </c>
      <c r="P2772" s="9">
        <f t="shared" si="173"/>
        <v>30</v>
      </c>
      <c r="Q2772" s="14" t="s">
        <v>8327</v>
      </c>
      <c r="R2772" t="s">
        <v>8341</v>
      </c>
      <c r="S2772" s="18">
        <f t="shared" si="174"/>
        <v>40514.107615740737</v>
      </c>
      <c r="T2772" s="18">
        <f t="shared" si="175"/>
        <v>40545.125</v>
      </c>
    </row>
    <row r="2773" spans="1:20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2">
        <f t="shared" si="172"/>
        <v>1</v>
      </c>
      <c r="P2773" s="9">
        <f t="shared" si="173"/>
        <v>28</v>
      </c>
      <c r="Q2773" s="14" t="s">
        <v>8323</v>
      </c>
      <c r="R2773" t="s">
        <v>8326</v>
      </c>
      <c r="S2773" s="18">
        <f t="shared" si="174"/>
        <v>42535.97865740741</v>
      </c>
      <c r="T2773" s="18">
        <f t="shared" si="175"/>
        <v>42595.97865740741</v>
      </c>
    </row>
    <row r="2774" spans="1:20" ht="45" x14ac:dyDescent="0.25">
      <c r="A2774">
        <v>4064</v>
      </c>
      <c r="B2774" s="3" t="s">
        <v>4060</v>
      </c>
      <c r="C2774" s="3" t="s">
        <v>8168</v>
      </c>
      <c r="D2774" s="6">
        <v>2000</v>
      </c>
      <c r="E2774" s="8">
        <v>385</v>
      </c>
      <c r="F2774" t="s">
        <v>8220</v>
      </c>
      <c r="G2774" t="s">
        <v>8225</v>
      </c>
      <c r="H2774" t="s">
        <v>8247</v>
      </c>
      <c r="I2774">
        <v>1430316426</v>
      </c>
      <c r="J2774">
        <v>1427724426</v>
      </c>
      <c r="K2774" t="b">
        <v>0</v>
      </c>
      <c r="L2774">
        <v>6</v>
      </c>
      <c r="M2774" t="b">
        <v>0</v>
      </c>
      <c r="N2774" t="s">
        <v>8269</v>
      </c>
      <c r="O2774" s="12">
        <f t="shared" si="172"/>
        <v>0</v>
      </c>
      <c r="P2774" s="9">
        <f t="shared" si="173"/>
        <v>64</v>
      </c>
      <c r="Q2774" s="14" t="s">
        <v>8323</v>
      </c>
      <c r="R2774" t="s">
        <v>8326</v>
      </c>
      <c r="S2774" s="18">
        <f t="shared" si="174"/>
        <v>42093.588263888887</v>
      </c>
      <c r="T2774" s="18">
        <f t="shared" si="175"/>
        <v>42123.588263888887</v>
      </c>
    </row>
    <row r="2775" spans="1:20" ht="45" x14ac:dyDescent="0.25">
      <c r="A2775">
        <v>1981</v>
      </c>
      <c r="B2775" s="3" t="s">
        <v>1982</v>
      </c>
      <c r="C2775" s="3" t="s">
        <v>6091</v>
      </c>
      <c r="D2775" s="6">
        <v>7500</v>
      </c>
      <c r="E2775" s="8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 s="10">
        <f t="shared" si="172"/>
        <v>0</v>
      </c>
      <c r="P2775" s="9">
        <f t="shared" si="173"/>
        <v>32</v>
      </c>
      <c r="Q2775" s="14" t="s">
        <v>8313</v>
      </c>
      <c r="R2775" t="s">
        <v>8353</v>
      </c>
      <c r="S2775" s="18">
        <f t="shared" si="174"/>
        <v>41799.725289351853</v>
      </c>
      <c r="T2775" s="18">
        <f t="shared" si="175"/>
        <v>41829.725289351853</v>
      </c>
    </row>
    <row r="2776" spans="1:20" ht="45" x14ac:dyDescent="0.25">
      <c r="A2776">
        <v>3725</v>
      </c>
      <c r="B2776" s="3" t="s">
        <v>3722</v>
      </c>
      <c r="C2776" s="3" t="s">
        <v>7835</v>
      </c>
      <c r="D2776" s="6">
        <v>300</v>
      </c>
      <c r="E2776" s="8">
        <v>381</v>
      </c>
      <c r="F2776" t="s">
        <v>8218</v>
      </c>
      <c r="G2776" t="s">
        <v>8224</v>
      </c>
      <c r="H2776" t="s">
        <v>8246</v>
      </c>
      <c r="I2776">
        <v>1455831000</v>
      </c>
      <c r="J2776">
        <v>1454366467</v>
      </c>
      <c r="K2776" t="b">
        <v>0</v>
      </c>
      <c r="L2776">
        <v>15</v>
      </c>
      <c r="M2776" t="b">
        <v>1</v>
      </c>
      <c r="N2776" t="s">
        <v>8269</v>
      </c>
      <c r="O2776" s="12">
        <f t="shared" si="172"/>
        <v>1</v>
      </c>
      <c r="P2776" s="9">
        <f t="shared" si="173"/>
        <v>25</v>
      </c>
      <c r="Q2776" s="14" t="s">
        <v>8323</v>
      </c>
      <c r="R2776" t="s">
        <v>8326</v>
      </c>
      <c r="S2776" s="18">
        <f t="shared" si="174"/>
        <v>42401.945219907408</v>
      </c>
      <c r="T2776" s="18">
        <f t="shared" si="175"/>
        <v>42418.895833333328</v>
      </c>
    </row>
    <row r="2777" spans="1:20" ht="45" x14ac:dyDescent="0.25">
      <c r="A2777">
        <v>201</v>
      </c>
      <c r="B2777" s="3" t="s">
        <v>203</v>
      </c>
      <c r="C2777" s="3" t="s">
        <v>4311</v>
      </c>
      <c r="D2777" s="6">
        <v>650</v>
      </c>
      <c r="E2777" s="8">
        <v>380</v>
      </c>
      <c r="F2777" t="s">
        <v>8220</v>
      </c>
      <c r="G2777" t="s">
        <v>8223</v>
      </c>
      <c r="H2777" t="s">
        <v>8245</v>
      </c>
      <c r="I2777">
        <v>1423424329</v>
      </c>
      <c r="J2777">
        <v>1421696329</v>
      </c>
      <c r="K2777" t="b">
        <v>0</v>
      </c>
      <c r="L2777">
        <v>7</v>
      </c>
      <c r="M2777" t="b">
        <v>0</v>
      </c>
      <c r="N2777" t="s">
        <v>8266</v>
      </c>
      <c r="O2777" s="10">
        <f t="shared" si="172"/>
        <v>1</v>
      </c>
      <c r="P2777" s="9">
        <f t="shared" si="173"/>
        <v>54</v>
      </c>
      <c r="Q2777" s="14" t="s">
        <v>8321</v>
      </c>
      <c r="R2777" t="s">
        <v>8325</v>
      </c>
      <c r="S2777" s="18">
        <f t="shared" si="174"/>
        <v>42023.818622685183</v>
      </c>
      <c r="T2777" s="18">
        <f t="shared" si="175"/>
        <v>42043.818622685183</v>
      </c>
    </row>
    <row r="2778" spans="1:20" ht="45" x14ac:dyDescent="0.25">
      <c r="A2778">
        <v>1809</v>
      </c>
      <c r="B2778" s="3" t="s">
        <v>1810</v>
      </c>
      <c r="C2778" s="3" t="s">
        <v>5919</v>
      </c>
      <c r="D2778" s="6">
        <v>3500</v>
      </c>
      <c r="E2778" s="8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 s="10">
        <f t="shared" si="172"/>
        <v>0</v>
      </c>
      <c r="P2778" s="9">
        <f t="shared" si="173"/>
        <v>42</v>
      </c>
      <c r="Q2778" s="14" t="s">
        <v>8313</v>
      </c>
      <c r="R2778" t="s">
        <v>8314</v>
      </c>
      <c r="S2778" s="18">
        <f t="shared" si="174"/>
        <v>42029.907858796301</v>
      </c>
      <c r="T2778" s="18">
        <f t="shared" si="175"/>
        <v>42064.907858796301</v>
      </c>
    </row>
    <row r="2779" spans="1:20" ht="45" x14ac:dyDescent="0.25">
      <c r="A2779">
        <v>2753</v>
      </c>
      <c r="B2779" s="3" t="s">
        <v>2753</v>
      </c>
      <c r="C2779" s="3" t="s">
        <v>6863</v>
      </c>
      <c r="D2779" s="6">
        <v>2000</v>
      </c>
      <c r="E2779" s="8">
        <v>380</v>
      </c>
      <c r="F2779" t="s">
        <v>8220</v>
      </c>
      <c r="G2779" t="s">
        <v>8223</v>
      </c>
      <c r="H2779" t="s">
        <v>8245</v>
      </c>
      <c r="I2779">
        <v>1346017023</v>
      </c>
      <c r="J2779">
        <v>1343425023</v>
      </c>
      <c r="K2779" t="b">
        <v>0</v>
      </c>
      <c r="L2779">
        <v>8</v>
      </c>
      <c r="M2779" t="b">
        <v>0</v>
      </c>
      <c r="N2779" t="s">
        <v>8302</v>
      </c>
      <c r="O2779" s="10">
        <f t="shared" si="172"/>
        <v>0</v>
      </c>
      <c r="P2779" s="9">
        <f t="shared" si="173"/>
        <v>48</v>
      </c>
      <c r="Q2779" s="14" t="s">
        <v>8311</v>
      </c>
      <c r="R2779" t="s">
        <v>8356</v>
      </c>
      <c r="S2779" s="18">
        <f t="shared" si="174"/>
        <v>41117.900729166664</v>
      </c>
      <c r="T2779" s="18">
        <f t="shared" si="175"/>
        <v>41147.900729166664</v>
      </c>
    </row>
    <row r="2780" spans="1:20" ht="30" x14ac:dyDescent="0.25">
      <c r="A2780">
        <v>963</v>
      </c>
      <c r="B2780" s="3" t="s">
        <v>964</v>
      </c>
      <c r="C2780" s="3" t="s">
        <v>5073</v>
      </c>
      <c r="D2780" s="6">
        <v>35000</v>
      </c>
      <c r="E2780" s="8">
        <v>377</v>
      </c>
      <c r="F2780" t="s">
        <v>8220</v>
      </c>
      <c r="G2780" t="s">
        <v>8223</v>
      </c>
      <c r="H2780" t="s">
        <v>8245</v>
      </c>
      <c r="I2780">
        <v>1476717319</v>
      </c>
      <c r="J2780">
        <v>1473693319</v>
      </c>
      <c r="K2780" t="b">
        <v>0</v>
      </c>
      <c r="L2780">
        <v>9</v>
      </c>
      <c r="M2780" t="b">
        <v>0</v>
      </c>
      <c r="N2780" t="s">
        <v>8271</v>
      </c>
      <c r="O2780" s="10">
        <f t="shared" si="172"/>
        <v>0</v>
      </c>
      <c r="P2780" s="9">
        <f t="shared" si="173"/>
        <v>42</v>
      </c>
      <c r="Q2780" s="14" t="s">
        <v>8308</v>
      </c>
      <c r="R2780" t="s">
        <v>8310</v>
      </c>
      <c r="S2780" s="18">
        <f t="shared" si="174"/>
        <v>42625.635636574079</v>
      </c>
      <c r="T2780" s="18">
        <f t="shared" si="175"/>
        <v>42660.635636574079</v>
      </c>
    </row>
    <row r="2781" spans="1:20" ht="30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0">
        <f t="shared" si="172"/>
        <v>1</v>
      </c>
      <c r="P2781" s="9">
        <f t="shared" si="173"/>
        <v>42</v>
      </c>
      <c r="Q2781" s="14" t="s">
        <v>8321</v>
      </c>
      <c r="R2781" t="s">
        <v>8322</v>
      </c>
      <c r="S2781" s="18">
        <f t="shared" si="174"/>
        <v>42425.576898148152</v>
      </c>
      <c r="T2781" s="18">
        <f t="shared" si="175"/>
        <v>42465.666666666672</v>
      </c>
    </row>
    <row r="2782" spans="1:20" ht="45" x14ac:dyDescent="0.25">
      <c r="A2782">
        <v>3080</v>
      </c>
      <c r="B2782" s="3" t="s">
        <v>3080</v>
      </c>
      <c r="C2782" s="3" t="s">
        <v>7190</v>
      </c>
      <c r="D2782" s="6">
        <v>2000000</v>
      </c>
      <c r="E2782" s="8">
        <v>376</v>
      </c>
      <c r="F2782" t="s">
        <v>8220</v>
      </c>
      <c r="G2782" t="s">
        <v>8223</v>
      </c>
      <c r="H2782" t="s">
        <v>8245</v>
      </c>
      <c r="I2782">
        <v>1419644444</v>
      </c>
      <c r="J2782">
        <v>1414456844</v>
      </c>
      <c r="K2782" t="b">
        <v>0</v>
      </c>
      <c r="L2782">
        <v>7</v>
      </c>
      <c r="M2782" t="b">
        <v>0</v>
      </c>
      <c r="N2782" t="s">
        <v>8301</v>
      </c>
      <c r="O2782" s="12">
        <f t="shared" si="172"/>
        <v>0</v>
      </c>
      <c r="P2782" s="9">
        <f t="shared" si="173"/>
        <v>54</v>
      </c>
      <c r="Q2782" s="14" t="s">
        <v>8323</v>
      </c>
      <c r="R2782" t="s">
        <v>8324</v>
      </c>
      <c r="S2782" s="18">
        <f t="shared" si="174"/>
        <v>41940.028287037036</v>
      </c>
      <c r="T2782" s="18">
        <f t="shared" si="175"/>
        <v>42000.0699537037</v>
      </c>
    </row>
    <row r="2783" spans="1:20" ht="45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0">
        <f t="shared" si="172"/>
        <v>0</v>
      </c>
      <c r="P2783" s="9">
        <f t="shared" si="173"/>
        <v>42</v>
      </c>
      <c r="Q2783" s="14" t="s">
        <v>8327</v>
      </c>
      <c r="R2783" t="s">
        <v>8350</v>
      </c>
      <c r="S2783" s="18">
        <f t="shared" si="174"/>
        <v>40937.679560185185</v>
      </c>
      <c r="T2783" s="18">
        <f t="shared" si="175"/>
        <v>40969.207638888889</v>
      </c>
    </row>
    <row r="2784" spans="1:20" ht="45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0">
        <f t="shared" si="172"/>
        <v>1</v>
      </c>
      <c r="P2784" s="9">
        <f t="shared" si="173"/>
        <v>54</v>
      </c>
      <c r="Q2784" s="14" t="s">
        <v>8311</v>
      </c>
      <c r="R2784" t="s">
        <v>8333</v>
      </c>
      <c r="S2784" s="18">
        <f t="shared" si="174"/>
        <v>41799.814340277779</v>
      </c>
      <c r="T2784" s="18">
        <f t="shared" si="175"/>
        <v>41834.814340277779</v>
      </c>
    </row>
    <row r="2785" spans="1:20" ht="45" x14ac:dyDescent="0.25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 s="12">
        <f t="shared" si="172"/>
        <v>0</v>
      </c>
      <c r="P2785" s="9">
        <f t="shared" si="173"/>
        <v>94</v>
      </c>
      <c r="Q2785" s="14" t="s">
        <v>8323</v>
      </c>
      <c r="R2785" t="s">
        <v>8326</v>
      </c>
      <c r="S2785" s="18">
        <f t="shared" si="174"/>
        <v>42808.640231481477</v>
      </c>
      <c r="T2785" s="18">
        <f t="shared" si="175"/>
        <v>42839.207638888889</v>
      </c>
    </row>
    <row r="2786" spans="1:20" ht="45" x14ac:dyDescent="0.25">
      <c r="A2786">
        <v>3470</v>
      </c>
      <c r="B2786" s="3" t="s">
        <v>3469</v>
      </c>
      <c r="C2786" s="3" t="s">
        <v>7580</v>
      </c>
      <c r="D2786" s="6">
        <v>250</v>
      </c>
      <c r="E2786" s="8">
        <v>375</v>
      </c>
      <c r="F2786" t="s">
        <v>8218</v>
      </c>
      <c r="G2786" t="s">
        <v>8223</v>
      </c>
      <c r="H2786" t="s">
        <v>8245</v>
      </c>
      <c r="I2786">
        <v>1468618680</v>
      </c>
      <c r="J2786">
        <v>1465345902</v>
      </c>
      <c r="K2786" t="b">
        <v>0</v>
      </c>
      <c r="L2786">
        <v>9</v>
      </c>
      <c r="M2786" t="b">
        <v>1</v>
      </c>
      <c r="N2786" t="s">
        <v>8269</v>
      </c>
      <c r="O2786" s="12">
        <f t="shared" si="172"/>
        <v>2</v>
      </c>
      <c r="P2786" s="9">
        <f t="shared" si="173"/>
        <v>42</v>
      </c>
      <c r="Q2786" s="14" t="s">
        <v>8323</v>
      </c>
      <c r="R2786" t="s">
        <v>8326</v>
      </c>
      <c r="S2786" s="18">
        <f t="shared" si="174"/>
        <v>42529.022013888884</v>
      </c>
      <c r="T2786" s="18">
        <f t="shared" si="175"/>
        <v>42566.901388888888</v>
      </c>
    </row>
    <row r="2787" spans="1:20" ht="45" x14ac:dyDescent="0.25">
      <c r="A2787">
        <v>3011</v>
      </c>
      <c r="B2787" s="3" t="s">
        <v>3011</v>
      </c>
      <c r="C2787" s="3" t="s">
        <v>7121</v>
      </c>
      <c r="D2787" s="6">
        <v>300</v>
      </c>
      <c r="E2787" s="8">
        <v>371</v>
      </c>
      <c r="F2787" t="s">
        <v>8218</v>
      </c>
      <c r="G2787" t="s">
        <v>8226</v>
      </c>
      <c r="H2787" t="s">
        <v>8248</v>
      </c>
      <c r="I2787">
        <v>1450911540</v>
      </c>
      <c r="J2787">
        <v>1448536516</v>
      </c>
      <c r="K2787" t="b">
        <v>0</v>
      </c>
      <c r="L2787">
        <v>25</v>
      </c>
      <c r="M2787" t="b">
        <v>1</v>
      </c>
      <c r="N2787" t="s">
        <v>8301</v>
      </c>
      <c r="O2787" s="12">
        <f t="shared" si="172"/>
        <v>1</v>
      </c>
      <c r="P2787" s="9">
        <f t="shared" si="173"/>
        <v>15</v>
      </c>
      <c r="Q2787" s="14" t="s">
        <v>8323</v>
      </c>
      <c r="R2787" t="s">
        <v>8324</v>
      </c>
      <c r="S2787" s="18">
        <f t="shared" si="174"/>
        <v>42334.468935185185</v>
      </c>
      <c r="T2787" s="18">
        <f t="shared" si="175"/>
        <v>42361.957638888889</v>
      </c>
    </row>
    <row r="2788" spans="1:20" ht="60" x14ac:dyDescent="0.25">
      <c r="A2788">
        <v>3540</v>
      </c>
      <c r="B2788" s="3" t="s">
        <v>3539</v>
      </c>
      <c r="C2788" s="3" t="s">
        <v>7650</v>
      </c>
      <c r="D2788" s="6">
        <v>300</v>
      </c>
      <c r="E2788" s="8">
        <v>369</v>
      </c>
      <c r="F2788" t="s">
        <v>8218</v>
      </c>
      <c r="G2788" t="s">
        <v>8224</v>
      </c>
      <c r="H2788" t="s">
        <v>8246</v>
      </c>
      <c r="I2788">
        <v>1466899491</v>
      </c>
      <c r="J2788">
        <v>1464307491</v>
      </c>
      <c r="K2788" t="b">
        <v>0</v>
      </c>
      <c r="L2788">
        <v>8</v>
      </c>
      <c r="M2788" t="b">
        <v>1</v>
      </c>
      <c r="N2788" t="s">
        <v>8269</v>
      </c>
      <c r="O2788" s="12">
        <f t="shared" si="172"/>
        <v>1</v>
      </c>
      <c r="P2788" s="9">
        <f t="shared" si="173"/>
        <v>46</v>
      </c>
      <c r="Q2788" s="14" t="s">
        <v>8323</v>
      </c>
      <c r="R2788" t="s">
        <v>8326</v>
      </c>
      <c r="S2788" s="18">
        <f t="shared" si="174"/>
        <v>42517.003368055557</v>
      </c>
      <c r="T2788" s="18">
        <f t="shared" si="175"/>
        <v>42547.003368055557</v>
      </c>
    </row>
    <row r="2789" spans="1:20" ht="45" x14ac:dyDescent="0.25">
      <c r="A2789">
        <v>1600</v>
      </c>
      <c r="B2789" s="3" t="s">
        <v>1601</v>
      </c>
      <c r="C2789" s="3" t="s">
        <v>5710</v>
      </c>
      <c r="D2789" s="6">
        <v>5000</v>
      </c>
      <c r="E2789" s="8">
        <v>367</v>
      </c>
      <c r="F2789" t="s">
        <v>8220</v>
      </c>
      <c r="G2789" t="s">
        <v>8223</v>
      </c>
      <c r="H2789" t="s">
        <v>8245</v>
      </c>
      <c r="I2789">
        <v>1405401060</v>
      </c>
      <c r="J2789">
        <v>1401585752</v>
      </c>
      <c r="K2789" t="b">
        <v>0</v>
      </c>
      <c r="L2789">
        <v>9</v>
      </c>
      <c r="M2789" t="b">
        <v>0</v>
      </c>
      <c r="N2789" t="s">
        <v>8289</v>
      </c>
      <c r="O2789" s="10">
        <f t="shared" si="172"/>
        <v>0</v>
      </c>
      <c r="P2789" s="9">
        <f t="shared" si="173"/>
        <v>41</v>
      </c>
      <c r="Q2789" s="14" t="s">
        <v>8313</v>
      </c>
      <c r="R2789" t="s">
        <v>8351</v>
      </c>
      <c r="S2789" s="18">
        <f t="shared" si="174"/>
        <v>41791.057314814818</v>
      </c>
      <c r="T2789" s="18">
        <f t="shared" si="175"/>
        <v>41835.21597222222</v>
      </c>
    </row>
    <row r="2790" spans="1:20" ht="60" x14ac:dyDescent="0.25">
      <c r="A2790">
        <v>3729</v>
      </c>
      <c r="B2790" s="3" t="s">
        <v>3726</v>
      </c>
      <c r="C2790" s="3" t="s">
        <v>7839</v>
      </c>
      <c r="D2790" s="6">
        <v>5000</v>
      </c>
      <c r="E2790" s="8">
        <v>362</v>
      </c>
      <c r="F2790" t="s">
        <v>8220</v>
      </c>
      <c r="G2790" t="s">
        <v>8223</v>
      </c>
      <c r="H2790" t="s">
        <v>8245</v>
      </c>
      <c r="I2790">
        <v>1427082912</v>
      </c>
      <c r="J2790">
        <v>1423198512</v>
      </c>
      <c r="K2790" t="b">
        <v>0</v>
      </c>
      <c r="L2790">
        <v>5</v>
      </c>
      <c r="M2790" t="b">
        <v>0</v>
      </c>
      <c r="N2790" t="s">
        <v>8269</v>
      </c>
      <c r="O2790" s="12">
        <f t="shared" si="172"/>
        <v>0</v>
      </c>
      <c r="P2790" s="9">
        <f t="shared" si="173"/>
        <v>72</v>
      </c>
      <c r="Q2790" s="14" t="s">
        <v>8323</v>
      </c>
      <c r="R2790" t="s">
        <v>8326</v>
      </c>
      <c r="S2790" s="18">
        <f t="shared" si="174"/>
        <v>42041.205000000002</v>
      </c>
      <c r="T2790" s="18">
        <f t="shared" si="175"/>
        <v>42086.16333333333</v>
      </c>
    </row>
    <row r="2791" spans="1:20" ht="45" x14ac:dyDescent="0.25">
      <c r="A2791">
        <v>1870</v>
      </c>
      <c r="B2791" s="3" t="s">
        <v>1871</v>
      </c>
      <c r="C2791" s="3" t="s">
        <v>5980</v>
      </c>
      <c r="D2791" s="6">
        <v>3500</v>
      </c>
      <c r="E2791" s="8">
        <v>361</v>
      </c>
      <c r="F2791" t="s">
        <v>8220</v>
      </c>
      <c r="G2791" t="s">
        <v>8223</v>
      </c>
      <c r="H2791" t="s">
        <v>8245</v>
      </c>
      <c r="I2791">
        <v>1454213820</v>
      </c>
      <c r="J2791">
        <v>1451723535</v>
      </c>
      <c r="K2791" t="b">
        <v>0</v>
      </c>
      <c r="L2791">
        <v>11</v>
      </c>
      <c r="M2791" t="b">
        <v>0</v>
      </c>
      <c r="N2791" t="s">
        <v>8281</v>
      </c>
      <c r="O2791" s="10">
        <f t="shared" si="172"/>
        <v>0</v>
      </c>
      <c r="P2791" s="9">
        <f t="shared" si="173"/>
        <v>33</v>
      </c>
      <c r="Q2791" s="14" t="s">
        <v>8316</v>
      </c>
      <c r="R2791" t="s">
        <v>8344</v>
      </c>
      <c r="S2791" s="18">
        <f t="shared" si="174"/>
        <v>42371.355729166666</v>
      </c>
      <c r="T2791" s="18">
        <f t="shared" si="175"/>
        <v>42400.178472222222</v>
      </c>
    </row>
    <row r="2792" spans="1:20" ht="45" x14ac:dyDescent="0.25">
      <c r="A2792">
        <v>220</v>
      </c>
      <c r="B2792" s="3" t="s">
        <v>222</v>
      </c>
      <c r="C2792" s="3" t="s">
        <v>4330</v>
      </c>
      <c r="D2792" s="6">
        <v>50000</v>
      </c>
      <c r="E2792" s="8">
        <v>360</v>
      </c>
      <c r="F2792" t="s">
        <v>8220</v>
      </c>
      <c r="G2792" t="s">
        <v>8223</v>
      </c>
      <c r="H2792" t="s">
        <v>8245</v>
      </c>
      <c r="I2792">
        <v>1440101160</v>
      </c>
      <c r="J2792">
        <v>1436542030</v>
      </c>
      <c r="K2792" t="b">
        <v>0</v>
      </c>
      <c r="L2792">
        <v>3</v>
      </c>
      <c r="M2792" t="b">
        <v>0</v>
      </c>
      <c r="N2792" t="s">
        <v>8266</v>
      </c>
      <c r="O2792" s="10">
        <f t="shared" si="172"/>
        <v>0</v>
      </c>
      <c r="P2792" s="9">
        <f t="shared" si="173"/>
        <v>120</v>
      </c>
      <c r="Q2792" s="14" t="s">
        <v>8321</v>
      </c>
      <c r="R2792" t="s">
        <v>8325</v>
      </c>
      <c r="S2792" s="18">
        <f t="shared" si="174"/>
        <v>42195.643865740742</v>
      </c>
      <c r="T2792" s="18">
        <f t="shared" si="175"/>
        <v>42236.837499999994</v>
      </c>
    </row>
    <row r="2793" spans="1:20" ht="45" x14ac:dyDescent="0.25">
      <c r="A2793">
        <v>1488</v>
      </c>
      <c r="B2793" s="3" t="s">
        <v>1489</v>
      </c>
      <c r="C2793" s="3" t="s">
        <v>5598</v>
      </c>
      <c r="D2793" s="6">
        <v>15000</v>
      </c>
      <c r="E2793" s="8">
        <v>360</v>
      </c>
      <c r="F2793" t="s">
        <v>8220</v>
      </c>
      <c r="G2793" t="s">
        <v>8225</v>
      </c>
      <c r="H2793" t="s">
        <v>8247</v>
      </c>
      <c r="I2793">
        <v>1388928660</v>
      </c>
      <c r="J2793">
        <v>1386336660</v>
      </c>
      <c r="K2793" t="b">
        <v>0</v>
      </c>
      <c r="L2793">
        <v>6</v>
      </c>
      <c r="M2793" t="b">
        <v>0</v>
      </c>
      <c r="N2793" t="s">
        <v>8273</v>
      </c>
      <c r="O2793" s="10">
        <f t="shared" si="172"/>
        <v>0</v>
      </c>
      <c r="P2793" s="9">
        <f t="shared" si="173"/>
        <v>60</v>
      </c>
      <c r="Q2793" s="14" t="s">
        <v>8311</v>
      </c>
      <c r="R2793" t="s">
        <v>8352</v>
      </c>
      <c r="S2793" s="18">
        <f t="shared" si="174"/>
        <v>41614.563194444447</v>
      </c>
      <c r="T2793" s="18">
        <f t="shared" si="175"/>
        <v>41644.563194444447</v>
      </c>
    </row>
    <row r="2794" spans="1:20" ht="45" x14ac:dyDescent="0.25">
      <c r="A2794">
        <v>1685</v>
      </c>
      <c r="B2794" s="3" t="s">
        <v>1686</v>
      </c>
      <c r="C2794" s="3" t="s">
        <v>5795</v>
      </c>
      <c r="D2794" s="6">
        <v>350</v>
      </c>
      <c r="E2794" s="8">
        <v>360</v>
      </c>
      <c r="F2794" t="s">
        <v>8221</v>
      </c>
      <c r="G2794" t="s">
        <v>8223</v>
      </c>
      <c r="H2794" t="s">
        <v>8245</v>
      </c>
      <c r="I2794">
        <v>1490331623</v>
      </c>
      <c r="J2794">
        <v>1487743223</v>
      </c>
      <c r="K2794" t="b">
        <v>0</v>
      </c>
      <c r="L2794">
        <v>15</v>
      </c>
      <c r="M2794" t="b">
        <v>0</v>
      </c>
      <c r="N2794" t="s">
        <v>8291</v>
      </c>
      <c r="O2794" s="10">
        <f t="shared" si="172"/>
        <v>1</v>
      </c>
      <c r="P2794" s="9">
        <f t="shared" si="173"/>
        <v>24</v>
      </c>
      <c r="Q2794" s="14" t="s">
        <v>8327</v>
      </c>
      <c r="R2794" t="s">
        <v>8330</v>
      </c>
      <c r="S2794" s="18">
        <f t="shared" si="174"/>
        <v>42788.2502662037</v>
      </c>
      <c r="T2794" s="18">
        <f t="shared" si="175"/>
        <v>42818.208599537036</v>
      </c>
    </row>
    <row r="2795" spans="1:20" ht="45" x14ac:dyDescent="0.25">
      <c r="A2795">
        <v>153</v>
      </c>
      <c r="B2795" s="3" t="s">
        <v>155</v>
      </c>
      <c r="C2795" s="3" t="s">
        <v>4263</v>
      </c>
      <c r="D2795" s="6">
        <v>50000</v>
      </c>
      <c r="E2795" s="8">
        <v>359</v>
      </c>
      <c r="F2795" t="s">
        <v>8219</v>
      </c>
      <c r="G2795" t="s">
        <v>8223</v>
      </c>
      <c r="H2795" t="s">
        <v>8245</v>
      </c>
      <c r="I2795">
        <v>1417532644</v>
      </c>
      <c r="J2795">
        <v>1413900244</v>
      </c>
      <c r="K2795" t="b">
        <v>0</v>
      </c>
      <c r="L2795">
        <v>10</v>
      </c>
      <c r="M2795" t="b">
        <v>0</v>
      </c>
      <c r="N2795" t="s">
        <v>8265</v>
      </c>
      <c r="O2795" s="10">
        <f t="shared" si="172"/>
        <v>0</v>
      </c>
      <c r="P2795" s="9">
        <f t="shared" si="173"/>
        <v>36</v>
      </c>
      <c r="Q2795" s="14" t="s">
        <v>8321</v>
      </c>
      <c r="R2795" t="s">
        <v>8337</v>
      </c>
      <c r="S2795" s="18">
        <f t="shared" si="174"/>
        <v>41933.586157407408</v>
      </c>
      <c r="T2795" s="18">
        <f t="shared" si="175"/>
        <v>41975.627824074079</v>
      </c>
    </row>
    <row r="2796" spans="1:20" ht="60" x14ac:dyDescent="0.25">
      <c r="A2796">
        <v>2650</v>
      </c>
      <c r="B2796" s="3" t="s">
        <v>2650</v>
      </c>
      <c r="C2796" s="3" t="s">
        <v>6760</v>
      </c>
      <c r="D2796" s="6">
        <v>60000</v>
      </c>
      <c r="E2796" s="8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 s="10">
        <f t="shared" si="172"/>
        <v>0</v>
      </c>
      <c r="P2796" s="9">
        <f t="shared" si="173"/>
        <v>72</v>
      </c>
      <c r="Q2796" s="14" t="s">
        <v>8308</v>
      </c>
      <c r="R2796" t="s">
        <v>8315</v>
      </c>
      <c r="S2796" s="18">
        <f t="shared" si="174"/>
        <v>42695.624340277776</v>
      </c>
      <c r="T2796" s="18">
        <f t="shared" si="175"/>
        <v>42725.624340277776</v>
      </c>
    </row>
    <row r="2797" spans="1:20" ht="60" x14ac:dyDescent="0.25">
      <c r="A2797">
        <v>3740</v>
      </c>
      <c r="B2797" s="3" t="s">
        <v>3737</v>
      </c>
      <c r="C2797" s="3" t="s">
        <v>7850</v>
      </c>
      <c r="D2797" s="6">
        <v>2000</v>
      </c>
      <c r="E2797" s="8">
        <v>358</v>
      </c>
      <c r="F2797" t="s">
        <v>8220</v>
      </c>
      <c r="G2797" t="s">
        <v>8223</v>
      </c>
      <c r="H2797" t="s">
        <v>8245</v>
      </c>
      <c r="I2797">
        <v>1407808438</v>
      </c>
      <c r="J2797">
        <v>1405217355</v>
      </c>
      <c r="K2797" t="b">
        <v>0</v>
      </c>
      <c r="L2797">
        <v>14</v>
      </c>
      <c r="M2797" t="b">
        <v>0</v>
      </c>
      <c r="N2797" t="s">
        <v>8269</v>
      </c>
      <c r="O2797" s="12">
        <f t="shared" si="172"/>
        <v>0</v>
      </c>
      <c r="P2797" s="9">
        <f t="shared" si="173"/>
        <v>26</v>
      </c>
      <c r="Q2797" s="14" t="s">
        <v>8323</v>
      </c>
      <c r="R2797" t="s">
        <v>8326</v>
      </c>
      <c r="S2797" s="18">
        <f t="shared" si="174"/>
        <v>41833.089756944442</v>
      </c>
      <c r="T2797" s="18">
        <f t="shared" si="175"/>
        <v>41863.079143518517</v>
      </c>
    </row>
    <row r="2798" spans="1:20" ht="45" x14ac:dyDescent="0.25">
      <c r="A2798">
        <v>3686</v>
      </c>
      <c r="B2798" s="3" t="s">
        <v>3683</v>
      </c>
      <c r="C2798" s="3" t="s">
        <v>7796</v>
      </c>
      <c r="D2798" s="6">
        <v>350</v>
      </c>
      <c r="E2798" s="8">
        <v>355</v>
      </c>
      <c r="F2798" t="s">
        <v>8218</v>
      </c>
      <c r="G2798" t="s">
        <v>8223</v>
      </c>
      <c r="H2798" t="s">
        <v>8245</v>
      </c>
      <c r="I2798">
        <v>1440820740</v>
      </c>
      <c r="J2798">
        <v>1439567660</v>
      </c>
      <c r="K2798" t="b">
        <v>0</v>
      </c>
      <c r="L2798">
        <v>6</v>
      </c>
      <c r="M2798" t="b">
        <v>1</v>
      </c>
      <c r="N2798" t="s">
        <v>8269</v>
      </c>
      <c r="O2798" s="12">
        <f t="shared" si="172"/>
        <v>1</v>
      </c>
      <c r="P2798" s="9">
        <f t="shared" si="173"/>
        <v>59</v>
      </c>
      <c r="Q2798" s="14" t="s">
        <v>8323</v>
      </c>
      <c r="R2798" t="s">
        <v>8326</v>
      </c>
      <c r="S2798" s="18">
        <f t="shared" si="174"/>
        <v>42230.662731481483</v>
      </c>
      <c r="T2798" s="18">
        <f t="shared" si="175"/>
        <v>42245.165972222225</v>
      </c>
    </row>
    <row r="2799" spans="1:20" ht="45" x14ac:dyDescent="0.25">
      <c r="A2799">
        <v>2638</v>
      </c>
      <c r="B2799" s="3" t="s">
        <v>2638</v>
      </c>
      <c r="C2799" s="3" t="s">
        <v>6748</v>
      </c>
      <c r="D2799" s="6">
        <v>347</v>
      </c>
      <c r="E2799" s="8">
        <v>353</v>
      </c>
      <c r="F2799" t="s">
        <v>8218</v>
      </c>
      <c r="G2799" t="s">
        <v>8223</v>
      </c>
      <c r="H2799" t="s">
        <v>8245</v>
      </c>
      <c r="I2799">
        <v>1421358895</v>
      </c>
      <c r="J2799">
        <v>1418766895</v>
      </c>
      <c r="K2799" t="b">
        <v>0</v>
      </c>
      <c r="L2799">
        <v>14</v>
      </c>
      <c r="M2799" t="b">
        <v>1</v>
      </c>
      <c r="N2799" t="s">
        <v>8299</v>
      </c>
      <c r="O2799" s="10">
        <f t="shared" si="172"/>
        <v>1</v>
      </c>
      <c r="P2799" s="9">
        <f t="shared" si="173"/>
        <v>25</v>
      </c>
      <c r="Q2799" s="14" t="s">
        <v>8308</v>
      </c>
      <c r="R2799" t="s">
        <v>8315</v>
      </c>
      <c r="S2799" s="18">
        <f t="shared" si="174"/>
        <v>41989.913136574076</v>
      </c>
      <c r="T2799" s="18">
        <f t="shared" si="175"/>
        <v>42019.913136574076</v>
      </c>
    </row>
    <row r="2800" spans="1:20" ht="45" x14ac:dyDescent="0.25">
      <c r="A2800">
        <v>774</v>
      </c>
      <c r="B2800" s="3" t="s">
        <v>775</v>
      </c>
      <c r="C2800" s="3" t="s">
        <v>4884</v>
      </c>
      <c r="D2800" s="6">
        <v>500</v>
      </c>
      <c r="E2800" s="8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 s="10">
        <f t="shared" si="172"/>
        <v>1</v>
      </c>
      <c r="P2800" s="9">
        <f t="shared" si="173"/>
        <v>39</v>
      </c>
      <c r="Q2800" s="14" t="s">
        <v>8311</v>
      </c>
      <c r="R2800" t="s">
        <v>8352</v>
      </c>
      <c r="S2800" s="18">
        <f t="shared" si="174"/>
        <v>41663.780300925922</v>
      </c>
      <c r="T2800" s="18">
        <f t="shared" si="175"/>
        <v>41693.780300925922</v>
      </c>
    </row>
    <row r="2801" spans="1:20" ht="45" x14ac:dyDescent="0.25">
      <c r="A2801">
        <v>3787</v>
      </c>
      <c r="B2801" s="3" t="s">
        <v>3784</v>
      </c>
      <c r="C2801" s="3" t="s">
        <v>7897</v>
      </c>
      <c r="D2801" s="6">
        <v>350</v>
      </c>
      <c r="E2801" s="8">
        <v>351</v>
      </c>
      <c r="F2801" t="s">
        <v>8218</v>
      </c>
      <c r="G2801" t="s">
        <v>8223</v>
      </c>
      <c r="H2801" t="s">
        <v>8245</v>
      </c>
      <c r="I2801">
        <v>1436587140</v>
      </c>
      <c r="J2801">
        <v>1434113406</v>
      </c>
      <c r="K2801" t="b">
        <v>0</v>
      </c>
      <c r="L2801">
        <v>10</v>
      </c>
      <c r="M2801" t="b">
        <v>1</v>
      </c>
      <c r="N2801" t="s">
        <v>8303</v>
      </c>
      <c r="O2801" s="12">
        <f t="shared" si="172"/>
        <v>1</v>
      </c>
      <c r="P2801" s="9">
        <f t="shared" si="173"/>
        <v>35</v>
      </c>
      <c r="Q2801" s="14" t="s">
        <v>8323</v>
      </c>
      <c r="R2801" t="s">
        <v>8335</v>
      </c>
      <c r="S2801" s="18">
        <f t="shared" si="174"/>
        <v>42167.534791666665</v>
      </c>
      <c r="T2801" s="18">
        <f t="shared" si="175"/>
        <v>42196.165972222225</v>
      </c>
    </row>
    <row r="2802" spans="1:20" ht="45" x14ac:dyDescent="0.25">
      <c r="A2802">
        <v>629</v>
      </c>
      <c r="B2802" s="3" t="s">
        <v>630</v>
      </c>
      <c r="C2802" s="3" t="s">
        <v>4739</v>
      </c>
      <c r="D2802" s="6">
        <v>200000</v>
      </c>
      <c r="E2802" s="8">
        <v>350</v>
      </c>
      <c r="F2802" t="s">
        <v>8219</v>
      </c>
      <c r="G2802" t="s">
        <v>8225</v>
      </c>
      <c r="H2802" t="s">
        <v>8247</v>
      </c>
      <c r="I2802">
        <v>1463239108</v>
      </c>
      <c r="J2802">
        <v>1460647108</v>
      </c>
      <c r="K2802" t="b">
        <v>0</v>
      </c>
      <c r="L2802">
        <v>3</v>
      </c>
      <c r="M2802" t="b">
        <v>0</v>
      </c>
      <c r="N2802" t="s">
        <v>8270</v>
      </c>
      <c r="O2802" s="10">
        <f t="shared" si="172"/>
        <v>0</v>
      </c>
      <c r="P2802" s="9">
        <f t="shared" si="173"/>
        <v>117</v>
      </c>
      <c r="Q2802" s="14" t="s">
        <v>8308</v>
      </c>
      <c r="R2802" t="s">
        <v>8342</v>
      </c>
      <c r="S2802" s="18">
        <f t="shared" si="174"/>
        <v>42474.637824074074</v>
      </c>
      <c r="T2802" s="18">
        <f t="shared" si="175"/>
        <v>42504.637824074074</v>
      </c>
    </row>
    <row r="2803" spans="1:20" ht="45" x14ac:dyDescent="0.25">
      <c r="A2803">
        <v>1567</v>
      </c>
      <c r="B2803" s="3" t="s">
        <v>1568</v>
      </c>
      <c r="C2803" s="3" t="s">
        <v>5677</v>
      </c>
      <c r="D2803" s="6">
        <v>8500</v>
      </c>
      <c r="E2803" s="8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 s="10">
        <f t="shared" si="172"/>
        <v>0</v>
      </c>
      <c r="P2803" s="9">
        <f t="shared" si="173"/>
        <v>27</v>
      </c>
      <c r="Q2803" s="14" t="s">
        <v>8311</v>
      </c>
      <c r="R2803" t="s">
        <v>8349</v>
      </c>
      <c r="S2803" s="18">
        <f t="shared" si="174"/>
        <v>41671.936863425923</v>
      </c>
      <c r="T2803" s="18">
        <f t="shared" si="175"/>
        <v>41687</v>
      </c>
    </row>
    <row r="2804" spans="1:20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2">
        <f t="shared" si="172"/>
        <v>1</v>
      </c>
      <c r="P2804" s="9">
        <f t="shared" si="173"/>
        <v>35</v>
      </c>
      <c r="Q2804" s="14" t="s">
        <v>8323</v>
      </c>
      <c r="R2804" t="s">
        <v>8326</v>
      </c>
      <c r="S2804" s="18">
        <f t="shared" si="174"/>
        <v>42088.911354166667</v>
      </c>
      <c r="T2804" s="18">
        <f t="shared" si="175"/>
        <v>42118.911354166667</v>
      </c>
    </row>
    <row r="2805" spans="1:20" ht="45" x14ac:dyDescent="0.25">
      <c r="A2805">
        <v>4081</v>
      </c>
      <c r="B2805" s="3" t="s">
        <v>4077</v>
      </c>
      <c r="C2805" s="3" t="s">
        <v>8184</v>
      </c>
      <c r="D2805" s="6">
        <v>2224</v>
      </c>
      <c r="E2805" s="8">
        <v>350</v>
      </c>
      <c r="F2805" t="s">
        <v>8220</v>
      </c>
      <c r="G2805" t="s">
        <v>8223</v>
      </c>
      <c r="H2805" t="s">
        <v>8245</v>
      </c>
      <c r="I2805">
        <v>1425819425</v>
      </c>
      <c r="J2805">
        <v>1423231025</v>
      </c>
      <c r="K2805" t="b">
        <v>0</v>
      </c>
      <c r="L2805">
        <v>12</v>
      </c>
      <c r="M2805" t="b">
        <v>0</v>
      </c>
      <c r="N2805" t="s">
        <v>8269</v>
      </c>
      <c r="O2805" s="12">
        <f t="shared" si="172"/>
        <v>0</v>
      </c>
      <c r="P2805" s="9">
        <f t="shared" si="173"/>
        <v>29</v>
      </c>
      <c r="Q2805" s="14" t="s">
        <v>8323</v>
      </c>
      <c r="R2805" t="s">
        <v>8326</v>
      </c>
      <c r="S2805" s="18">
        <f t="shared" si="174"/>
        <v>42041.581307870365</v>
      </c>
      <c r="T2805" s="18">
        <f t="shared" si="175"/>
        <v>42071.539641203708</v>
      </c>
    </row>
    <row r="2806" spans="1:20" ht="60" x14ac:dyDescent="0.25">
      <c r="A2806">
        <v>573</v>
      </c>
      <c r="B2806" s="3" t="s">
        <v>574</v>
      </c>
      <c r="C2806" s="3" t="s">
        <v>4683</v>
      </c>
      <c r="D2806" s="6">
        <v>88888</v>
      </c>
      <c r="E2806" s="8">
        <v>346</v>
      </c>
      <c r="F2806" t="s">
        <v>8220</v>
      </c>
      <c r="G2806" t="s">
        <v>8223</v>
      </c>
      <c r="H2806" t="s">
        <v>8245</v>
      </c>
      <c r="I2806">
        <v>1421543520</v>
      </c>
      <c r="J2806">
        <v>1416445931</v>
      </c>
      <c r="K2806" t="b">
        <v>0</v>
      </c>
      <c r="L2806">
        <v>9</v>
      </c>
      <c r="M2806" t="b">
        <v>0</v>
      </c>
      <c r="N2806" t="s">
        <v>8270</v>
      </c>
      <c r="O2806" s="10">
        <f t="shared" si="172"/>
        <v>0</v>
      </c>
      <c r="P2806" s="9">
        <f t="shared" si="173"/>
        <v>38</v>
      </c>
      <c r="Q2806" s="14" t="s">
        <v>8308</v>
      </c>
      <c r="R2806" t="s">
        <v>8342</v>
      </c>
      <c r="S2806" s="18">
        <f t="shared" si="174"/>
        <v>41963.050127314811</v>
      </c>
      <c r="T2806" s="18">
        <f t="shared" si="175"/>
        <v>42022.05</v>
      </c>
    </row>
    <row r="2807" spans="1:20" ht="45" x14ac:dyDescent="0.25">
      <c r="A2807">
        <v>189</v>
      </c>
      <c r="B2807" s="3" t="s">
        <v>191</v>
      </c>
      <c r="C2807" s="3" t="s">
        <v>4299</v>
      </c>
      <c r="D2807" s="6">
        <v>500000</v>
      </c>
      <c r="E2807" s="8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 s="10">
        <f t="shared" si="172"/>
        <v>0</v>
      </c>
      <c r="P2807" s="9">
        <f t="shared" si="173"/>
        <v>69</v>
      </c>
      <c r="Q2807" s="14" t="s">
        <v>8321</v>
      </c>
      <c r="R2807" t="s">
        <v>8325</v>
      </c>
      <c r="S2807" s="18">
        <f t="shared" si="174"/>
        <v>42556.690706018519</v>
      </c>
      <c r="T2807" s="18">
        <f t="shared" si="175"/>
        <v>42616.690706018519</v>
      </c>
    </row>
    <row r="2808" spans="1:20" ht="60" x14ac:dyDescent="0.25">
      <c r="A2808">
        <v>930</v>
      </c>
      <c r="B2808" s="3" t="s">
        <v>931</v>
      </c>
      <c r="C2808" s="3" t="s">
        <v>5040</v>
      </c>
      <c r="D2808" s="6">
        <v>900</v>
      </c>
      <c r="E2808" s="8">
        <v>345</v>
      </c>
      <c r="F2808" t="s">
        <v>8220</v>
      </c>
      <c r="G2808" t="s">
        <v>8223</v>
      </c>
      <c r="H2808" t="s">
        <v>8245</v>
      </c>
      <c r="I2808">
        <v>1277501520</v>
      </c>
      <c r="J2808">
        <v>1273874306</v>
      </c>
      <c r="K2808" t="b">
        <v>0</v>
      </c>
      <c r="L2808">
        <v>5</v>
      </c>
      <c r="M2808" t="b">
        <v>0</v>
      </c>
      <c r="N2808" t="s">
        <v>8276</v>
      </c>
      <c r="O2808" s="10">
        <f t="shared" si="172"/>
        <v>0</v>
      </c>
      <c r="P2808" s="9">
        <f t="shared" si="173"/>
        <v>69</v>
      </c>
      <c r="Q2808" s="14" t="s">
        <v>8327</v>
      </c>
      <c r="R2808" t="s">
        <v>8350</v>
      </c>
      <c r="S2808" s="18">
        <f t="shared" si="174"/>
        <v>40312.915578703702</v>
      </c>
      <c r="T2808" s="18">
        <f t="shared" si="175"/>
        <v>40354.897222222222</v>
      </c>
    </row>
    <row r="2809" spans="1:20" ht="60" x14ac:dyDescent="0.25">
      <c r="A2809">
        <v>622</v>
      </c>
      <c r="B2809" s="3" t="s">
        <v>623</v>
      </c>
      <c r="C2809" s="3" t="s">
        <v>4732</v>
      </c>
      <c r="D2809" s="6">
        <v>6000</v>
      </c>
      <c r="E2809" s="8">
        <v>341</v>
      </c>
      <c r="F2809" t="s">
        <v>8219</v>
      </c>
      <c r="G2809" t="s">
        <v>8223</v>
      </c>
      <c r="H2809" t="s">
        <v>8245</v>
      </c>
      <c r="I2809">
        <v>1467398138</v>
      </c>
      <c r="J2809">
        <v>1465670138</v>
      </c>
      <c r="K2809" t="b">
        <v>0</v>
      </c>
      <c r="L2809">
        <v>9</v>
      </c>
      <c r="M2809" t="b">
        <v>0</v>
      </c>
      <c r="N2809" t="s">
        <v>8270</v>
      </c>
      <c r="O2809" s="10">
        <f t="shared" si="172"/>
        <v>0</v>
      </c>
      <c r="P2809" s="9">
        <f t="shared" si="173"/>
        <v>38</v>
      </c>
      <c r="Q2809" s="14" t="s">
        <v>8308</v>
      </c>
      <c r="R2809" t="s">
        <v>8342</v>
      </c>
      <c r="S2809" s="18">
        <f t="shared" si="174"/>
        <v>42532.774745370371</v>
      </c>
      <c r="T2809" s="18">
        <f t="shared" si="175"/>
        <v>42552.774745370371</v>
      </c>
    </row>
    <row r="2810" spans="1:20" ht="45" x14ac:dyDescent="0.25">
      <c r="A2810">
        <v>3475</v>
      </c>
      <c r="B2810" s="3" t="s">
        <v>3474</v>
      </c>
      <c r="C2810" s="3" t="s">
        <v>7585</v>
      </c>
      <c r="D2810" s="6">
        <v>300</v>
      </c>
      <c r="E2810" s="8">
        <v>340</v>
      </c>
      <c r="F2810" t="s">
        <v>8218</v>
      </c>
      <c r="G2810" t="s">
        <v>8224</v>
      </c>
      <c r="H2810" t="s">
        <v>8246</v>
      </c>
      <c r="I2810">
        <v>1414972800</v>
      </c>
      <c r="J2810">
        <v>1412629704</v>
      </c>
      <c r="K2810" t="b">
        <v>0</v>
      </c>
      <c r="L2810">
        <v>17</v>
      </c>
      <c r="M2810" t="b">
        <v>1</v>
      </c>
      <c r="N2810" t="s">
        <v>8269</v>
      </c>
      <c r="O2810" s="12">
        <f t="shared" si="172"/>
        <v>1</v>
      </c>
      <c r="P2810" s="9">
        <f t="shared" si="173"/>
        <v>20</v>
      </c>
      <c r="Q2810" s="14" t="s">
        <v>8323</v>
      </c>
      <c r="R2810" t="s">
        <v>8326</v>
      </c>
      <c r="S2810" s="18">
        <f t="shared" si="174"/>
        <v>41918.880833333329</v>
      </c>
      <c r="T2810" s="18">
        <f t="shared" si="175"/>
        <v>41946</v>
      </c>
    </row>
    <row r="2811" spans="1:20" ht="45" x14ac:dyDescent="0.25">
      <c r="A2811">
        <v>145</v>
      </c>
      <c r="B2811" s="3" t="s">
        <v>147</v>
      </c>
      <c r="C2811" s="3" t="s">
        <v>4255</v>
      </c>
      <c r="D2811" s="6">
        <v>4500</v>
      </c>
      <c r="E2811" s="8">
        <v>338</v>
      </c>
      <c r="F2811" t="s">
        <v>8219</v>
      </c>
      <c r="G2811" t="s">
        <v>8223</v>
      </c>
      <c r="H2811" t="s">
        <v>8245</v>
      </c>
      <c r="I2811">
        <v>1439298052</v>
      </c>
      <c r="J2811">
        <v>1436965252</v>
      </c>
      <c r="K2811" t="b">
        <v>0</v>
      </c>
      <c r="L2811">
        <v>9</v>
      </c>
      <c r="M2811" t="b">
        <v>0</v>
      </c>
      <c r="N2811" t="s">
        <v>8265</v>
      </c>
      <c r="O2811" s="10">
        <f t="shared" si="172"/>
        <v>0</v>
      </c>
      <c r="P2811" s="9">
        <f t="shared" si="173"/>
        <v>38</v>
      </c>
      <c r="Q2811" s="14" t="s">
        <v>8321</v>
      </c>
      <c r="R2811" t="s">
        <v>8337</v>
      </c>
      <c r="S2811" s="18">
        <f t="shared" si="174"/>
        <v>42200.542268518519</v>
      </c>
      <c r="T2811" s="18">
        <f t="shared" si="175"/>
        <v>42227.542268518519</v>
      </c>
    </row>
    <row r="2812" spans="1:20" ht="45" x14ac:dyDescent="0.25">
      <c r="A2812">
        <v>504</v>
      </c>
      <c r="B2812" s="3" t="s">
        <v>505</v>
      </c>
      <c r="C2812" s="3" t="s">
        <v>4614</v>
      </c>
      <c r="D2812" s="6">
        <v>24500</v>
      </c>
      <c r="E2812" s="8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 s="10">
        <f t="shared" si="172"/>
        <v>0</v>
      </c>
      <c r="P2812" s="9">
        <f t="shared" si="173"/>
        <v>67</v>
      </c>
      <c r="Q2812" s="14" t="s">
        <v>8321</v>
      </c>
      <c r="R2812" t="s">
        <v>8339</v>
      </c>
      <c r="S2812" s="18">
        <f t="shared" si="174"/>
        <v>40949.98364583333</v>
      </c>
      <c r="T2812" s="18">
        <f t="shared" si="175"/>
        <v>41009.941979166666</v>
      </c>
    </row>
    <row r="2813" spans="1:20" ht="45" x14ac:dyDescent="0.25">
      <c r="A2813">
        <v>1776</v>
      </c>
      <c r="B2813" s="3" t="s">
        <v>1777</v>
      </c>
      <c r="C2813" s="3" t="s">
        <v>5886</v>
      </c>
      <c r="D2813" s="6">
        <v>5000</v>
      </c>
      <c r="E2813" s="8">
        <v>335</v>
      </c>
      <c r="F2813" t="s">
        <v>8220</v>
      </c>
      <c r="G2813" t="s">
        <v>8224</v>
      </c>
      <c r="H2813" t="s">
        <v>8246</v>
      </c>
      <c r="I2813">
        <v>1414623471</v>
      </c>
      <c r="J2813">
        <v>1411513071</v>
      </c>
      <c r="K2813" t="b">
        <v>1</v>
      </c>
      <c r="L2813">
        <v>4</v>
      </c>
      <c r="M2813" t="b">
        <v>0</v>
      </c>
      <c r="N2813" t="s">
        <v>8283</v>
      </c>
      <c r="O2813" s="10">
        <f t="shared" si="172"/>
        <v>0</v>
      </c>
      <c r="P2813" s="9">
        <f t="shared" si="173"/>
        <v>84</v>
      </c>
      <c r="Q2813" s="14" t="s">
        <v>8313</v>
      </c>
      <c r="R2813" t="s">
        <v>8314</v>
      </c>
      <c r="S2813" s="18">
        <f t="shared" si="174"/>
        <v>41905.95684027778</v>
      </c>
      <c r="T2813" s="18">
        <f t="shared" si="175"/>
        <v>41941.95684027778</v>
      </c>
    </row>
    <row r="2814" spans="1:20" ht="45" x14ac:dyDescent="0.25">
      <c r="A2814">
        <v>2415</v>
      </c>
      <c r="B2814" s="3" t="s">
        <v>2416</v>
      </c>
      <c r="C2814" s="3" t="s">
        <v>6525</v>
      </c>
      <c r="D2814" s="6">
        <v>60000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1468615346</v>
      </c>
      <c r="J2814">
        <v>1466023346</v>
      </c>
      <c r="K2814" t="b">
        <v>0</v>
      </c>
      <c r="L2814">
        <v>6</v>
      </c>
      <c r="M2814" t="b">
        <v>0</v>
      </c>
      <c r="N2814" t="s">
        <v>8282</v>
      </c>
      <c r="O2814" s="10">
        <f t="shared" si="172"/>
        <v>0</v>
      </c>
      <c r="P2814" s="9">
        <f t="shared" si="173"/>
        <v>56</v>
      </c>
      <c r="Q2814" s="14" t="s">
        <v>8319</v>
      </c>
      <c r="R2814" t="s">
        <v>8345</v>
      </c>
      <c r="S2814" s="18">
        <f t="shared" si="174"/>
        <v>42536.862800925926</v>
      </c>
      <c r="T2814" s="18">
        <f t="shared" si="175"/>
        <v>42566.862800925926</v>
      </c>
    </row>
    <row r="2815" spans="1:20" ht="30" x14ac:dyDescent="0.25">
      <c r="A2815">
        <v>3060</v>
      </c>
      <c r="B2815" s="3" t="s">
        <v>3060</v>
      </c>
      <c r="C2815" s="3" t="s">
        <v>7170</v>
      </c>
      <c r="D2815" s="6">
        <v>220000</v>
      </c>
      <c r="E2815" s="8">
        <v>335</v>
      </c>
      <c r="F2815" t="s">
        <v>8220</v>
      </c>
      <c r="G2815" t="s">
        <v>8223</v>
      </c>
      <c r="H2815" t="s">
        <v>8245</v>
      </c>
      <c r="I2815">
        <v>1443422134</v>
      </c>
      <c r="J2815">
        <v>1440830134</v>
      </c>
      <c r="K2815" t="b">
        <v>0</v>
      </c>
      <c r="L2815">
        <v>6</v>
      </c>
      <c r="M2815" t="b">
        <v>0</v>
      </c>
      <c r="N2815" t="s">
        <v>8301</v>
      </c>
      <c r="O2815" s="12">
        <f t="shared" si="172"/>
        <v>0</v>
      </c>
      <c r="P2815" s="9">
        <f t="shared" si="173"/>
        <v>56</v>
      </c>
      <c r="Q2815" s="14" t="s">
        <v>8323</v>
      </c>
      <c r="R2815" t="s">
        <v>8324</v>
      </c>
      <c r="S2815" s="18">
        <f t="shared" si="174"/>
        <v>42245.274699074071</v>
      </c>
      <c r="T2815" s="18">
        <f t="shared" si="175"/>
        <v>42275.274699074071</v>
      </c>
    </row>
    <row r="2816" spans="1:20" ht="45" x14ac:dyDescent="0.25">
      <c r="A2816">
        <v>3070</v>
      </c>
      <c r="B2816" s="3" t="s">
        <v>3070</v>
      </c>
      <c r="C2816" s="3" t="s">
        <v>7180</v>
      </c>
      <c r="D2816" s="6">
        <v>10000</v>
      </c>
      <c r="E2816" s="8">
        <v>334</v>
      </c>
      <c r="F2816" t="s">
        <v>8220</v>
      </c>
      <c r="G2816" t="s">
        <v>8224</v>
      </c>
      <c r="H2816" t="s">
        <v>8246</v>
      </c>
      <c r="I2816">
        <v>1481132169</v>
      </c>
      <c r="J2816">
        <v>1479317769</v>
      </c>
      <c r="K2816" t="b">
        <v>0</v>
      </c>
      <c r="L2816">
        <v>16</v>
      </c>
      <c r="M2816" t="b">
        <v>0</v>
      </c>
      <c r="N2816" t="s">
        <v>8301</v>
      </c>
      <c r="O2816" s="12">
        <f t="shared" si="172"/>
        <v>0</v>
      </c>
      <c r="P2816" s="9">
        <f t="shared" si="173"/>
        <v>21</v>
      </c>
      <c r="Q2816" s="14" t="s">
        <v>8323</v>
      </c>
      <c r="R2816" t="s">
        <v>8324</v>
      </c>
      <c r="S2816" s="18">
        <f t="shared" si="174"/>
        <v>42690.733437499999</v>
      </c>
      <c r="T2816" s="18">
        <f t="shared" si="175"/>
        <v>42711.733437499999</v>
      </c>
    </row>
    <row r="2817" spans="1:20" ht="45" x14ac:dyDescent="0.25">
      <c r="A2817">
        <v>923</v>
      </c>
      <c r="B2817" s="3" t="s">
        <v>924</v>
      </c>
      <c r="C2817" s="3" t="s">
        <v>5033</v>
      </c>
      <c r="D2817" s="6">
        <v>15000</v>
      </c>
      <c r="E2817" s="8">
        <v>330</v>
      </c>
      <c r="F2817" t="s">
        <v>8220</v>
      </c>
      <c r="G2817" t="s">
        <v>8223</v>
      </c>
      <c r="H2817" t="s">
        <v>8245</v>
      </c>
      <c r="I2817">
        <v>1416614523</v>
      </c>
      <c r="J2817">
        <v>1414018923</v>
      </c>
      <c r="K2817" t="b">
        <v>0</v>
      </c>
      <c r="L2817">
        <v>6</v>
      </c>
      <c r="M2817" t="b">
        <v>0</v>
      </c>
      <c r="N2817" t="s">
        <v>8276</v>
      </c>
      <c r="O2817" s="10">
        <f t="shared" si="172"/>
        <v>0</v>
      </c>
      <c r="P2817" s="9">
        <f t="shared" si="173"/>
        <v>55</v>
      </c>
      <c r="Q2817" s="14" t="s">
        <v>8327</v>
      </c>
      <c r="R2817" t="s">
        <v>8350</v>
      </c>
      <c r="S2817" s="18">
        <f t="shared" si="174"/>
        <v>41934.959756944445</v>
      </c>
      <c r="T2817" s="18">
        <f t="shared" si="175"/>
        <v>41965.001423611116</v>
      </c>
    </row>
    <row r="2818" spans="1:20" ht="60" x14ac:dyDescent="0.25">
      <c r="A2818">
        <v>924</v>
      </c>
      <c r="B2818" s="3" t="s">
        <v>925</v>
      </c>
      <c r="C2818" s="3" t="s">
        <v>5034</v>
      </c>
      <c r="D2818" s="6">
        <v>3000</v>
      </c>
      <c r="E2818" s="8">
        <v>327</v>
      </c>
      <c r="F2818" t="s">
        <v>8220</v>
      </c>
      <c r="G2818" t="s">
        <v>8223</v>
      </c>
      <c r="H2818" t="s">
        <v>8245</v>
      </c>
      <c r="I2818">
        <v>1360795069</v>
      </c>
      <c r="J2818">
        <v>1358203069</v>
      </c>
      <c r="K2818" t="b">
        <v>0</v>
      </c>
      <c r="L2818">
        <v>15</v>
      </c>
      <c r="M2818" t="b">
        <v>0</v>
      </c>
      <c r="N2818" t="s">
        <v>8276</v>
      </c>
      <c r="O2818" s="10">
        <f t="shared" si="172"/>
        <v>0</v>
      </c>
      <c r="P2818" s="9">
        <f t="shared" si="173"/>
        <v>22</v>
      </c>
      <c r="Q2818" s="14" t="s">
        <v>8327</v>
      </c>
      <c r="R2818" t="s">
        <v>8350</v>
      </c>
      <c r="S2818" s="18">
        <f t="shared" si="174"/>
        <v>41288.942928240744</v>
      </c>
      <c r="T2818" s="18">
        <f t="shared" si="175"/>
        <v>41318.942928240744</v>
      </c>
    </row>
    <row r="2819" spans="1:20" ht="45" x14ac:dyDescent="0.25">
      <c r="A2819">
        <v>2376</v>
      </c>
      <c r="B2819" s="3" t="s">
        <v>2377</v>
      </c>
      <c r="C2819" s="3" t="s">
        <v>6486</v>
      </c>
      <c r="D2819" s="6">
        <v>3000</v>
      </c>
      <c r="E2819" s="8">
        <v>326.33</v>
      </c>
      <c r="F2819" t="s">
        <v>8219</v>
      </c>
      <c r="G2819" t="s">
        <v>8223</v>
      </c>
      <c r="H2819" t="s">
        <v>8245</v>
      </c>
      <c r="I2819">
        <v>1449785566</v>
      </c>
      <c r="J2819">
        <v>1447193566</v>
      </c>
      <c r="K2819" t="b">
        <v>0</v>
      </c>
      <c r="L2819">
        <v>4</v>
      </c>
      <c r="M2819" t="b">
        <v>0</v>
      </c>
      <c r="N2819" t="s">
        <v>8270</v>
      </c>
      <c r="O2819" s="10">
        <f t="shared" si="172"/>
        <v>0</v>
      </c>
      <c r="P2819" s="9">
        <f t="shared" si="173"/>
        <v>82</v>
      </c>
      <c r="Q2819" s="14" t="s">
        <v>8308</v>
      </c>
      <c r="R2819" t="s">
        <v>8342</v>
      </c>
      <c r="S2819" s="18">
        <f t="shared" si="174"/>
        <v>42318.925532407404</v>
      </c>
      <c r="T2819" s="18">
        <f t="shared" si="175"/>
        <v>42348.925532407404</v>
      </c>
    </row>
    <row r="2820" spans="1:20" ht="45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0">
        <f t="shared" ref="O2820:O2883" si="176">ROUND(E2820/D2820,0)</f>
        <v>0</v>
      </c>
      <c r="P2820" s="9">
        <f t="shared" ref="P2820:P2883" si="177">IFERROR(ROUND(E2820/L2820,0),0)</f>
        <v>108</v>
      </c>
      <c r="Q2820" s="14" t="s">
        <v>8321</v>
      </c>
      <c r="R2820" t="s">
        <v>8325</v>
      </c>
      <c r="S2820" s="18">
        <f t="shared" ref="S2820:S2883" si="178">(((J2820/60)/60)/24)+DATE(1970,1,1)</f>
        <v>42052.83530092593</v>
      </c>
      <c r="T2820" s="18">
        <f t="shared" ref="T2820:T2883" si="179">(((I2820/60)/60)/24)+DATE(1970,1,1)</f>
        <v>42082.793634259258</v>
      </c>
    </row>
    <row r="2821" spans="1:20" ht="60" x14ac:dyDescent="0.25">
      <c r="A2821">
        <v>170</v>
      </c>
      <c r="B2821" s="3" t="s">
        <v>172</v>
      </c>
      <c r="C2821" s="3" t="s">
        <v>4280</v>
      </c>
      <c r="D2821" s="6">
        <v>10000</v>
      </c>
      <c r="E2821" s="8">
        <v>325</v>
      </c>
      <c r="F2821" t="s">
        <v>8220</v>
      </c>
      <c r="G2821" t="s">
        <v>8223</v>
      </c>
      <c r="H2821" t="s">
        <v>8245</v>
      </c>
      <c r="I2821">
        <v>1440912480</v>
      </c>
      <c r="J2821">
        <v>1438385283</v>
      </c>
      <c r="K2821" t="b">
        <v>0</v>
      </c>
      <c r="L2821">
        <v>10</v>
      </c>
      <c r="M2821" t="b">
        <v>0</v>
      </c>
      <c r="N2821" t="s">
        <v>8266</v>
      </c>
      <c r="O2821" s="10">
        <f t="shared" si="176"/>
        <v>0</v>
      </c>
      <c r="P2821" s="9">
        <f t="shared" si="177"/>
        <v>33</v>
      </c>
      <c r="Q2821" s="14" t="s">
        <v>8321</v>
      </c>
      <c r="R2821" t="s">
        <v>8325</v>
      </c>
      <c r="S2821" s="18">
        <f t="shared" si="178"/>
        <v>42216.977812500001</v>
      </c>
      <c r="T2821" s="18">
        <f t="shared" si="179"/>
        <v>42246.227777777778</v>
      </c>
    </row>
    <row r="2822" spans="1:20" ht="60" x14ac:dyDescent="0.25">
      <c r="A2822">
        <v>871</v>
      </c>
      <c r="B2822" s="3" t="s">
        <v>872</v>
      </c>
      <c r="C2822" s="3" t="s">
        <v>4981</v>
      </c>
      <c r="D2822" s="6">
        <v>6000</v>
      </c>
      <c r="E2822" s="8">
        <v>325</v>
      </c>
      <c r="F2822" t="s">
        <v>8220</v>
      </c>
      <c r="G2822" t="s">
        <v>8223</v>
      </c>
      <c r="H2822" t="s">
        <v>8245</v>
      </c>
      <c r="I2822">
        <v>1385735295</v>
      </c>
      <c r="J2822">
        <v>1383139695</v>
      </c>
      <c r="K2822" t="b">
        <v>0</v>
      </c>
      <c r="L2822">
        <v>12</v>
      </c>
      <c r="M2822" t="b">
        <v>0</v>
      </c>
      <c r="N2822" t="s">
        <v>8276</v>
      </c>
      <c r="O2822" s="10">
        <f t="shared" si="176"/>
        <v>0</v>
      </c>
      <c r="P2822" s="9">
        <f t="shared" si="177"/>
        <v>27</v>
      </c>
      <c r="Q2822" s="14" t="s">
        <v>8327</v>
      </c>
      <c r="R2822" t="s">
        <v>8350</v>
      </c>
      <c r="S2822" s="18">
        <f t="shared" si="178"/>
        <v>41577.561284722222</v>
      </c>
      <c r="T2822" s="18">
        <f t="shared" si="179"/>
        <v>41607.602951388886</v>
      </c>
    </row>
    <row r="2823" spans="1:20" ht="45" x14ac:dyDescent="0.25">
      <c r="A2823">
        <v>1154</v>
      </c>
      <c r="B2823" s="3" t="s">
        <v>1155</v>
      </c>
      <c r="C2823" s="3" t="s">
        <v>5264</v>
      </c>
      <c r="D2823" s="6">
        <v>5000</v>
      </c>
      <c r="E2823" s="8">
        <v>325</v>
      </c>
      <c r="F2823" t="s">
        <v>8220</v>
      </c>
      <c r="G2823" t="s">
        <v>8223</v>
      </c>
      <c r="H2823" t="s">
        <v>8245</v>
      </c>
      <c r="I2823">
        <v>1441507006</v>
      </c>
      <c r="J2823">
        <v>1438915006</v>
      </c>
      <c r="K2823" t="b">
        <v>0</v>
      </c>
      <c r="L2823">
        <v>3</v>
      </c>
      <c r="M2823" t="b">
        <v>0</v>
      </c>
      <c r="N2823" t="s">
        <v>8282</v>
      </c>
      <c r="O2823" s="10">
        <f t="shared" si="176"/>
        <v>0</v>
      </c>
      <c r="P2823" s="9">
        <f t="shared" si="177"/>
        <v>108</v>
      </c>
      <c r="Q2823" s="14" t="s">
        <v>8319</v>
      </c>
      <c r="R2823" t="s">
        <v>8345</v>
      </c>
      <c r="S2823" s="18">
        <f t="shared" si="178"/>
        <v>42223.108865740738</v>
      </c>
      <c r="T2823" s="18">
        <f t="shared" si="179"/>
        <v>42253.108865740738</v>
      </c>
    </row>
    <row r="2824" spans="1:20" ht="30" x14ac:dyDescent="0.25">
      <c r="A2824">
        <v>1412</v>
      </c>
      <c r="B2824" s="3" t="s">
        <v>1413</v>
      </c>
      <c r="C2824" s="3" t="s">
        <v>5522</v>
      </c>
      <c r="D2824" s="6">
        <v>7000</v>
      </c>
      <c r="E2824" s="8">
        <v>320</v>
      </c>
      <c r="F2824" t="s">
        <v>8220</v>
      </c>
      <c r="G2824" t="s">
        <v>8223</v>
      </c>
      <c r="H2824" t="s">
        <v>8245</v>
      </c>
      <c r="I2824">
        <v>1417656699</v>
      </c>
      <c r="J2824">
        <v>1415064699</v>
      </c>
      <c r="K2824" t="b">
        <v>0</v>
      </c>
      <c r="L2824">
        <v>13</v>
      </c>
      <c r="M2824" t="b">
        <v>0</v>
      </c>
      <c r="N2824" t="s">
        <v>8285</v>
      </c>
      <c r="O2824" s="10">
        <f t="shared" si="176"/>
        <v>0</v>
      </c>
      <c r="P2824" s="9">
        <f t="shared" si="177"/>
        <v>25</v>
      </c>
      <c r="Q2824" s="14" t="s">
        <v>8311</v>
      </c>
      <c r="R2824" t="s">
        <v>8348</v>
      </c>
      <c r="S2824" s="18">
        <f t="shared" si="178"/>
        <v>41947.063645833332</v>
      </c>
      <c r="T2824" s="18">
        <f t="shared" si="179"/>
        <v>41977.063645833332</v>
      </c>
    </row>
    <row r="2825" spans="1:20" ht="45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2">
        <f t="shared" si="176"/>
        <v>2</v>
      </c>
      <c r="P2825" s="9">
        <f t="shared" si="177"/>
        <v>40</v>
      </c>
      <c r="Q2825" s="14" t="s">
        <v>8323</v>
      </c>
      <c r="R2825" t="s">
        <v>8326</v>
      </c>
      <c r="S2825" s="18">
        <f t="shared" si="178"/>
        <v>42460.94222222222</v>
      </c>
      <c r="T2825" s="18">
        <f t="shared" si="179"/>
        <v>42481.94222222222</v>
      </c>
    </row>
    <row r="2826" spans="1:20" ht="60" x14ac:dyDescent="0.25">
      <c r="A2826">
        <v>3974</v>
      </c>
      <c r="B2826" s="3" t="s">
        <v>3971</v>
      </c>
      <c r="C2826" s="3" t="s">
        <v>8081</v>
      </c>
      <c r="D2826" s="6">
        <v>1000</v>
      </c>
      <c r="E2826" s="8">
        <v>320</v>
      </c>
      <c r="F2826" t="s">
        <v>8220</v>
      </c>
      <c r="G2826" t="s">
        <v>8224</v>
      </c>
      <c r="H2826" t="s">
        <v>8246</v>
      </c>
      <c r="I2826">
        <v>1464872848</v>
      </c>
      <c r="J2826">
        <v>1462280848</v>
      </c>
      <c r="K2826" t="b">
        <v>0</v>
      </c>
      <c r="L2826">
        <v>11</v>
      </c>
      <c r="M2826" t="b">
        <v>0</v>
      </c>
      <c r="N2826" t="s">
        <v>8269</v>
      </c>
      <c r="O2826" s="12">
        <f t="shared" si="176"/>
        <v>0</v>
      </c>
      <c r="P2826" s="9">
        <f t="shared" si="177"/>
        <v>29</v>
      </c>
      <c r="Q2826" s="14" t="s">
        <v>8323</v>
      </c>
      <c r="R2826" t="s">
        <v>8326</v>
      </c>
      <c r="S2826" s="18">
        <f t="shared" si="178"/>
        <v>42493.546851851846</v>
      </c>
      <c r="T2826" s="18">
        <f t="shared" si="179"/>
        <v>42523.546851851846</v>
      </c>
    </row>
    <row r="2827" spans="1:20" ht="45" x14ac:dyDescent="0.25">
      <c r="A2827">
        <v>2216</v>
      </c>
      <c r="B2827" s="3" t="s">
        <v>2217</v>
      </c>
      <c r="C2827" s="3" t="s">
        <v>6326</v>
      </c>
      <c r="D2827" s="6">
        <v>300</v>
      </c>
      <c r="E2827" s="8">
        <v>317</v>
      </c>
      <c r="F2827" t="s">
        <v>8218</v>
      </c>
      <c r="G2827" t="s">
        <v>8223</v>
      </c>
      <c r="H2827" t="s">
        <v>8245</v>
      </c>
      <c r="I2827">
        <v>1437674545</v>
      </c>
      <c r="J2827">
        <v>1436464945</v>
      </c>
      <c r="K2827" t="b">
        <v>0</v>
      </c>
      <c r="L2827">
        <v>14</v>
      </c>
      <c r="M2827" t="b">
        <v>1</v>
      </c>
      <c r="N2827" t="s">
        <v>8278</v>
      </c>
      <c r="O2827" s="10">
        <f t="shared" si="176"/>
        <v>1</v>
      </c>
      <c r="P2827" s="9">
        <f t="shared" si="177"/>
        <v>23</v>
      </c>
      <c r="Q2827" s="14" t="s">
        <v>8327</v>
      </c>
      <c r="R2827" t="s">
        <v>8329</v>
      </c>
      <c r="S2827" s="18">
        <f t="shared" si="178"/>
        <v>42194.751678240747</v>
      </c>
      <c r="T2827" s="18">
        <f t="shared" si="179"/>
        <v>42208.751678240747</v>
      </c>
    </row>
    <row r="2828" spans="1:20" ht="45" x14ac:dyDescent="0.25">
      <c r="A2828">
        <v>2898</v>
      </c>
      <c r="B2828" s="3" t="s">
        <v>2898</v>
      </c>
      <c r="C2828" s="3" t="s">
        <v>7008</v>
      </c>
      <c r="D2828" s="6">
        <v>7500</v>
      </c>
      <c r="E2828" s="8">
        <v>316</v>
      </c>
      <c r="F2828" t="s">
        <v>8220</v>
      </c>
      <c r="G2828" t="s">
        <v>8223</v>
      </c>
      <c r="H2828" t="s">
        <v>8245</v>
      </c>
      <c r="I2828">
        <v>1446307053</v>
      </c>
      <c r="J2828">
        <v>1443715053</v>
      </c>
      <c r="K2828" t="b">
        <v>0</v>
      </c>
      <c r="L2828">
        <v>12</v>
      </c>
      <c r="M2828" t="b">
        <v>0</v>
      </c>
      <c r="N2828" t="s">
        <v>8269</v>
      </c>
      <c r="O2828" s="12">
        <f t="shared" si="176"/>
        <v>0</v>
      </c>
      <c r="P2828" s="9">
        <f t="shared" si="177"/>
        <v>26</v>
      </c>
      <c r="Q2828" s="14" t="s">
        <v>8323</v>
      </c>
      <c r="R2828" t="s">
        <v>8326</v>
      </c>
      <c r="S2828" s="18">
        <f t="shared" si="178"/>
        <v>42278.664965277778</v>
      </c>
      <c r="T2828" s="18">
        <f t="shared" si="179"/>
        <v>42308.664965277778</v>
      </c>
    </row>
    <row r="2829" spans="1:20" ht="60" x14ac:dyDescent="0.25">
      <c r="A2829">
        <v>3476</v>
      </c>
      <c r="B2829" s="3" t="s">
        <v>3475</v>
      </c>
      <c r="C2829" s="3" t="s">
        <v>7586</v>
      </c>
      <c r="D2829" s="6">
        <v>300</v>
      </c>
      <c r="E2829" s="8">
        <v>312</v>
      </c>
      <c r="F2829" t="s">
        <v>8218</v>
      </c>
      <c r="G2829" t="s">
        <v>8223</v>
      </c>
      <c r="H2829" t="s">
        <v>8245</v>
      </c>
      <c r="I2829">
        <v>1414378800</v>
      </c>
      <c r="J2829">
        <v>1412836990</v>
      </c>
      <c r="K2829" t="b">
        <v>0</v>
      </c>
      <c r="L2829">
        <v>6</v>
      </c>
      <c r="M2829" t="b">
        <v>1</v>
      </c>
      <c r="N2829" t="s">
        <v>8269</v>
      </c>
      <c r="O2829" s="12">
        <f t="shared" si="176"/>
        <v>1</v>
      </c>
      <c r="P2829" s="9">
        <f t="shared" si="177"/>
        <v>52</v>
      </c>
      <c r="Q2829" s="14" t="s">
        <v>8323</v>
      </c>
      <c r="R2829" t="s">
        <v>8326</v>
      </c>
      <c r="S2829" s="18">
        <f t="shared" si="178"/>
        <v>41921.279976851853</v>
      </c>
      <c r="T2829" s="18">
        <f t="shared" si="179"/>
        <v>41939.125</v>
      </c>
    </row>
    <row r="2830" spans="1:20" ht="45" x14ac:dyDescent="0.25">
      <c r="A2830">
        <v>2850</v>
      </c>
      <c r="B2830" s="3" t="s">
        <v>2850</v>
      </c>
      <c r="C2830" s="3" t="s">
        <v>6960</v>
      </c>
      <c r="D2830" s="6">
        <v>8000</v>
      </c>
      <c r="E2830" s="8">
        <v>311</v>
      </c>
      <c r="F2830" t="s">
        <v>8220</v>
      </c>
      <c r="G2830" t="s">
        <v>8223</v>
      </c>
      <c r="H2830" t="s">
        <v>8245</v>
      </c>
      <c r="I2830">
        <v>1409962211</v>
      </c>
      <c r="J2830">
        <v>1407370211</v>
      </c>
      <c r="K2830" t="b">
        <v>0</v>
      </c>
      <c r="L2830">
        <v>13</v>
      </c>
      <c r="M2830" t="b">
        <v>0</v>
      </c>
      <c r="N2830" t="s">
        <v>8269</v>
      </c>
      <c r="O2830" s="12">
        <f t="shared" si="176"/>
        <v>0</v>
      </c>
      <c r="P2830" s="9">
        <f t="shared" si="177"/>
        <v>24</v>
      </c>
      <c r="Q2830" s="14" t="s">
        <v>8323</v>
      </c>
      <c r="R2830" t="s">
        <v>8326</v>
      </c>
      <c r="S2830" s="18">
        <f t="shared" si="178"/>
        <v>41858.007071759261</v>
      </c>
      <c r="T2830" s="18">
        <f t="shared" si="179"/>
        <v>41888.007071759261</v>
      </c>
    </row>
    <row r="2831" spans="1:20" ht="60" x14ac:dyDescent="0.25">
      <c r="A2831">
        <v>827</v>
      </c>
      <c r="B2831" s="3" t="s">
        <v>828</v>
      </c>
      <c r="C2831" s="3" t="s">
        <v>4937</v>
      </c>
      <c r="D2831" s="6">
        <v>300</v>
      </c>
      <c r="E2831" s="8">
        <v>310</v>
      </c>
      <c r="F2831" t="s">
        <v>8218</v>
      </c>
      <c r="G2831" t="s">
        <v>8223</v>
      </c>
      <c r="H2831" t="s">
        <v>8245</v>
      </c>
      <c r="I2831">
        <v>1329248940</v>
      </c>
      <c r="J2831">
        <v>1326972107</v>
      </c>
      <c r="K2831" t="b">
        <v>0</v>
      </c>
      <c r="L2831">
        <v>11</v>
      </c>
      <c r="M2831" t="b">
        <v>1</v>
      </c>
      <c r="N2831" t="s">
        <v>8274</v>
      </c>
      <c r="O2831" s="10">
        <f t="shared" si="176"/>
        <v>1</v>
      </c>
      <c r="P2831" s="9">
        <f t="shared" si="177"/>
        <v>28</v>
      </c>
      <c r="Q2831" s="14" t="s">
        <v>8327</v>
      </c>
      <c r="R2831" t="s">
        <v>8331</v>
      </c>
      <c r="S2831" s="18">
        <f t="shared" si="178"/>
        <v>40927.473460648151</v>
      </c>
      <c r="T2831" s="18">
        <f t="shared" si="179"/>
        <v>40953.825694444444</v>
      </c>
    </row>
    <row r="2832" spans="1:20" ht="45" x14ac:dyDescent="0.25">
      <c r="A2832">
        <v>2122</v>
      </c>
      <c r="B2832" s="3" t="s">
        <v>2123</v>
      </c>
      <c r="C2832" s="3" t="s">
        <v>6232</v>
      </c>
      <c r="D2832" s="6">
        <v>80000</v>
      </c>
      <c r="E2832" s="8">
        <v>310</v>
      </c>
      <c r="F2832" t="s">
        <v>8220</v>
      </c>
      <c r="G2832" t="s">
        <v>8237</v>
      </c>
      <c r="H2832" t="s">
        <v>8255</v>
      </c>
      <c r="I2832">
        <v>1483773169</v>
      </c>
      <c r="J2832">
        <v>1481181169</v>
      </c>
      <c r="K2832" t="b">
        <v>0</v>
      </c>
      <c r="L2832">
        <v>3</v>
      </c>
      <c r="M2832" t="b">
        <v>0</v>
      </c>
      <c r="N2832" t="s">
        <v>8280</v>
      </c>
      <c r="O2832" s="10">
        <f t="shared" si="176"/>
        <v>0</v>
      </c>
      <c r="P2832" s="9">
        <f t="shared" si="177"/>
        <v>103</v>
      </c>
      <c r="Q2832" s="14" t="s">
        <v>8316</v>
      </c>
      <c r="R2832" t="s">
        <v>8334</v>
      </c>
      <c r="S2832" s="18">
        <f t="shared" si="178"/>
        <v>42712.300567129627</v>
      </c>
      <c r="T2832" s="18">
        <f t="shared" si="179"/>
        <v>42742.300567129627</v>
      </c>
    </row>
    <row r="2833" spans="1:20" ht="30" x14ac:dyDescent="0.25">
      <c r="A2833">
        <v>2424</v>
      </c>
      <c r="B2833" s="3" t="s">
        <v>2425</v>
      </c>
      <c r="C2833" s="3" t="s">
        <v>6534</v>
      </c>
      <c r="D2833" s="6">
        <v>25000</v>
      </c>
      <c r="E2833" s="8">
        <v>310</v>
      </c>
      <c r="F2833" t="s">
        <v>8220</v>
      </c>
      <c r="G2833" t="s">
        <v>8223</v>
      </c>
      <c r="H2833" t="s">
        <v>8245</v>
      </c>
      <c r="I2833">
        <v>1414445108</v>
      </c>
      <c r="J2833">
        <v>1411853108</v>
      </c>
      <c r="K2833" t="b">
        <v>0</v>
      </c>
      <c r="L2833">
        <v>9</v>
      </c>
      <c r="M2833" t="b">
        <v>0</v>
      </c>
      <c r="N2833" t="s">
        <v>8282</v>
      </c>
      <c r="O2833" s="10">
        <f t="shared" si="176"/>
        <v>0</v>
      </c>
      <c r="P2833" s="9">
        <f t="shared" si="177"/>
        <v>34</v>
      </c>
      <c r="Q2833" s="14" t="s">
        <v>8319</v>
      </c>
      <c r="R2833" t="s">
        <v>8345</v>
      </c>
      <c r="S2833" s="18">
        <f t="shared" si="178"/>
        <v>41909.892453703702</v>
      </c>
      <c r="T2833" s="18">
        <f t="shared" si="179"/>
        <v>41939.892453703702</v>
      </c>
    </row>
    <row r="2834" spans="1:20" ht="45" x14ac:dyDescent="0.25">
      <c r="A2834">
        <v>2740</v>
      </c>
      <c r="B2834" s="3" t="s">
        <v>2740</v>
      </c>
      <c r="C2834" s="3" t="s">
        <v>6850</v>
      </c>
      <c r="D2834" s="6">
        <v>300</v>
      </c>
      <c r="E2834" s="8">
        <v>310</v>
      </c>
      <c r="F2834" t="s">
        <v>8218</v>
      </c>
      <c r="G2834" t="s">
        <v>8223</v>
      </c>
      <c r="H2834" t="s">
        <v>8245</v>
      </c>
      <c r="I2834">
        <v>1426117552</v>
      </c>
      <c r="J2834">
        <v>1423529152</v>
      </c>
      <c r="K2834" t="b">
        <v>0</v>
      </c>
      <c r="L2834">
        <v>17</v>
      </c>
      <c r="M2834" t="b">
        <v>1</v>
      </c>
      <c r="N2834" t="s">
        <v>8293</v>
      </c>
      <c r="O2834" s="10">
        <f t="shared" si="176"/>
        <v>1</v>
      </c>
      <c r="P2834" s="9">
        <f t="shared" si="177"/>
        <v>18</v>
      </c>
      <c r="Q2834" s="14" t="s">
        <v>8308</v>
      </c>
      <c r="R2834" t="s">
        <v>8309</v>
      </c>
      <c r="S2834" s="18">
        <f t="shared" si="178"/>
        <v>42045.031851851847</v>
      </c>
      <c r="T2834" s="18">
        <f t="shared" si="179"/>
        <v>42074.99018518519</v>
      </c>
    </row>
    <row r="2835" spans="1:20" ht="30" x14ac:dyDescent="0.25">
      <c r="A2835">
        <v>717</v>
      </c>
      <c r="B2835" s="3" t="s">
        <v>718</v>
      </c>
      <c r="C2835" s="3" t="s">
        <v>4827</v>
      </c>
      <c r="D2835" s="6">
        <v>100000</v>
      </c>
      <c r="E2835" s="8">
        <v>305</v>
      </c>
      <c r="F2835" t="s">
        <v>8220</v>
      </c>
      <c r="G2835" t="s">
        <v>8223</v>
      </c>
      <c r="H2835" t="s">
        <v>8245</v>
      </c>
      <c r="I2835">
        <v>1409949002</v>
      </c>
      <c r="J2835">
        <v>1407357002</v>
      </c>
      <c r="K2835" t="b">
        <v>0</v>
      </c>
      <c r="L2835">
        <v>4</v>
      </c>
      <c r="M2835" t="b">
        <v>0</v>
      </c>
      <c r="N2835" t="s">
        <v>8271</v>
      </c>
      <c r="O2835" s="10">
        <f t="shared" si="176"/>
        <v>0</v>
      </c>
      <c r="P2835" s="9">
        <f t="shared" si="177"/>
        <v>76</v>
      </c>
      <c r="Q2835" s="14" t="s">
        <v>8308</v>
      </c>
      <c r="R2835" t="s">
        <v>8310</v>
      </c>
      <c r="S2835" s="18">
        <f t="shared" si="178"/>
        <v>41857.854189814818</v>
      </c>
      <c r="T2835" s="18">
        <f t="shared" si="179"/>
        <v>41887.854189814818</v>
      </c>
    </row>
    <row r="2836" spans="1:20" ht="45" x14ac:dyDescent="0.25">
      <c r="A2836">
        <v>882</v>
      </c>
      <c r="B2836" s="3" t="s">
        <v>883</v>
      </c>
      <c r="C2836" s="3" t="s">
        <v>4992</v>
      </c>
      <c r="D2836" s="6">
        <v>1500</v>
      </c>
      <c r="E2836" s="8">
        <v>302</v>
      </c>
      <c r="F2836" t="s">
        <v>8220</v>
      </c>
      <c r="G2836" t="s">
        <v>8223</v>
      </c>
      <c r="H2836" t="s">
        <v>8245</v>
      </c>
      <c r="I2836">
        <v>1315341550</v>
      </c>
      <c r="J2836">
        <v>1312490350</v>
      </c>
      <c r="K2836" t="b">
        <v>0</v>
      </c>
      <c r="L2836">
        <v>14</v>
      </c>
      <c r="M2836" t="b">
        <v>0</v>
      </c>
      <c r="N2836" t="s">
        <v>8277</v>
      </c>
      <c r="O2836" s="10">
        <f t="shared" si="176"/>
        <v>0</v>
      </c>
      <c r="P2836" s="9">
        <f t="shared" si="177"/>
        <v>22</v>
      </c>
      <c r="Q2836" s="14" t="s">
        <v>8327</v>
      </c>
      <c r="R2836" t="s">
        <v>8328</v>
      </c>
      <c r="S2836" s="18">
        <f t="shared" si="178"/>
        <v>40759.860532407409</v>
      </c>
      <c r="T2836" s="18">
        <f t="shared" si="179"/>
        <v>40792.860532407409</v>
      </c>
    </row>
    <row r="2837" spans="1:20" ht="60" x14ac:dyDescent="0.25">
      <c r="A2837">
        <v>421</v>
      </c>
      <c r="B2837" s="3" t="s">
        <v>422</v>
      </c>
      <c r="C2837" s="3" t="s">
        <v>4531</v>
      </c>
      <c r="D2837" s="6">
        <v>15000</v>
      </c>
      <c r="E2837" s="8">
        <v>301</v>
      </c>
      <c r="F2837" t="s">
        <v>8220</v>
      </c>
      <c r="G2837" t="s">
        <v>8223</v>
      </c>
      <c r="H2837" t="s">
        <v>8245</v>
      </c>
      <c r="I2837">
        <v>1440157656</v>
      </c>
      <c r="J2837">
        <v>1434973656</v>
      </c>
      <c r="K2837" t="b">
        <v>0</v>
      </c>
      <c r="L2837">
        <v>6</v>
      </c>
      <c r="M2837" t="b">
        <v>0</v>
      </c>
      <c r="N2837" t="s">
        <v>8268</v>
      </c>
      <c r="O2837" s="10">
        <f t="shared" si="176"/>
        <v>0</v>
      </c>
      <c r="P2837" s="9">
        <f t="shared" si="177"/>
        <v>50</v>
      </c>
      <c r="Q2837" s="14" t="s">
        <v>8321</v>
      </c>
      <c r="R2837" t="s">
        <v>8339</v>
      </c>
      <c r="S2837" s="18">
        <f t="shared" si="178"/>
        <v>42177.491388888884</v>
      </c>
      <c r="T2837" s="18">
        <f t="shared" si="179"/>
        <v>42237.491388888884</v>
      </c>
    </row>
    <row r="2838" spans="1:20" ht="45" x14ac:dyDescent="0.25">
      <c r="A2838">
        <v>588</v>
      </c>
      <c r="B2838" s="3" t="s">
        <v>589</v>
      </c>
      <c r="C2838" s="3" t="s">
        <v>4698</v>
      </c>
      <c r="D2838" s="6">
        <v>9000</v>
      </c>
      <c r="E2838" s="8">
        <v>301</v>
      </c>
      <c r="F2838" t="s">
        <v>8220</v>
      </c>
      <c r="G2838" t="s">
        <v>8236</v>
      </c>
      <c r="H2838" t="s">
        <v>8248</v>
      </c>
      <c r="I2838">
        <v>1479410886</v>
      </c>
      <c r="J2838">
        <v>1474223286</v>
      </c>
      <c r="K2838" t="b">
        <v>0</v>
      </c>
      <c r="L2838">
        <v>2</v>
      </c>
      <c r="M2838" t="b">
        <v>0</v>
      </c>
      <c r="N2838" t="s">
        <v>8270</v>
      </c>
      <c r="O2838" s="10">
        <f t="shared" si="176"/>
        <v>0</v>
      </c>
      <c r="P2838" s="9">
        <f t="shared" si="177"/>
        <v>151</v>
      </c>
      <c r="Q2838" s="14" t="s">
        <v>8308</v>
      </c>
      <c r="R2838" t="s">
        <v>8342</v>
      </c>
      <c r="S2838" s="18">
        <f t="shared" si="178"/>
        <v>42631.769513888896</v>
      </c>
      <c r="T2838" s="18">
        <f t="shared" si="179"/>
        <v>42691.811180555553</v>
      </c>
    </row>
    <row r="2839" spans="1:20" ht="30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0">
        <f t="shared" si="176"/>
        <v>1</v>
      </c>
      <c r="P2839" s="9">
        <f t="shared" si="177"/>
        <v>38</v>
      </c>
      <c r="Q2839" s="14" t="s">
        <v>8327</v>
      </c>
      <c r="R2839" t="s">
        <v>8331</v>
      </c>
      <c r="S2839" s="18">
        <f t="shared" si="178"/>
        <v>41169.845590277779</v>
      </c>
      <c r="T2839" s="18">
        <f t="shared" si="179"/>
        <v>41199.845590277779</v>
      </c>
    </row>
    <row r="2840" spans="1:20" ht="45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0">
        <f t="shared" si="176"/>
        <v>2</v>
      </c>
      <c r="P2840" s="9">
        <f t="shared" si="177"/>
        <v>23</v>
      </c>
      <c r="Q2840" s="14" t="s">
        <v>8327</v>
      </c>
      <c r="R2840" t="s">
        <v>8328</v>
      </c>
      <c r="S2840" s="18">
        <f t="shared" si="178"/>
        <v>40772.848749999997</v>
      </c>
      <c r="T2840" s="18">
        <f t="shared" si="179"/>
        <v>40813.207638888889</v>
      </c>
    </row>
    <row r="2841" spans="1:20" ht="45" x14ac:dyDescent="0.25">
      <c r="A2841">
        <v>4038</v>
      </c>
      <c r="B2841" s="3" t="s">
        <v>4034</v>
      </c>
      <c r="C2841" s="3" t="s">
        <v>8142</v>
      </c>
      <c r="D2841" s="6">
        <v>2500</v>
      </c>
      <c r="E2841" s="8">
        <v>301</v>
      </c>
      <c r="F2841" t="s">
        <v>8220</v>
      </c>
      <c r="G2841" t="s">
        <v>8223</v>
      </c>
      <c r="H2841" t="s">
        <v>8245</v>
      </c>
      <c r="I2841">
        <v>1413573010</v>
      </c>
      <c r="J2841">
        <v>1408389010</v>
      </c>
      <c r="K2841" t="b">
        <v>0</v>
      </c>
      <c r="L2841">
        <v>4</v>
      </c>
      <c r="M2841" t="b">
        <v>0</v>
      </c>
      <c r="N2841" t="s">
        <v>8269</v>
      </c>
      <c r="O2841" s="12">
        <f t="shared" si="176"/>
        <v>0</v>
      </c>
      <c r="P2841" s="9">
        <f t="shared" si="177"/>
        <v>75</v>
      </c>
      <c r="Q2841" s="14" t="s">
        <v>8323</v>
      </c>
      <c r="R2841" t="s">
        <v>8326</v>
      </c>
      <c r="S2841" s="18">
        <f t="shared" si="178"/>
        <v>41869.798726851855</v>
      </c>
      <c r="T2841" s="18">
        <f t="shared" si="179"/>
        <v>41929.798726851855</v>
      </c>
    </row>
    <row r="2842" spans="1:20" ht="45" x14ac:dyDescent="0.25">
      <c r="A2842">
        <v>620</v>
      </c>
      <c r="B2842" s="3" t="s">
        <v>621</v>
      </c>
      <c r="C2842" s="3" t="s">
        <v>4730</v>
      </c>
      <c r="D2842" s="6">
        <v>30000</v>
      </c>
      <c r="E2842" s="8">
        <v>300</v>
      </c>
      <c r="F2842" t="s">
        <v>8219</v>
      </c>
      <c r="G2842" t="s">
        <v>8228</v>
      </c>
      <c r="H2842" t="s">
        <v>8250</v>
      </c>
      <c r="I2842">
        <v>1408986738</v>
      </c>
      <c r="J2842">
        <v>1405098738</v>
      </c>
      <c r="K2842" t="b">
        <v>0</v>
      </c>
      <c r="L2842">
        <v>1</v>
      </c>
      <c r="M2842" t="b">
        <v>0</v>
      </c>
      <c r="N2842" t="s">
        <v>8270</v>
      </c>
      <c r="O2842" s="10">
        <f t="shared" si="176"/>
        <v>0</v>
      </c>
      <c r="P2842" s="9">
        <f t="shared" si="177"/>
        <v>300</v>
      </c>
      <c r="Q2842" s="14" t="s">
        <v>8308</v>
      </c>
      <c r="R2842" t="s">
        <v>8342</v>
      </c>
      <c r="S2842" s="18">
        <f t="shared" si="178"/>
        <v>41831.716874999998</v>
      </c>
      <c r="T2842" s="18">
        <f t="shared" si="179"/>
        <v>41876.716874999998</v>
      </c>
    </row>
    <row r="2843" spans="1:20" ht="45" x14ac:dyDescent="0.25">
      <c r="A2843">
        <v>848</v>
      </c>
      <c r="B2843" s="3" t="s">
        <v>849</v>
      </c>
      <c r="C2843" s="3" t="s">
        <v>4958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1429038033</v>
      </c>
      <c r="J2843">
        <v>1426446033</v>
      </c>
      <c r="K2843" t="b">
        <v>0</v>
      </c>
      <c r="L2843">
        <v>16</v>
      </c>
      <c r="M2843" t="b">
        <v>1</v>
      </c>
      <c r="N2843" t="s">
        <v>8275</v>
      </c>
      <c r="O2843" s="10">
        <f t="shared" si="176"/>
        <v>1</v>
      </c>
      <c r="P2843" s="9">
        <f t="shared" si="177"/>
        <v>19</v>
      </c>
      <c r="Q2843" s="14" t="s">
        <v>8327</v>
      </c>
      <c r="R2843" t="s">
        <v>8336</v>
      </c>
      <c r="S2843" s="18">
        <f t="shared" si="178"/>
        <v>42078.792048611111</v>
      </c>
      <c r="T2843" s="18">
        <f t="shared" si="179"/>
        <v>42108.792048611111</v>
      </c>
    </row>
    <row r="2844" spans="1:20" ht="45" x14ac:dyDescent="0.25">
      <c r="A2844">
        <v>853</v>
      </c>
      <c r="B2844" s="3" t="s">
        <v>854</v>
      </c>
      <c r="C2844" s="3" t="s">
        <v>4963</v>
      </c>
      <c r="D2844" s="6">
        <v>300</v>
      </c>
      <c r="E2844" s="8">
        <v>300</v>
      </c>
      <c r="F2844" t="s">
        <v>8218</v>
      </c>
      <c r="G2844" t="s">
        <v>8223</v>
      </c>
      <c r="H2844" t="s">
        <v>8245</v>
      </c>
      <c r="I2844">
        <v>1424116709</v>
      </c>
      <c r="J2844">
        <v>1421524709</v>
      </c>
      <c r="K2844" t="b">
        <v>0</v>
      </c>
      <c r="L2844">
        <v>10</v>
      </c>
      <c r="M2844" t="b">
        <v>1</v>
      </c>
      <c r="N2844" t="s">
        <v>8275</v>
      </c>
      <c r="O2844" s="10">
        <f t="shared" si="176"/>
        <v>1</v>
      </c>
      <c r="P2844" s="9">
        <f t="shared" si="177"/>
        <v>30</v>
      </c>
      <c r="Q2844" s="14" t="s">
        <v>8327</v>
      </c>
      <c r="R2844" t="s">
        <v>8336</v>
      </c>
      <c r="S2844" s="18">
        <f t="shared" si="178"/>
        <v>42021.832280092596</v>
      </c>
      <c r="T2844" s="18">
        <f t="shared" si="179"/>
        <v>42051.832280092596</v>
      </c>
    </row>
    <row r="2845" spans="1:20" ht="30" x14ac:dyDescent="0.25">
      <c r="A2845">
        <v>1822</v>
      </c>
      <c r="B2845" s="3" t="s">
        <v>1823</v>
      </c>
      <c r="C2845" s="3" t="s">
        <v>5932</v>
      </c>
      <c r="D2845" s="6">
        <v>300</v>
      </c>
      <c r="E2845" s="8">
        <v>300</v>
      </c>
      <c r="F2845" t="s">
        <v>8218</v>
      </c>
      <c r="G2845" t="s">
        <v>8228</v>
      </c>
      <c r="H2845" t="s">
        <v>8250</v>
      </c>
      <c r="I2845">
        <v>1391194860</v>
      </c>
      <c r="J2845">
        <v>1388084862</v>
      </c>
      <c r="K2845" t="b">
        <v>0</v>
      </c>
      <c r="L2845">
        <v>11</v>
      </c>
      <c r="M2845" t="b">
        <v>1</v>
      </c>
      <c r="N2845" t="s">
        <v>8274</v>
      </c>
      <c r="O2845" s="10">
        <f t="shared" si="176"/>
        <v>1</v>
      </c>
      <c r="P2845" s="9">
        <f t="shared" si="177"/>
        <v>27</v>
      </c>
      <c r="Q2845" s="14" t="s">
        <v>8327</v>
      </c>
      <c r="R2845" t="s">
        <v>8331</v>
      </c>
      <c r="S2845" s="18">
        <f t="shared" si="178"/>
        <v>41634.797013888885</v>
      </c>
      <c r="T2845" s="18">
        <f t="shared" si="179"/>
        <v>41670.792361111111</v>
      </c>
    </row>
    <row r="2846" spans="1:20" ht="45" x14ac:dyDescent="0.25">
      <c r="A2846">
        <v>2112</v>
      </c>
      <c r="B2846" s="3" t="s">
        <v>2113</v>
      </c>
      <c r="C2846" s="3" t="s">
        <v>6222</v>
      </c>
      <c r="D2846" s="6">
        <v>300</v>
      </c>
      <c r="E2846" s="8">
        <v>300</v>
      </c>
      <c r="F2846" t="s">
        <v>8218</v>
      </c>
      <c r="G2846" t="s">
        <v>8223</v>
      </c>
      <c r="H2846" t="s">
        <v>8245</v>
      </c>
      <c r="I2846">
        <v>1366064193</v>
      </c>
      <c r="J2846">
        <v>1364854593</v>
      </c>
      <c r="K2846" t="b">
        <v>0</v>
      </c>
      <c r="L2846">
        <v>11</v>
      </c>
      <c r="M2846" t="b">
        <v>1</v>
      </c>
      <c r="N2846" t="s">
        <v>8277</v>
      </c>
      <c r="O2846" s="10">
        <f t="shared" si="176"/>
        <v>1</v>
      </c>
      <c r="P2846" s="9">
        <f t="shared" si="177"/>
        <v>27</v>
      </c>
      <c r="Q2846" s="14" t="s">
        <v>8327</v>
      </c>
      <c r="R2846" t="s">
        <v>8328</v>
      </c>
      <c r="S2846" s="18">
        <f t="shared" si="178"/>
        <v>41365.928159722222</v>
      </c>
      <c r="T2846" s="18">
        <f t="shared" si="179"/>
        <v>41379.928159722222</v>
      </c>
    </row>
    <row r="2847" spans="1:20" ht="60" x14ac:dyDescent="0.25">
      <c r="A2847">
        <v>2343</v>
      </c>
      <c r="B2847" s="3" t="s">
        <v>2344</v>
      </c>
      <c r="C2847" s="3" t="s">
        <v>6453</v>
      </c>
      <c r="D2847" s="6">
        <v>10000</v>
      </c>
      <c r="E2847" s="8">
        <v>300</v>
      </c>
      <c r="F2847" t="s">
        <v>8219</v>
      </c>
      <c r="G2847" t="s">
        <v>8223</v>
      </c>
      <c r="H2847" t="s">
        <v>8245</v>
      </c>
      <c r="I2847">
        <v>1452282420</v>
      </c>
      <c r="J2847">
        <v>1447962505</v>
      </c>
      <c r="K2847" t="b">
        <v>0</v>
      </c>
      <c r="L2847">
        <v>1</v>
      </c>
      <c r="M2847" t="b">
        <v>0</v>
      </c>
      <c r="N2847" t="s">
        <v>8270</v>
      </c>
      <c r="O2847" s="10">
        <f t="shared" si="176"/>
        <v>0</v>
      </c>
      <c r="P2847" s="9">
        <f t="shared" si="177"/>
        <v>300</v>
      </c>
      <c r="Q2847" s="14" t="s">
        <v>8308</v>
      </c>
      <c r="R2847" t="s">
        <v>8342</v>
      </c>
      <c r="S2847" s="18">
        <f t="shared" si="178"/>
        <v>42327.825289351851</v>
      </c>
      <c r="T2847" s="18">
        <f t="shared" si="179"/>
        <v>42377.82430555555</v>
      </c>
    </row>
    <row r="2848" spans="1:20" ht="60" x14ac:dyDescent="0.25">
      <c r="A2848">
        <v>2855</v>
      </c>
      <c r="B2848" s="3" t="s">
        <v>2855</v>
      </c>
      <c r="C2848" s="3" t="s">
        <v>6965</v>
      </c>
      <c r="D2848" s="6">
        <v>600</v>
      </c>
      <c r="E2848" s="8">
        <v>300</v>
      </c>
      <c r="F2848" t="s">
        <v>8220</v>
      </c>
      <c r="G2848" t="s">
        <v>8223</v>
      </c>
      <c r="H2848" t="s">
        <v>8245</v>
      </c>
      <c r="I2848">
        <v>1454110440</v>
      </c>
      <c r="J2848">
        <v>1451607071</v>
      </c>
      <c r="K2848" t="b">
        <v>0</v>
      </c>
      <c r="L2848">
        <v>5</v>
      </c>
      <c r="M2848" t="b">
        <v>0</v>
      </c>
      <c r="N2848" t="s">
        <v>8269</v>
      </c>
      <c r="O2848" s="12">
        <f t="shared" si="176"/>
        <v>1</v>
      </c>
      <c r="P2848" s="9">
        <f t="shared" si="177"/>
        <v>60</v>
      </c>
      <c r="Q2848" s="14" t="s">
        <v>8323</v>
      </c>
      <c r="R2848" t="s">
        <v>8326</v>
      </c>
      <c r="S2848" s="18">
        <f t="shared" si="178"/>
        <v>42370.007766203707</v>
      </c>
      <c r="T2848" s="18">
        <f t="shared" si="179"/>
        <v>42398.981944444444</v>
      </c>
    </row>
    <row r="2849" spans="1:20" ht="45" x14ac:dyDescent="0.25">
      <c r="A2849">
        <v>2923</v>
      </c>
      <c r="B2849" s="3" t="s">
        <v>2923</v>
      </c>
      <c r="C2849" s="3" t="s">
        <v>7033</v>
      </c>
      <c r="D2849" s="6">
        <v>300</v>
      </c>
      <c r="E2849" s="8">
        <v>300</v>
      </c>
      <c r="F2849" t="s">
        <v>8218</v>
      </c>
      <c r="G2849" t="s">
        <v>8223</v>
      </c>
      <c r="H2849" t="s">
        <v>8245</v>
      </c>
      <c r="I2849">
        <v>1422068400</v>
      </c>
      <c r="J2849">
        <v>1420774779</v>
      </c>
      <c r="K2849" t="b">
        <v>0</v>
      </c>
      <c r="L2849">
        <v>10</v>
      </c>
      <c r="M2849" t="b">
        <v>1</v>
      </c>
      <c r="N2849" t="s">
        <v>8303</v>
      </c>
      <c r="O2849" s="12">
        <f t="shared" si="176"/>
        <v>1</v>
      </c>
      <c r="P2849" s="9">
        <f t="shared" si="177"/>
        <v>30</v>
      </c>
      <c r="Q2849" s="14" t="s">
        <v>8323</v>
      </c>
      <c r="R2849" t="s">
        <v>8335</v>
      </c>
      <c r="S2849" s="18">
        <f t="shared" si="178"/>
        <v>42013.15253472222</v>
      </c>
      <c r="T2849" s="18">
        <f t="shared" si="179"/>
        <v>42028.125</v>
      </c>
    </row>
    <row r="2850" spans="1:20" ht="60" x14ac:dyDescent="0.25">
      <c r="A2850">
        <v>3101</v>
      </c>
      <c r="B2850" s="3" t="s">
        <v>3101</v>
      </c>
      <c r="C2850" s="3" t="s">
        <v>7211</v>
      </c>
      <c r="D2850" s="6">
        <v>2500</v>
      </c>
      <c r="E2850" s="8">
        <v>300</v>
      </c>
      <c r="F2850" t="s">
        <v>8220</v>
      </c>
      <c r="G2850" t="s">
        <v>8229</v>
      </c>
      <c r="H2850" t="s">
        <v>8248</v>
      </c>
      <c r="I2850">
        <v>1437033360</v>
      </c>
      <c r="J2850">
        <v>1434445937</v>
      </c>
      <c r="K2850" t="b">
        <v>0</v>
      </c>
      <c r="L2850">
        <v>12</v>
      </c>
      <c r="M2850" t="b">
        <v>0</v>
      </c>
      <c r="N2850" t="s">
        <v>8301</v>
      </c>
      <c r="O2850" s="12">
        <f t="shared" si="176"/>
        <v>0</v>
      </c>
      <c r="P2850" s="9">
        <f t="shared" si="177"/>
        <v>25</v>
      </c>
      <c r="Q2850" s="14" t="s">
        <v>8323</v>
      </c>
      <c r="R2850" t="s">
        <v>8324</v>
      </c>
      <c r="S2850" s="18">
        <f t="shared" si="178"/>
        <v>42171.383530092593</v>
      </c>
      <c r="T2850" s="18">
        <f t="shared" si="179"/>
        <v>42201.330555555556</v>
      </c>
    </row>
    <row r="2851" spans="1:20" ht="45" x14ac:dyDescent="0.25">
      <c r="A2851">
        <v>3115</v>
      </c>
      <c r="B2851" s="3" t="s">
        <v>3115</v>
      </c>
      <c r="C2851" s="3" t="s">
        <v>7225</v>
      </c>
      <c r="D2851" s="6">
        <v>10000</v>
      </c>
      <c r="E2851" s="8">
        <v>300</v>
      </c>
      <c r="F2851" t="s">
        <v>8220</v>
      </c>
      <c r="G2851" t="s">
        <v>8234</v>
      </c>
      <c r="H2851" t="s">
        <v>8254</v>
      </c>
      <c r="I2851">
        <v>1465123427</v>
      </c>
      <c r="J2851">
        <v>1462531427</v>
      </c>
      <c r="K2851" t="b">
        <v>0</v>
      </c>
      <c r="L2851">
        <v>1</v>
      </c>
      <c r="M2851" t="b">
        <v>0</v>
      </c>
      <c r="N2851" t="s">
        <v>8301</v>
      </c>
      <c r="O2851" s="12">
        <f t="shared" si="176"/>
        <v>0</v>
      </c>
      <c r="P2851" s="9">
        <f t="shared" si="177"/>
        <v>300</v>
      </c>
      <c r="Q2851" s="14" t="s">
        <v>8323</v>
      </c>
      <c r="R2851" t="s">
        <v>8324</v>
      </c>
      <c r="S2851" s="18">
        <f t="shared" si="178"/>
        <v>42496.447071759263</v>
      </c>
      <c r="T2851" s="18">
        <f t="shared" si="179"/>
        <v>42526.447071759263</v>
      </c>
    </row>
    <row r="2852" spans="1:20" ht="45" x14ac:dyDescent="0.25">
      <c r="A2852">
        <v>4039</v>
      </c>
      <c r="B2852" s="3" t="s">
        <v>4035</v>
      </c>
      <c r="C2852" s="3" t="s">
        <v>8143</v>
      </c>
      <c r="D2852" s="6">
        <v>500</v>
      </c>
      <c r="E2852" s="8">
        <v>300</v>
      </c>
      <c r="F2852" t="s">
        <v>8220</v>
      </c>
      <c r="G2852" t="s">
        <v>8223</v>
      </c>
      <c r="H2852" t="s">
        <v>8245</v>
      </c>
      <c r="I2852">
        <v>1448949540</v>
      </c>
      <c r="J2852">
        <v>1446048367</v>
      </c>
      <c r="K2852" t="b">
        <v>0</v>
      </c>
      <c r="L2852">
        <v>5</v>
      </c>
      <c r="M2852" t="b">
        <v>0</v>
      </c>
      <c r="N2852" t="s">
        <v>8269</v>
      </c>
      <c r="O2852" s="12">
        <f t="shared" si="176"/>
        <v>1</v>
      </c>
      <c r="P2852" s="9">
        <f t="shared" si="177"/>
        <v>60</v>
      </c>
      <c r="Q2852" s="14" t="s">
        <v>8323</v>
      </c>
      <c r="R2852" t="s">
        <v>8326</v>
      </c>
      <c r="S2852" s="18">
        <f t="shared" si="178"/>
        <v>42305.670914351853</v>
      </c>
      <c r="T2852" s="18">
        <f t="shared" si="179"/>
        <v>42339.249305555553</v>
      </c>
    </row>
    <row r="2853" spans="1:20" ht="60" x14ac:dyDescent="0.25">
      <c r="A2853">
        <v>683</v>
      </c>
      <c r="B2853" s="3" t="s">
        <v>684</v>
      </c>
      <c r="C2853" s="3" t="s">
        <v>4793</v>
      </c>
      <c r="D2853" s="6">
        <v>35000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8271</v>
      </c>
      <c r="O2853" s="10">
        <f t="shared" si="176"/>
        <v>0</v>
      </c>
      <c r="P2853" s="9">
        <f t="shared" si="177"/>
        <v>99</v>
      </c>
      <c r="Q2853" s="14" t="s">
        <v>8308</v>
      </c>
      <c r="R2853" t="s">
        <v>8310</v>
      </c>
      <c r="S2853" s="18">
        <f t="shared" si="178"/>
        <v>42634.900046296301</v>
      </c>
      <c r="T2853" s="18">
        <f t="shared" si="179"/>
        <v>42674.900046296301</v>
      </c>
    </row>
    <row r="2854" spans="1:20" ht="45" x14ac:dyDescent="0.25">
      <c r="A2854">
        <v>965</v>
      </c>
      <c r="B2854" s="3" t="s">
        <v>966</v>
      </c>
      <c r="C2854" s="3" t="s">
        <v>5075</v>
      </c>
      <c r="D2854" s="6">
        <v>25000</v>
      </c>
      <c r="E2854" s="8">
        <v>298</v>
      </c>
      <c r="F2854" t="s">
        <v>8220</v>
      </c>
      <c r="G2854" t="s">
        <v>8223</v>
      </c>
      <c r="H2854" t="s">
        <v>8245</v>
      </c>
      <c r="I2854">
        <v>1477454340</v>
      </c>
      <c r="J2854">
        <v>1474676646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0</v>
      </c>
      <c r="P2854" s="9">
        <f t="shared" si="177"/>
        <v>50</v>
      </c>
      <c r="Q2854" s="14" t="s">
        <v>8308</v>
      </c>
      <c r="R2854" t="s">
        <v>8310</v>
      </c>
      <c r="S2854" s="18">
        <f t="shared" si="178"/>
        <v>42637.016736111109</v>
      </c>
      <c r="T2854" s="18">
        <f t="shared" si="179"/>
        <v>42669.165972222225</v>
      </c>
    </row>
    <row r="2855" spans="1:20" ht="45" x14ac:dyDescent="0.25">
      <c r="A2855">
        <v>3959</v>
      </c>
      <c r="B2855" s="3" t="s">
        <v>3956</v>
      </c>
      <c r="C2855" s="3" t="s">
        <v>8066</v>
      </c>
      <c r="D2855" s="6">
        <v>1200</v>
      </c>
      <c r="E2855" s="8">
        <v>292</v>
      </c>
      <c r="F2855" t="s">
        <v>8220</v>
      </c>
      <c r="G2855" t="s">
        <v>8223</v>
      </c>
      <c r="H2855" t="s">
        <v>8245</v>
      </c>
      <c r="I2855">
        <v>1411930556</v>
      </c>
      <c r="J2855">
        <v>1409338556</v>
      </c>
      <c r="K2855" t="b">
        <v>0</v>
      </c>
      <c r="L2855">
        <v>12</v>
      </c>
      <c r="M2855" t="b">
        <v>0</v>
      </c>
      <c r="N2855" t="s">
        <v>8269</v>
      </c>
      <c r="O2855" s="12">
        <f t="shared" si="176"/>
        <v>0</v>
      </c>
      <c r="P2855" s="9">
        <f t="shared" si="177"/>
        <v>24</v>
      </c>
      <c r="Q2855" s="14" t="s">
        <v>8323</v>
      </c>
      <c r="R2855" t="s">
        <v>8326</v>
      </c>
      <c r="S2855" s="18">
        <f t="shared" si="178"/>
        <v>41880.788842592592</v>
      </c>
      <c r="T2855" s="18">
        <f t="shared" si="179"/>
        <v>41910.788842592592</v>
      </c>
    </row>
    <row r="2856" spans="1:20" ht="30" x14ac:dyDescent="0.25">
      <c r="A2856">
        <v>1192</v>
      </c>
      <c r="B2856" s="3" t="s">
        <v>1193</v>
      </c>
      <c r="C2856" s="3" t="s">
        <v>5302</v>
      </c>
      <c r="D2856" s="6">
        <v>100</v>
      </c>
      <c r="E2856" s="8">
        <v>290</v>
      </c>
      <c r="F2856" t="s">
        <v>8218</v>
      </c>
      <c r="G2856" t="s">
        <v>8224</v>
      </c>
      <c r="H2856" t="s">
        <v>8246</v>
      </c>
      <c r="I2856">
        <v>1486814978</v>
      </c>
      <c r="J2856">
        <v>1484222978</v>
      </c>
      <c r="K2856" t="b">
        <v>0</v>
      </c>
      <c r="L2856">
        <v>15</v>
      </c>
      <c r="M2856" t="b">
        <v>1</v>
      </c>
      <c r="N2856" t="s">
        <v>8283</v>
      </c>
      <c r="O2856" s="10">
        <f t="shared" si="176"/>
        <v>3</v>
      </c>
      <c r="P2856" s="9">
        <f t="shared" si="177"/>
        <v>19</v>
      </c>
      <c r="Q2856" s="14" t="s">
        <v>8313</v>
      </c>
      <c r="R2856" t="s">
        <v>8314</v>
      </c>
      <c r="S2856" s="18">
        <f t="shared" si="178"/>
        <v>42747.506689814814</v>
      </c>
      <c r="T2856" s="18">
        <f t="shared" si="179"/>
        <v>42777.506689814814</v>
      </c>
    </row>
    <row r="2857" spans="1:20" ht="30" x14ac:dyDescent="0.25">
      <c r="A2857">
        <v>943</v>
      </c>
      <c r="B2857" s="3" t="s">
        <v>944</v>
      </c>
      <c r="C2857" s="3" t="s">
        <v>5053</v>
      </c>
      <c r="D2857" s="6">
        <v>3000</v>
      </c>
      <c r="E2857" s="8">
        <v>289</v>
      </c>
      <c r="F2857" t="s">
        <v>8220</v>
      </c>
      <c r="G2857" t="s">
        <v>8223</v>
      </c>
      <c r="H2857" t="s">
        <v>8245</v>
      </c>
      <c r="I2857">
        <v>1480438905</v>
      </c>
      <c r="J2857">
        <v>1477843305</v>
      </c>
      <c r="K2857" t="b">
        <v>0</v>
      </c>
      <c r="L2857">
        <v>12</v>
      </c>
      <c r="M2857" t="b">
        <v>0</v>
      </c>
      <c r="N2857" t="s">
        <v>8271</v>
      </c>
      <c r="O2857" s="10">
        <f t="shared" si="176"/>
        <v>0</v>
      </c>
      <c r="P2857" s="9">
        <f t="shared" si="177"/>
        <v>24</v>
      </c>
      <c r="Q2857" s="14" t="s">
        <v>8308</v>
      </c>
      <c r="R2857" t="s">
        <v>8310</v>
      </c>
      <c r="S2857" s="18">
        <f t="shared" si="178"/>
        <v>42673.66788194445</v>
      </c>
      <c r="T2857" s="18">
        <f t="shared" si="179"/>
        <v>42703.709548611107</v>
      </c>
    </row>
    <row r="2858" spans="1:20" ht="45" x14ac:dyDescent="0.25">
      <c r="A2858">
        <v>1546</v>
      </c>
      <c r="B2858" s="3" t="s">
        <v>1547</v>
      </c>
      <c r="C2858" s="3" t="s">
        <v>5656</v>
      </c>
      <c r="D2858" s="6">
        <v>1000</v>
      </c>
      <c r="E2858" s="8">
        <v>289</v>
      </c>
      <c r="F2858" t="s">
        <v>8220</v>
      </c>
      <c r="G2858" t="s">
        <v>8224</v>
      </c>
      <c r="H2858" t="s">
        <v>8246</v>
      </c>
      <c r="I2858">
        <v>1410930399</v>
      </c>
      <c r="J2858">
        <v>1405746399</v>
      </c>
      <c r="K2858" t="b">
        <v>0</v>
      </c>
      <c r="L2858">
        <v>11</v>
      </c>
      <c r="M2858" t="b">
        <v>0</v>
      </c>
      <c r="N2858" t="s">
        <v>8287</v>
      </c>
      <c r="O2858" s="10">
        <f t="shared" si="176"/>
        <v>0</v>
      </c>
      <c r="P2858" s="9">
        <f t="shared" si="177"/>
        <v>26</v>
      </c>
      <c r="Q2858" s="14" t="s">
        <v>8313</v>
      </c>
      <c r="R2858" t="s">
        <v>8355</v>
      </c>
      <c r="S2858" s="18">
        <f t="shared" si="178"/>
        <v>41839.212951388887</v>
      </c>
      <c r="T2858" s="18">
        <f t="shared" si="179"/>
        <v>41899.212951388887</v>
      </c>
    </row>
    <row r="2859" spans="1:20" ht="45" x14ac:dyDescent="0.25">
      <c r="A2859">
        <v>3292</v>
      </c>
      <c r="B2859" s="3" t="s">
        <v>3292</v>
      </c>
      <c r="C2859" s="3" t="s">
        <v>7402</v>
      </c>
      <c r="D2859" s="6">
        <v>101</v>
      </c>
      <c r="E2859" s="8">
        <v>289</v>
      </c>
      <c r="F2859" t="s">
        <v>8218</v>
      </c>
      <c r="G2859" t="s">
        <v>8224</v>
      </c>
      <c r="H2859" t="s">
        <v>8246</v>
      </c>
      <c r="I2859">
        <v>1449257348</v>
      </c>
      <c r="J2859">
        <v>1444069748</v>
      </c>
      <c r="K2859" t="b">
        <v>0</v>
      </c>
      <c r="L2859">
        <v>15</v>
      </c>
      <c r="M2859" t="b">
        <v>1</v>
      </c>
      <c r="N2859" t="s">
        <v>8269</v>
      </c>
      <c r="O2859" s="12">
        <f t="shared" si="176"/>
        <v>3</v>
      </c>
      <c r="P2859" s="9">
        <f t="shared" si="177"/>
        <v>19</v>
      </c>
      <c r="Q2859" s="14" t="s">
        <v>8323</v>
      </c>
      <c r="R2859" t="s">
        <v>8326</v>
      </c>
      <c r="S2859" s="18">
        <f t="shared" si="178"/>
        <v>42282.770231481481</v>
      </c>
      <c r="T2859" s="18">
        <f t="shared" si="179"/>
        <v>42342.811898148153</v>
      </c>
    </row>
    <row r="2860" spans="1:20" ht="45" x14ac:dyDescent="0.25">
      <c r="A2860">
        <v>946</v>
      </c>
      <c r="B2860" s="3" t="s">
        <v>947</v>
      </c>
      <c r="C2860" s="3" t="s">
        <v>5056</v>
      </c>
      <c r="D2860" s="6">
        <v>15000</v>
      </c>
      <c r="E2860" s="8">
        <v>286</v>
      </c>
      <c r="F2860" t="s">
        <v>8220</v>
      </c>
      <c r="G2860" t="s">
        <v>8223</v>
      </c>
      <c r="H2860" t="s">
        <v>8245</v>
      </c>
      <c r="I2860">
        <v>1473444048</v>
      </c>
      <c r="J2860">
        <v>1470852048</v>
      </c>
      <c r="K2860" t="b">
        <v>0</v>
      </c>
      <c r="L2860">
        <v>5</v>
      </c>
      <c r="M2860" t="b">
        <v>0</v>
      </c>
      <c r="N2860" t="s">
        <v>8271</v>
      </c>
      <c r="O2860" s="10">
        <f t="shared" si="176"/>
        <v>0</v>
      </c>
      <c r="P2860" s="9">
        <f t="shared" si="177"/>
        <v>57</v>
      </c>
      <c r="Q2860" s="14" t="s">
        <v>8308</v>
      </c>
      <c r="R2860" t="s">
        <v>8310</v>
      </c>
      <c r="S2860" s="18">
        <f t="shared" si="178"/>
        <v>42592.750555555554</v>
      </c>
      <c r="T2860" s="18">
        <f t="shared" si="179"/>
        <v>42622.750555555554</v>
      </c>
    </row>
    <row r="2861" spans="1:20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2">
        <f t="shared" si="176"/>
        <v>0</v>
      </c>
      <c r="P2861" s="9">
        <f t="shared" si="177"/>
        <v>71</v>
      </c>
      <c r="Q2861" s="14" t="s">
        <v>8323</v>
      </c>
      <c r="R2861" t="s">
        <v>8326</v>
      </c>
      <c r="S2861" s="18">
        <f t="shared" si="178"/>
        <v>42414.235879629632</v>
      </c>
      <c r="T2861" s="18">
        <f t="shared" si="179"/>
        <v>42474.194212962961</v>
      </c>
    </row>
    <row r="2862" spans="1:20" ht="60" x14ac:dyDescent="0.25">
      <c r="A2862">
        <v>4060</v>
      </c>
      <c r="B2862" s="3" t="s">
        <v>4056</v>
      </c>
      <c r="C2862" s="3" t="s">
        <v>8164</v>
      </c>
      <c r="D2862" s="6">
        <v>10000</v>
      </c>
      <c r="E2862" s="8">
        <v>285</v>
      </c>
      <c r="F2862" t="s">
        <v>8220</v>
      </c>
      <c r="G2862" t="s">
        <v>8228</v>
      </c>
      <c r="H2862" t="s">
        <v>8250</v>
      </c>
      <c r="I2862">
        <v>1403539200</v>
      </c>
      <c r="J2862">
        <v>1400604056</v>
      </c>
      <c r="K2862" t="b">
        <v>0</v>
      </c>
      <c r="L2862">
        <v>5</v>
      </c>
      <c r="M2862" t="b">
        <v>0</v>
      </c>
      <c r="N2862" t="s">
        <v>8269</v>
      </c>
      <c r="O2862" s="12">
        <f t="shared" si="176"/>
        <v>0</v>
      </c>
      <c r="P2862" s="9">
        <f t="shared" si="177"/>
        <v>57</v>
      </c>
      <c r="Q2862" s="14" t="s">
        <v>8323</v>
      </c>
      <c r="R2862" t="s">
        <v>8326</v>
      </c>
      <c r="S2862" s="18">
        <f t="shared" si="178"/>
        <v>41779.695092592592</v>
      </c>
      <c r="T2862" s="18">
        <f t="shared" si="179"/>
        <v>41813.666666666664</v>
      </c>
    </row>
    <row r="2863" spans="1:20" ht="45" x14ac:dyDescent="0.25">
      <c r="A2863">
        <v>2121</v>
      </c>
      <c r="B2863" s="3" t="s">
        <v>2122</v>
      </c>
      <c r="C2863" s="3" t="s">
        <v>6231</v>
      </c>
      <c r="D2863" s="6">
        <v>50000</v>
      </c>
      <c r="E2863" s="8">
        <v>284</v>
      </c>
      <c r="F2863" t="s">
        <v>8220</v>
      </c>
      <c r="G2863" t="s">
        <v>8239</v>
      </c>
      <c r="H2863" t="s">
        <v>8256</v>
      </c>
      <c r="I2863">
        <v>1484156948</v>
      </c>
      <c r="J2863">
        <v>1481564948</v>
      </c>
      <c r="K2863" t="b">
        <v>0</v>
      </c>
      <c r="L2863">
        <v>10</v>
      </c>
      <c r="M2863" t="b">
        <v>0</v>
      </c>
      <c r="N2863" t="s">
        <v>8280</v>
      </c>
      <c r="O2863" s="10">
        <f t="shared" si="176"/>
        <v>0</v>
      </c>
      <c r="P2863" s="9">
        <f t="shared" si="177"/>
        <v>28</v>
      </c>
      <c r="Q2863" s="14" t="s">
        <v>8316</v>
      </c>
      <c r="R2863" t="s">
        <v>8334</v>
      </c>
      <c r="S2863" s="18">
        <f t="shared" si="178"/>
        <v>42716.7424537037</v>
      </c>
      <c r="T2863" s="18">
        <f t="shared" si="179"/>
        <v>42746.7424537037</v>
      </c>
    </row>
    <row r="2864" spans="1:20" ht="45" x14ac:dyDescent="0.25">
      <c r="A2864">
        <v>2501</v>
      </c>
      <c r="B2864" s="3" t="s">
        <v>2501</v>
      </c>
      <c r="C2864" s="3" t="s">
        <v>6611</v>
      </c>
      <c r="D2864" s="6">
        <v>11000</v>
      </c>
      <c r="E2864" s="8">
        <v>281</v>
      </c>
      <c r="F2864" t="s">
        <v>8220</v>
      </c>
      <c r="G2864" t="s">
        <v>8228</v>
      </c>
      <c r="H2864" t="s">
        <v>8250</v>
      </c>
      <c r="I2864">
        <v>1443379104</v>
      </c>
      <c r="J2864">
        <v>1440787104</v>
      </c>
      <c r="K2864" t="b">
        <v>0</v>
      </c>
      <c r="L2864">
        <v>7</v>
      </c>
      <c r="M2864" t="b">
        <v>0</v>
      </c>
      <c r="N2864" t="s">
        <v>8297</v>
      </c>
      <c r="O2864" s="10">
        <f t="shared" si="176"/>
        <v>0</v>
      </c>
      <c r="P2864" s="9">
        <f t="shared" si="177"/>
        <v>40</v>
      </c>
      <c r="Q2864" s="14" t="s">
        <v>8319</v>
      </c>
      <c r="R2864" t="s">
        <v>8357</v>
      </c>
      <c r="S2864" s="18">
        <f t="shared" si="178"/>
        <v>42244.776666666665</v>
      </c>
      <c r="T2864" s="18">
        <f t="shared" si="179"/>
        <v>42274.776666666665</v>
      </c>
    </row>
    <row r="2865" spans="1:20" ht="45" x14ac:dyDescent="0.25">
      <c r="A2865">
        <v>899</v>
      </c>
      <c r="B2865" s="3" t="s">
        <v>900</v>
      </c>
      <c r="C2865" s="3" t="s">
        <v>5009</v>
      </c>
      <c r="D2865" s="6">
        <v>750</v>
      </c>
      <c r="E2865" s="8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 s="10">
        <f t="shared" si="176"/>
        <v>0</v>
      </c>
      <c r="P2865" s="9">
        <f t="shared" si="177"/>
        <v>35</v>
      </c>
      <c r="Q2865" s="14" t="s">
        <v>8327</v>
      </c>
      <c r="R2865" t="s">
        <v>8328</v>
      </c>
      <c r="S2865" s="18">
        <f t="shared" si="178"/>
        <v>40646.099097222221</v>
      </c>
      <c r="T2865" s="18">
        <f t="shared" si="179"/>
        <v>40691.099097222221</v>
      </c>
    </row>
    <row r="2866" spans="1:20" ht="45" x14ac:dyDescent="0.25">
      <c r="A2866">
        <v>974</v>
      </c>
      <c r="B2866" s="3" t="s">
        <v>975</v>
      </c>
      <c r="C2866" s="3" t="s">
        <v>5084</v>
      </c>
      <c r="D2866" s="6">
        <v>50000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1458925156</v>
      </c>
      <c r="J2866">
        <v>1456336756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0</v>
      </c>
      <c r="P2866" s="9">
        <f t="shared" si="177"/>
        <v>93</v>
      </c>
      <c r="Q2866" s="14" t="s">
        <v>8308</v>
      </c>
      <c r="R2866" t="s">
        <v>8310</v>
      </c>
      <c r="S2866" s="18">
        <f t="shared" si="178"/>
        <v>42424.749490740738</v>
      </c>
      <c r="T2866" s="18">
        <f t="shared" si="179"/>
        <v>42454.707824074074</v>
      </c>
    </row>
    <row r="2867" spans="1:20" ht="45" x14ac:dyDescent="0.25">
      <c r="A2867">
        <v>1595</v>
      </c>
      <c r="B2867" s="3" t="s">
        <v>1596</v>
      </c>
      <c r="C2867" s="3" t="s">
        <v>5705</v>
      </c>
      <c r="D2867" s="6">
        <v>100000</v>
      </c>
      <c r="E2867" s="8">
        <v>280</v>
      </c>
      <c r="F2867" t="s">
        <v>8220</v>
      </c>
      <c r="G2867" t="s">
        <v>8223</v>
      </c>
      <c r="H2867" t="s">
        <v>8245</v>
      </c>
      <c r="I2867">
        <v>1403122380</v>
      </c>
      <c r="J2867">
        <v>1400634728</v>
      </c>
      <c r="K2867" t="b">
        <v>0</v>
      </c>
      <c r="L2867">
        <v>7</v>
      </c>
      <c r="M2867" t="b">
        <v>0</v>
      </c>
      <c r="N2867" t="s">
        <v>8289</v>
      </c>
      <c r="O2867" s="10">
        <f t="shared" si="176"/>
        <v>0</v>
      </c>
      <c r="P2867" s="9">
        <f t="shared" si="177"/>
        <v>40</v>
      </c>
      <c r="Q2867" s="14" t="s">
        <v>8313</v>
      </c>
      <c r="R2867" t="s">
        <v>8351</v>
      </c>
      <c r="S2867" s="18">
        <f t="shared" si="178"/>
        <v>41780.050092592595</v>
      </c>
      <c r="T2867" s="18">
        <f t="shared" si="179"/>
        <v>41808.842361111114</v>
      </c>
    </row>
    <row r="2868" spans="1:20" ht="60" x14ac:dyDescent="0.25">
      <c r="A2868">
        <v>1693</v>
      </c>
      <c r="B2868" s="3" t="s">
        <v>1694</v>
      </c>
      <c r="C2868" s="3" t="s">
        <v>5803</v>
      </c>
      <c r="D2868" s="6">
        <v>3000</v>
      </c>
      <c r="E2868" s="8">
        <v>280</v>
      </c>
      <c r="F2868" t="s">
        <v>8221</v>
      </c>
      <c r="G2868" t="s">
        <v>8224</v>
      </c>
      <c r="H2868" t="s">
        <v>8246</v>
      </c>
      <c r="I2868">
        <v>1491768000</v>
      </c>
      <c r="J2868">
        <v>1489097112</v>
      </c>
      <c r="K2868" t="b">
        <v>0</v>
      </c>
      <c r="L2868">
        <v>8</v>
      </c>
      <c r="M2868" t="b">
        <v>0</v>
      </c>
      <c r="N2868" t="s">
        <v>8291</v>
      </c>
      <c r="O2868" s="10">
        <f t="shared" si="176"/>
        <v>0</v>
      </c>
      <c r="P2868" s="9">
        <f t="shared" si="177"/>
        <v>35</v>
      </c>
      <c r="Q2868" s="14" t="s">
        <v>8327</v>
      </c>
      <c r="R2868" t="s">
        <v>8330</v>
      </c>
      <c r="S2868" s="18">
        <f t="shared" si="178"/>
        <v>42803.920277777783</v>
      </c>
      <c r="T2868" s="18">
        <f t="shared" si="179"/>
        <v>42834.833333333328</v>
      </c>
    </row>
    <row r="2869" spans="1:20" ht="45" x14ac:dyDescent="0.25">
      <c r="A2869">
        <v>2957</v>
      </c>
      <c r="B2869" s="3" t="s">
        <v>2957</v>
      </c>
      <c r="C2869" s="3" t="s">
        <v>7067</v>
      </c>
      <c r="D2869" s="6">
        <v>15000</v>
      </c>
      <c r="E2869" s="8">
        <v>280</v>
      </c>
      <c r="F2869" t="s">
        <v>8219</v>
      </c>
      <c r="G2869" t="s">
        <v>8223</v>
      </c>
      <c r="H2869" t="s">
        <v>8245</v>
      </c>
      <c r="I2869">
        <v>1427498172</v>
      </c>
      <c r="J2869">
        <v>1422317772</v>
      </c>
      <c r="K2869" t="b">
        <v>0</v>
      </c>
      <c r="L2869">
        <v>3</v>
      </c>
      <c r="M2869" t="b">
        <v>0</v>
      </c>
      <c r="N2869" t="s">
        <v>8301</v>
      </c>
      <c r="O2869" s="12">
        <f t="shared" si="176"/>
        <v>0</v>
      </c>
      <c r="P2869" s="9">
        <f t="shared" si="177"/>
        <v>93</v>
      </c>
      <c r="Q2869" s="14" t="s">
        <v>8323</v>
      </c>
      <c r="R2869" t="s">
        <v>8324</v>
      </c>
      <c r="S2869" s="18">
        <f t="shared" si="178"/>
        <v>42031.011249999996</v>
      </c>
      <c r="T2869" s="18">
        <f t="shared" si="179"/>
        <v>42090.969583333332</v>
      </c>
    </row>
    <row r="2870" spans="1:20" ht="30" x14ac:dyDescent="0.25">
      <c r="A2870">
        <v>3397</v>
      </c>
      <c r="B2870" s="3" t="s">
        <v>3396</v>
      </c>
      <c r="C2870" s="3" t="s">
        <v>7507</v>
      </c>
      <c r="D2870" s="6">
        <v>250</v>
      </c>
      <c r="E2870" s="8">
        <v>280</v>
      </c>
      <c r="F2870" t="s">
        <v>8218</v>
      </c>
      <c r="G2870" t="s">
        <v>8224</v>
      </c>
      <c r="H2870" t="s">
        <v>8246</v>
      </c>
      <c r="I2870">
        <v>1455832800</v>
      </c>
      <c r="J2870">
        <v>1452338929</v>
      </c>
      <c r="K2870" t="b">
        <v>0</v>
      </c>
      <c r="L2870">
        <v>24</v>
      </c>
      <c r="M2870" t="b">
        <v>1</v>
      </c>
      <c r="N2870" t="s">
        <v>8269</v>
      </c>
      <c r="O2870" s="12">
        <f t="shared" si="176"/>
        <v>1</v>
      </c>
      <c r="P2870" s="9">
        <f t="shared" si="177"/>
        <v>12</v>
      </c>
      <c r="Q2870" s="14" t="s">
        <v>8323</v>
      </c>
      <c r="R2870" t="s">
        <v>8326</v>
      </c>
      <c r="S2870" s="18">
        <f t="shared" si="178"/>
        <v>42378.478344907402</v>
      </c>
      <c r="T2870" s="18">
        <f t="shared" si="179"/>
        <v>42418.916666666672</v>
      </c>
    </row>
    <row r="2871" spans="1:20" ht="45" x14ac:dyDescent="0.25">
      <c r="A2871">
        <v>198</v>
      </c>
      <c r="B2871" s="3" t="s">
        <v>200</v>
      </c>
      <c r="C2871" s="3" t="s">
        <v>4308</v>
      </c>
      <c r="D2871" s="6">
        <v>25000</v>
      </c>
      <c r="E2871" s="8">
        <v>279</v>
      </c>
      <c r="F2871" t="s">
        <v>8220</v>
      </c>
      <c r="G2871" t="s">
        <v>8223</v>
      </c>
      <c r="H2871" t="s">
        <v>8245</v>
      </c>
      <c r="I2871">
        <v>1412500322</v>
      </c>
      <c r="J2871">
        <v>1409908322</v>
      </c>
      <c r="K2871" t="b">
        <v>0</v>
      </c>
      <c r="L2871">
        <v>6</v>
      </c>
      <c r="M2871" t="b">
        <v>0</v>
      </c>
      <c r="N2871" t="s">
        <v>8266</v>
      </c>
      <c r="O2871" s="10">
        <f t="shared" si="176"/>
        <v>0</v>
      </c>
      <c r="P2871" s="9">
        <f t="shared" si="177"/>
        <v>47</v>
      </c>
      <c r="Q2871" s="14" t="s">
        <v>8321</v>
      </c>
      <c r="R2871" t="s">
        <v>8325</v>
      </c>
      <c r="S2871" s="18">
        <f t="shared" si="178"/>
        <v>41887.383356481485</v>
      </c>
      <c r="T2871" s="18">
        <f t="shared" si="179"/>
        <v>41917.383356481485</v>
      </c>
    </row>
    <row r="2872" spans="1:20" ht="45" x14ac:dyDescent="0.25">
      <c r="A2872">
        <v>3099</v>
      </c>
      <c r="B2872" s="3" t="s">
        <v>3099</v>
      </c>
      <c r="C2872" s="3" t="s">
        <v>7209</v>
      </c>
      <c r="D2872" s="6">
        <v>2000</v>
      </c>
      <c r="E2872" s="8">
        <v>278</v>
      </c>
      <c r="F2872" t="s">
        <v>8220</v>
      </c>
      <c r="G2872" t="s">
        <v>8223</v>
      </c>
      <c r="H2872" t="s">
        <v>8245</v>
      </c>
      <c r="I2872">
        <v>1455251591</v>
      </c>
      <c r="J2872">
        <v>1452659591</v>
      </c>
      <c r="K2872" t="b">
        <v>0</v>
      </c>
      <c r="L2872">
        <v>5</v>
      </c>
      <c r="M2872" t="b">
        <v>0</v>
      </c>
      <c r="N2872" t="s">
        <v>8301</v>
      </c>
      <c r="O2872" s="12">
        <f t="shared" si="176"/>
        <v>0</v>
      </c>
      <c r="P2872" s="9">
        <f t="shared" si="177"/>
        <v>56</v>
      </c>
      <c r="Q2872" s="14" t="s">
        <v>8323</v>
      </c>
      <c r="R2872" t="s">
        <v>8324</v>
      </c>
      <c r="S2872" s="18">
        <f t="shared" si="178"/>
        <v>42382.189710648148</v>
      </c>
      <c r="T2872" s="18">
        <f t="shared" si="179"/>
        <v>42412.189710648148</v>
      </c>
    </row>
    <row r="2873" spans="1:20" ht="45" x14ac:dyDescent="0.25">
      <c r="A2873">
        <v>2579</v>
      </c>
      <c r="B2873" s="3" t="s">
        <v>2579</v>
      </c>
      <c r="C2873" s="3" t="s">
        <v>6689</v>
      </c>
      <c r="D2873" s="6">
        <v>200000</v>
      </c>
      <c r="E2873" s="8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 s="10">
        <f t="shared" si="176"/>
        <v>0</v>
      </c>
      <c r="P2873" s="9">
        <f t="shared" si="177"/>
        <v>23</v>
      </c>
      <c r="Q2873" s="14" t="s">
        <v>8319</v>
      </c>
      <c r="R2873" t="s">
        <v>8345</v>
      </c>
      <c r="S2873" s="18">
        <f t="shared" si="178"/>
        <v>41837.829895833333</v>
      </c>
      <c r="T2873" s="18">
        <f t="shared" si="179"/>
        <v>41897.829895833333</v>
      </c>
    </row>
    <row r="2874" spans="1:20" ht="30" x14ac:dyDescent="0.25">
      <c r="A2874">
        <v>3371</v>
      </c>
      <c r="B2874" s="3" t="s">
        <v>3370</v>
      </c>
      <c r="C2874" s="3" t="s">
        <v>7481</v>
      </c>
      <c r="D2874" s="6">
        <v>200</v>
      </c>
      <c r="E2874" s="8">
        <v>277</v>
      </c>
      <c r="F2874" t="s">
        <v>8218</v>
      </c>
      <c r="G2874" t="s">
        <v>8223</v>
      </c>
      <c r="H2874" t="s">
        <v>8245</v>
      </c>
      <c r="I2874">
        <v>1449089965</v>
      </c>
      <c r="J2874">
        <v>1446670765</v>
      </c>
      <c r="K2874" t="b">
        <v>0</v>
      </c>
      <c r="L2874">
        <v>9</v>
      </c>
      <c r="M2874" t="b">
        <v>1</v>
      </c>
      <c r="N2874" t="s">
        <v>8269</v>
      </c>
      <c r="O2874" s="12">
        <f t="shared" si="176"/>
        <v>1</v>
      </c>
      <c r="P2874" s="9">
        <f t="shared" si="177"/>
        <v>31</v>
      </c>
      <c r="Q2874" s="14" t="s">
        <v>8323</v>
      </c>
      <c r="R2874" t="s">
        <v>8326</v>
      </c>
      <c r="S2874" s="18">
        <f t="shared" si="178"/>
        <v>42312.874594907407</v>
      </c>
      <c r="T2874" s="18">
        <f t="shared" si="179"/>
        <v>42340.874594907407</v>
      </c>
    </row>
    <row r="2875" spans="1:20" x14ac:dyDescent="0.25">
      <c r="A2875">
        <v>2680</v>
      </c>
      <c r="B2875" s="3" t="s">
        <v>2680</v>
      </c>
      <c r="C2875" s="3" t="s">
        <v>6790</v>
      </c>
      <c r="D2875" s="6">
        <v>32000</v>
      </c>
      <c r="E2875" s="8">
        <v>276</v>
      </c>
      <c r="F2875" t="s">
        <v>8220</v>
      </c>
      <c r="G2875" t="s">
        <v>8226</v>
      </c>
      <c r="H2875" t="s">
        <v>8248</v>
      </c>
      <c r="I2875">
        <v>1459915491</v>
      </c>
      <c r="J2875">
        <v>1457327091</v>
      </c>
      <c r="K2875" t="b">
        <v>0</v>
      </c>
      <c r="L2875">
        <v>4</v>
      </c>
      <c r="M2875" t="b">
        <v>0</v>
      </c>
      <c r="N2875" t="s">
        <v>8300</v>
      </c>
      <c r="O2875" s="10">
        <f t="shared" si="176"/>
        <v>0</v>
      </c>
      <c r="P2875" s="9">
        <f t="shared" si="177"/>
        <v>69</v>
      </c>
      <c r="Q2875" s="14" t="s">
        <v>8308</v>
      </c>
      <c r="R2875" t="s">
        <v>8340</v>
      </c>
      <c r="S2875" s="18">
        <f t="shared" si="178"/>
        <v>42436.211701388893</v>
      </c>
      <c r="T2875" s="18">
        <f t="shared" si="179"/>
        <v>42466.170034722221</v>
      </c>
    </row>
    <row r="2876" spans="1:20" ht="45" x14ac:dyDescent="0.25">
      <c r="A2876">
        <v>949</v>
      </c>
      <c r="B2876" s="3" t="s">
        <v>950</v>
      </c>
      <c r="C2876" s="3" t="s">
        <v>5059</v>
      </c>
      <c r="D2876" s="6">
        <v>20000</v>
      </c>
      <c r="E2876" s="8">
        <v>273</v>
      </c>
      <c r="F2876" t="s">
        <v>8220</v>
      </c>
      <c r="G2876" t="s">
        <v>8235</v>
      </c>
      <c r="H2876" t="s">
        <v>8248</v>
      </c>
      <c r="I2876">
        <v>1456016576</v>
      </c>
      <c r="J2876">
        <v>1450832576</v>
      </c>
      <c r="K2876" t="b">
        <v>0</v>
      </c>
      <c r="L2876">
        <v>7</v>
      </c>
      <c r="M2876" t="b">
        <v>0</v>
      </c>
      <c r="N2876" t="s">
        <v>8271</v>
      </c>
      <c r="O2876" s="10">
        <f t="shared" si="176"/>
        <v>0</v>
      </c>
      <c r="P2876" s="9">
        <f t="shared" si="177"/>
        <v>39</v>
      </c>
      <c r="Q2876" s="14" t="s">
        <v>8308</v>
      </c>
      <c r="R2876" t="s">
        <v>8310</v>
      </c>
      <c r="S2876" s="18">
        <f t="shared" si="178"/>
        <v>42361.043703703705</v>
      </c>
      <c r="T2876" s="18">
        <f t="shared" si="179"/>
        <v>42421.043703703705</v>
      </c>
    </row>
    <row r="2877" spans="1:20" ht="60" x14ac:dyDescent="0.25">
      <c r="A2877">
        <v>2891</v>
      </c>
      <c r="B2877" s="3" t="s">
        <v>2891</v>
      </c>
      <c r="C2877" s="3" t="s">
        <v>7001</v>
      </c>
      <c r="D2877" s="6">
        <v>10000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1460751128</v>
      </c>
      <c r="J2877">
        <v>1455570728</v>
      </c>
      <c r="K2877" t="b">
        <v>0</v>
      </c>
      <c r="L2877">
        <v>10</v>
      </c>
      <c r="M2877" t="b">
        <v>0</v>
      </c>
      <c r="N2877" t="s">
        <v>8269</v>
      </c>
      <c r="O2877" s="12">
        <f t="shared" si="176"/>
        <v>0</v>
      </c>
      <c r="P2877" s="9">
        <f t="shared" si="177"/>
        <v>27</v>
      </c>
      <c r="Q2877" s="14" t="s">
        <v>8323</v>
      </c>
      <c r="R2877" t="s">
        <v>8326</v>
      </c>
      <c r="S2877" s="18">
        <f t="shared" si="178"/>
        <v>42415.883425925931</v>
      </c>
      <c r="T2877" s="18">
        <f t="shared" si="179"/>
        <v>42475.84175925926</v>
      </c>
    </row>
    <row r="2878" spans="1:20" ht="45" x14ac:dyDescent="0.25">
      <c r="A2878">
        <v>3205</v>
      </c>
      <c r="B2878" s="3" t="s">
        <v>3205</v>
      </c>
      <c r="C2878" s="3" t="s">
        <v>7315</v>
      </c>
      <c r="D2878" s="6">
        <v>8000</v>
      </c>
      <c r="E2878" s="8">
        <v>273</v>
      </c>
      <c r="F2878" t="s">
        <v>8220</v>
      </c>
      <c r="G2878" t="s">
        <v>8224</v>
      </c>
      <c r="H2878" t="s">
        <v>8246</v>
      </c>
      <c r="I2878">
        <v>1430470772</v>
      </c>
      <c r="J2878">
        <v>1427878772</v>
      </c>
      <c r="K2878" t="b">
        <v>0</v>
      </c>
      <c r="L2878">
        <v>12</v>
      </c>
      <c r="M2878" t="b">
        <v>0</v>
      </c>
      <c r="N2878" t="s">
        <v>8303</v>
      </c>
      <c r="O2878" s="12">
        <f t="shared" si="176"/>
        <v>0</v>
      </c>
      <c r="P2878" s="9">
        <f t="shared" si="177"/>
        <v>23</v>
      </c>
      <c r="Q2878" s="14" t="s">
        <v>8323</v>
      </c>
      <c r="R2878" t="s">
        <v>8335</v>
      </c>
      <c r="S2878" s="18">
        <f t="shared" si="178"/>
        <v>42095.374675925923</v>
      </c>
      <c r="T2878" s="18">
        <f t="shared" si="179"/>
        <v>42125.374675925923</v>
      </c>
    </row>
    <row r="2879" spans="1:20" ht="45" x14ac:dyDescent="0.25">
      <c r="A2879">
        <v>2820</v>
      </c>
      <c r="B2879" s="3" t="s">
        <v>2820</v>
      </c>
      <c r="C2879" s="3" t="s">
        <v>6930</v>
      </c>
      <c r="D2879" s="6">
        <v>200</v>
      </c>
      <c r="E2879" s="8">
        <v>272</v>
      </c>
      <c r="F2879" t="s">
        <v>8218</v>
      </c>
      <c r="G2879" t="s">
        <v>8224</v>
      </c>
      <c r="H2879" t="s">
        <v>8246</v>
      </c>
      <c r="I2879">
        <v>1456444800</v>
      </c>
      <c r="J2879">
        <v>1454337589</v>
      </c>
      <c r="K2879" t="b">
        <v>0</v>
      </c>
      <c r="L2879">
        <v>20</v>
      </c>
      <c r="M2879" t="b">
        <v>1</v>
      </c>
      <c r="N2879" t="s">
        <v>8269</v>
      </c>
      <c r="O2879" s="12">
        <f t="shared" si="176"/>
        <v>1</v>
      </c>
      <c r="P2879" s="9">
        <f t="shared" si="177"/>
        <v>14</v>
      </c>
      <c r="Q2879" s="14" t="s">
        <v>8323</v>
      </c>
      <c r="R2879" t="s">
        <v>8326</v>
      </c>
      <c r="S2879" s="18">
        <f t="shared" si="178"/>
        <v>42401.610983796301</v>
      </c>
      <c r="T2879" s="18">
        <f t="shared" si="179"/>
        <v>42426</v>
      </c>
    </row>
    <row r="2880" spans="1:20" ht="45" x14ac:dyDescent="0.25">
      <c r="A2880">
        <v>2874</v>
      </c>
      <c r="B2880" s="3" t="s">
        <v>2874</v>
      </c>
      <c r="C2880" s="3" t="s">
        <v>6984</v>
      </c>
      <c r="D2880" s="6">
        <v>5000</v>
      </c>
      <c r="E2880" s="8">
        <v>271</v>
      </c>
      <c r="F2880" t="s">
        <v>8220</v>
      </c>
      <c r="G2880" t="s">
        <v>8223</v>
      </c>
      <c r="H2880" t="s">
        <v>8245</v>
      </c>
      <c r="I2880">
        <v>1484684186</v>
      </c>
      <c r="J2880">
        <v>1482092186</v>
      </c>
      <c r="K2880" t="b">
        <v>0</v>
      </c>
      <c r="L2880">
        <v>3</v>
      </c>
      <c r="M2880" t="b">
        <v>0</v>
      </c>
      <c r="N2880" t="s">
        <v>8269</v>
      </c>
      <c r="O2880" s="12">
        <f t="shared" si="176"/>
        <v>0</v>
      </c>
      <c r="P2880" s="9">
        <f t="shared" si="177"/>
        <v>90</v>
      </c>
      <c r="Q2880" s="14" t="s">
        <v>8323</v>
      </c>
      <c r="R2880" t="s">
        <v>8326</v>
      </c>
      <c r="S2880" s="18">
        <f t="shared" si="178"/>
        <v>42722.84474537037</v>
      </c>
      <c r="T2880" s="18">
        <f t="shared" si="179"/>
        <v>42752.84474537037</v>
      </c>
    </row>
    <row r="2881" spans="1:20" ht="45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0">
        <f t="shared" si="176"/>
        <v>0</v>
      </c>
      <c r="P2881" s="9">
        <f t="shared" si="177"/>
        <v>45</v>
      </c>
      <c r="Q2881" s="14" t="s">
        <v>8316</v>
      </c>
      <c r="R2881" t="s">
        <v>8344</v>
      </c>
      <c r="S2881" s="18">
        <f t="shared" si="178"/>
        <v>42327.671631944439</v>
      </c>
      <c r="T2881" s="18">
        <f t="shared" si="179"/>
        <v>42357.671631944439</v>
      </c>
    </row>
    <row r="2882" spans="1:20" ht="45" x14ac:dyDescent="0.25">
      <c r="A2882">
        <v>2348</v>
      </c>
      <c r="B2882" s="3" t="s">
        <v>2349</v>
      </c>
      <c r="C2882" s="3" t="s">
        <v>6458</v>
      </c>
      <c r="D2882" s="6">
        <v>70000</v>
      </c>
      <c r="E2882" s="8">
        <v>270</v>
      </c>
      <c r="F2882" t="s">
        <v>8219</v>
      </c>
      <c r="G2882" t="s">
        <v>8223</v>
      </c>
      <c r="H2882" t="s">
        <v>8245</v>
      </c>
      <c r="I2882">
        <v>1456006938</v>
      </c>
      <c r="J2882">
        <v>1450822938</v>
      </c>
      <c r="K2882" t="b">
        <v>0</v>
      </c>
      <c r="L2882">
        <v>5</v>
      </c>
      <c r="M2882" t="b">
        <v>0</v>
      </c>
      <c r="N2882" t="s">
        <v>8270</v>
      </c>
      <c r="O2882" s="10">
        <f t="shared" si="176"/>
        <v>0</v>
      </c>
      <c r="P2882" s="9">
        <f t="shared" si="177"/>
        <v>54</v>
      </c>
      <c r="Q2882" s="14" t="s">
        <v>8308</v>
      </c>
      <c r="R2882" t="s">
        <v>8342</v>
      </c>
      <c r="S2882" s="18">
        <f t="shared" si="178"/>
        <v>42360.932152777779</v>
      </c>
      <c r="T2882" s="18">
        <f t="shared" si="179"/>
        <v>42420.932152777779</v>
      </c>
    </row>
    <row r="2883" spans="1:20" ht="45" x14ac:dyDescent="0.25">
      <c r="A2883">
        <v>3738</v>
      </c>
      <c r="B2883" s="3" t="s">
        <v>3735</v>
      </c>
      <c r="C2883" s="3" t="s">
        <v>7848</v>
      </c>
      <c r="D2883" s="6">
        <v>1500</v>
      </c>
      <c r="E2883" s="8">
        <v>270</v>
      </c>
      <c r="F2883" t="s">
        <v>8220</v>
      </c>
      <c r="G2883" t="s">
        <v>8224</v>
      </c>
      <c r="H2883" t="s">
        <v>8246</v>
      </c>
      <c r="I2883">
        <v>1405461600</v>
      </c>
      <c r="J2883">
        <v>1403562705</v>
      </c>
      <c r="K2883" t="b">
        <v>0</v>
      </c>
      <c r="L2883">
        <v>6</v>
      </c>
      <c r="M2883" t="b">
        <v>0</v>
      </c>
      <c r="N2883" t="s">
        <v>8269</v>
      </c>
      <c r="O2883" s="12">
        <f t="shared" si="176"/>
        <v>0</v>
      </c>
      <c r="P2883" s="9">
        <f t="shared" si="177"/>
        <v>45</v>
      </c>
      <c r="Q2883" s="14" t="s">
        <v>8323</v>
      </c>
      <c r="R2883" t="s">
        <v>8326</v>
      </c>
      <c r="S2883" s="18">
        <f t="shared" si="178"/>
        <v>41813.938715277778</v>
      </c>
      <c r="T2883" s="18">
        <f t="shared" si="179"/>
        <v>41835.916666666664</v>
      </c>
    </row>
    <row r="2884" spans="1:20" ht="45" x14ac:dyDescent="0.25">
      <c r="A2884">
        <v>3824</v>
      </c>
      <c r="B2884" s="3" t="s">
        <v>3821</v>
      </c>
      <c r="C2884" s="3" t="s">
        <v>7933</v>
      </c>
      <c r="D2884" s="6">
        <v>250</v>
      </c>
      <c r="E2884" s="8">
        <v>270</v>
      </c>
      <c r="F2884" t="s">
        <v>8218</v>
      </c>
      <c r="G2884" t="s">
        <v>8224</v>
      </c>
      <c r="H2884" t="s">
        <v>8246</v>
      </c>
      <c r="I2884">
        <v>1470058860</v>
      </c>
      <c r="J2884">
        <v>1469026903</v>
      </c>
      <c r="K2884" t="b">
        <v>0</v>
      </c>
      <c r="L2884">
        <v>7</v>
      </c>
      <c r="M2884" t="b">
        <v>1</v>
      </c>
      <c r="N2884" t="s">
        <v>8269</v>
      </c>
      <c r="O2884" s="12">
        <f t="shared" ref="O2884:O2947" si="180">ROUND(E2884/D2884,0)</f>
        <v>1</v>
      </c>
      <c r="P2884" s="9">
        <f t="shared" ref="P2884:P2947" si="181">IFERROR(ROUND(E2884/L2884,0),0)</f>
        <v>39</v>
      </c>
      <c r="Q2884" s="14" t="s">
        <v>8323</v>
      </c>
      <c r="R2884" t="s">
        <v>8326</v>
      </c>
      <c r="S2884" s="18">
        <f t="shared" ref="S2884:S2947" si="182">(((J2884/60)/60)/24)+DATE(1970,1,1)</f>
        <v>42571.626192129625</v>
      </c>
      <c r="T2884" s="18">
        <f t="shared" ref="T2884:T2947" si="183">(((I2884/60)/60)/24)+DATE(1970,1,1)</f>
        <v>42583.570138888885</v>
      </c>
    </row>
    <row r="2885" spans="1:20" ht="45" x14ac:dyDescent="0.25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 s="10">
        <f t="shared" si="180"/>
        <v>0</v>
      </c>
      <c r="P2885" s="9">
        <f t="shared" si="181"/>
        <v>33</v>
      </c>
      <c r="Q2885" s="14" t="s">
        <v>8346</v>
      </c>
      <c r="R2885" t="s">
        <v>8347</v>
      </c>
      <c r="S2885" s="18">
        <f t="shared" si="182"/>
        <v>41844.874421296299</v>
      </c>
      <c r="T2885" s="18">
        <f t="shared" si="183"/>
        <v>41874.874421296299</v>
      </c>
    </row>
    <row r="2886" spans="1:20" ht="60" x14ac:dyDescent="0.25">
      <c r="A2886">
        <v>2860</v>
      </c>
      <c r="B2886" s="3" t="s">
        <v>2860</v>
      </c>
      <c r="C2886" s="3" t="s">
        <v>6970</v>
      </c>
      <c r="D2886" s="6">
        <v>4000</v>
      </c>
      <c r="E2886" s="8">
        <v>266</v>
      </c>
      <c r="F2886" t="s">
        <v>8220</v>
      </c>
      <c r="G2886" t="s">
        <v>8223</v>
      </c>
      <c r="H2886" t="s">
        <v>8245</v>
      </c>
      <c r="I2886">
        <v>1466363576</v>
      </c>
      <c r="J2886">
        <v>1461179576</v>
      </c>
      <c r="K2886" t="b">
        <v>0</v>
      </c>
      <c r="L2886">
        <v>9</v>
      </c>
      <c r="M2886" t="b">
        <v>0</v>
      </c>
      <c r="N2886" t="s">
        <v>8269</v>
      </c>
      <c r="O2886" s="12">
        <f t="shared" si="180"/>
        <v>0</v>
      </c>
      <c r="P2886" s="9">
        <f t="shared" si="181"/>
        <v>30</v>
      </c>
      <c r="Q2886" s="14" t="s">
        <v>8323</v>
      </c>
      <c r="R2886" t="s">
        <v>8326</v>
      </c>
      <c r="S2886" s="18">
        <f t="shared" si="182"/>
        <v>42480.800648148142</v>
      </c>
      <c r="T2886" s="18">
        <f t="shared" si="183"/>
        <v>42540.800648148142</v>
      </c>
    </row>
    <row r="2887" spans="1:20" ht="60" x14ac:dyDescent="0.25">
      <c r="A2887">
        <v>2908</v>
      </c>
      <c r="B2887" s="3" t="s">
        <v>2908</v>
      </c>
      <c r="C2887" s="3" t="s">
        <v>7018</v>
      </c>
      <c r="D2887" s="6">
        <v>9600</v>
      </c>
      <c r="E2887" s="8">
        <v>264</v>
      </c>
      <c r="F2887" t="s">
        <v>8220</v>
      </c>
      <c r="G2887" t="s">
        <v>8223</v>
      </c>
      <c r="H2887" t="s">
        <v>8245</v>
      </c>
      <c r="I2887">
        <v>1465407219</v>
      </c>
      <c r="J2887">
        <v>1462815219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0</v>
      </c>
      <c r="P2887" s="9">
        <f t="shared" si="181"/>
        <v>53</v>
      </c>
      <c r="Q2887" s="14" t="s">
        <v>8323</v>
      </c>
      <c r="R2887" t="s">
        <v>8326</v>
      </c>
      <c r="S2887" s="18">
        <f t="shared" si="182"/>
        <v>42499.731701388882</v>
      </c>
      <c r="T2887" s="18">
        <f t="shared" si="183"/>
        <v>42529.731701388882</v>
      </c>
    </row>
    <row r="2888" spans="1:20" ht="45" x14ac:dyDescent="0.25">
      <c r="A2888">
        <v>197</v>
      </c>
      <c r="B2888" s="3" t="s">
        <v>199</v>
      </c>
      <c r="C2888" s="3" t="s">
        <v>4307</v>
      </c>
      <c r="D2888" s="6">
        <v>2500</v>
      </c>
      <c r="E2888" s="8">
        <v>262</v>
      </c>
      <c r="F2888" t="s">
        <v>8220</v>
      </c>
      <c r="G2888" t="s">
        <v>8224</v>
      </c>
      <c r="H2888" t="s">
        <v>8246</v>
      </c>
      <c r="I2888">
        <v>1487365200</v>
      </c>
      <c r="J2888">
        <v>1483734100</v>
      </c>
      <c r="K2888" t="b">
        <v>0</v>
      </c>
      <c r="L2888">
        <v>8</v>
      </c>
      <c r="M2888" t="b">
        <v>0</v>
      </c>
      <c r="N2888" t="s">
        <v>8266</v>
      </c>
      <c r="O2888" s="10">
        <f t="shared" si="180"/>
        <v>0</v>
      </c>
      <c r="P2888" s="9">
        <f t="shared" si="181"/>
        <v>33</v>
      </c>
      <c r="Q2888" s="14" t="s">
        <v>8321</v>
      </c>
      <c r="R2888" t="s">
        <v>8325</v>
      </c>
      <c r="S2888" s="18">
        <f t="shared" si="182"/>
        <v>42741.848379629635</v>
      </c>
      <c r="T2888" s="18">
        <f t="shared" si="183"/>
        <v>42783.875</v>
      </c>
    </row>
    <row r="2889" spans="1:20" ht="60" x14ac:dyDescent="0.25">
      <c r="A2889">
        <v>621</v>
      </c>
      <c r="B2889" s="3" t="s">
        <v>622</v>
      </c>
      <c r="C2889" s="3" t="s">
        <v>4731</v>
      </c>
      <c r="D2889" s="6">
        <v>25000</v>
      </c>
      <c r="E2889" s="8">
        <v>261</v>
      </c>
      <c r="F2889" t="s">
        <v>8219</v>
      </c>
      <c r="G2889" t="s">
        <v>8223</v>
      </c>
      <c r="H2889" t="s">
        <v>8245</v>
      </c>
      <c r="I2889">
        <v>1467934937</v>
      </c>
      <c r="J2889">
        <v>1465342937</v>
      </c>
      <c r="K2889" t="b">
        <v>0</v>
      </c>
      <c r="L2889">
        <v>3</v>
      </c>
      <c r="M2889" t="b">
        <v>0</v>
      </c>
      <c r="N2889" t="s">
        <v>8270</v>
      </c>
      <c r="O2889" s="10">
        <f t="shared" si="180"/>
        <v>0</v>
      </c>
      <c r="P2889" s="9">
        <f t="shared" si="181"/>
        <v>87</v>
      </c>
      <c r="Q2889" s="14" t="s">
        <v>8308</v>
      </c>
      <c r="R2889" t="s">
        <v>8342</v>
      </c>
      <c r="S2889" s="18">
        <f t="shared" si="182"/>
        <v>42528.987696759257</v>
      </c>
      <c r="T2889" s="18">
        <f t="shared" si="183"/>
        <v>42558.987696759257</v>
      </c>
    </row>
    <row r="2890" spans="1:20" ht="45" x14ac:dyDescent="0.25">
      <c r="A2890">
        <v>94</v>
      </c>
      <c r="B2890" s="3" t="s">
        <v>96</v>
      </c>
      <c r="C2890" s="3" t="s">
        <v>4205</v>
      </c>
      <c r="D2890" s="6">
        <v>250</v>
      </c>
      <c r="E2890" s="8">
        <v>260</v>
      </c>
      <c r="F2890" t="s">
        <v>8218</v>
      </c>
      <c r="G2890" t="s">
        <v>8224</v>
      </c>
      <c r="H2890" t="s">
        <v>8246</v>
      </c>
      <c r="I2890">
        <v>1396890822</v>
      </c>
      <c r="J2890">
        <v>1395162822</v>
      </c>
      <c r="K2890" t="b">
        <v>0</v>
      </c>
      <c r="L2890">
        <v>12</v>
      </c>
      <c r="M2890" t="b">
        <v>1</v>
      </c>
      <c r="N2890" t="s">
        <v>8264</v>
      </c>
      <c r="O2890" s="10">
        <f t="shared" si="180"/>
        <v>1</v>
      </c>
      <c r="P2890" s="9">
        <f t="shared" si="181"/>
        <v>22</v>
      </c>
      <c r="Q2890" s="14" t="s">
        <v>8321</v>
      </c>
      <c r="R2890" t="s">
        <v>8343</v>
      </c>
      <c r="S2890" s="18">
        <f t="shared" si="182"/>
        <v>41716.717847222222</v>
      </c>
      <c r="T2890" s="18">
        <f t="shared" si="183"/>
        <v>41736.717847222222</v>
      </c>
    </row>
    <row r="2891" spans="1:20" ht="45" x14ac:dyDescent="0.25">
      <c r="A2891">
        <v>691</v>
      </c>
      <c r="B2891" s="3" t="s">
        <v>692</v>
      </c>
      <c r="C2891" s="3" t="s">
        <v>4801</v>
      </c>
      <c r="D2891" s="6">
        <v>50000</v>
      </c>
      <c r="E2891" s="8">
        <v>260</v>
      </c>
      <c r="F2891" t="s">
        <v>8220</v>
      </c>
      <c r="G2891" t="s">
        <v>8223</v>
      </c>
      <c r="H2891" t="s">
        <v>8245</v>
      </c>
      <c r="I2891">
        <v>1435711246</v>
      </c>
      <c r="J2891">
        <v>1433292046</v>
      </c>
      <c r="K2891" t="b">
        <v>0</v>
      </c>
      <c r="L2891">
        <v>10</v>
      </c>
      <c r="M2891" t="b">
        <v>0</v>
      </c>
      <c r="N2891" t="s">
        <v>8271</v>
      </c>
      <c r="O2891" s="10">
        <f t="shared" si="180"/>
        <v>0</v>
      </c>
      <c r="P2891" s="9">
        <f t="shared" si="181"/>
        <v>26</v>
      </c>
      <c r="Q2891" s="14" t="s">
        <v>8308</v>
      </c>
      <c r="R2891" t="s">
        <v>8310</v>
      </c>
      <c r="S2891" s="18">
        <f t="shared" si="182"/>
        <v>42158.028310185182</v>
      </c>
      <c r="T2891" s="18">
        <f t="shared" si="183"/>
        <v>42186.028310185182</v>
      </c>
    </row>
    <row r="2892" spans="1:20" ht="45" x14ac:dyDescent="0.25">
      <c r="A2892">
        <v>891</v>
      </c>
      <c r="B2892" s="3" t="s">
        <v>892</v>
      </c>
      <c r="C2892" s="3" t="s">
        <v>5001</v>
      </c>
      <c r="D2892" s="6">
        <v>8000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1408581930</v>
      </c>
      <c r="J2892">
        <v>1405989930</v>
      </c>
      <c r="K2892" t="b">
        <v>0</v>
      </c>
      <c r="L2892">
        <v>9</v>
      </c>
      <c r="M2892" t="b">
        <v>0</v>
      </c>
      <c r="N2892" t="s">
        <v>8277</v>
      </c>
      <c r="O2892" s="10">
        <f t="shared" si="180"/>
        <v>0</v>
      </c>
      <c r="P2892" s="9">
        <f t="shared" si="181"/>
        <v>29</v>
      </c>
      <c r="Q2892" s="14" t="s">
        <v>8327</v>
      </c>
      <c r="R2892" t="s">
        <v>8328</v>
      </c>
      <c r="S2892" s="18">
        <f t="shared" si="182"/>
        <v>41842.031597222223</v>
      </c>
      <c r="T2892" s="18">
        <f t="shared" si="183"/>
        <v>41872.031597222223</v>
      </c>
    </row>
    <row r="2893" spans="1:20" ht="45" x14ac:dyDescent="0.25">
      <c r="A2893">
        <v>1918</v>
      </c>
      <c r="B2893" s="3" t="s">
        <v>1919</v>
      </c>
      <c r="C2893" s="3" t="s">
        <v>6028</v>
      </c>
      <c r="D2893" s="6">
        <v>25000</v>
      </c>
      <c r="E2893" s="8">
        <v>260</v>
      </c>
      <c r="F2893" t="s">
        <v>8220</v>
      </c>
      <c r="G2893" t="s">
        <v>8223</v>
      </c>
      <c r="H2893" t="s">
        <v>8245</v>
      </c>
      <c r="I2893">
        <v>1407869851</v>
      </c>
      <c r="J2893">
        <v>1404845851</v>
      </c>
      <c r="K2893" t="b">
        <v>0</v>
      </c>
      <c r="L2893">
        <v>9</v>
      </c>
      <c r="M2893" t="b">
        <v>0</v>
      </c>
      <c r="N2893" t="s">
        <v>8292</v>
      </c>
      <c r="O2893" s="10">
        <f t="shared" si="180"/>
        <v>0</v>
      </c>
      <c r="P2893" s="9">
        <f t="shared" si="181"/>
        <v>29</v>
      </c>
      <c r="Q2893" s="14" t="s">
        <v>8308</v>
      </c>
      <c r="R2893" t="s">
        <v>8318</v>
      </c>
      <c r="S2893" s="18">
        <f t="shared" si="182"/>
        <v>41828.789942129632</v>
      </c>
      <c r="T2893" s="18">
        <f t="shared" si="183"/>
        <v>41863.789942129632</v>
      </c>
    </row>
    <row r="2894" spans="1:20" ht="45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0">
        <f t="shared" si="180"/>
        <v>1</v>
      </c>
      <c r="P2894" s="9">
        <f t="shared" si="181"/>
        <v>17</v>
      </c>
      <c r="Q2894" s="14" t="s">
        <v>8311</v>
      </c>
      <c r="R2894" t="s">
        <v>8356</v>
      </c>
      <c r="S2894" s="18">
        <f t="shared" si="182"/>
        <v>42072.790821759263</v>
      </c>
      <c r="T2894" s="18">
        <f t="shared" si="183"/>
        <v>42102.790821759263</v>
      </c>
    </row>
    <row r="2895" spans="1:20" ht="45" x14ac:dyDescent="0.25">
      <c r="A2895">
        <v>3857</v>
      </c>
      <c r="B2895" s="3" t="s">
        <v>3854</v>
      </c>
      <c r="C2895" s="3" t="s">
        <v>7966</v>
      </c>
      <c r="D2895" s="6">
        <v>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1406913120</v>
      </c>
      <c r="J2895">
        <v>1404927690</v>
      </c>
      <c r="K2895" t="b">
        <v>0</v>
      </c>
      <c r="L2895">
        <v>4</v>
      </c>
      <c r="M2895" t="b">
        <v>0</v>
      </c>
      <c r="N2895" t="s">
        <v>8269</v>
      </c>
      <c r="O2895" s="12">
        <f t="shared" si="180"/>
        <v>0</v>
      </c>
      <c r="P2895" s="9">
        <f t="shared" si="181"/>
        <v>65</v>
      </c>
      <c r="Q2895" s="14" t="s">
        <v>8323</v>
      </c>
      <c r="R2895" t="s">
        <v>8326</v>
      </c>
      <c r="S2895" s="18">
        <f t="shared" si="182"/>
        <v>41829.73715277778</v>
      </c>
      <c r="T2895" s="18">
        <f t="shared" si="183"/>
        <v>41852.716666666667</v>
      </c>
    </row>
    <row r="2896" spans="1:20" ht="30" x14ac:dyDescent="0.25">
      <c r="A2896">
        <v>3891</v>
      </c>
      <c r="B2896" s="3" t="s">
        <v>3888</v>
      </c>
      <c r="C2896" s="3" t="s">
        <v>7999</v>
      </c>
      <c r="D2896" s="6">
        <v>800</v>
      </c>
      <c r="E2896" s="8">
        <v>260</v>
      </c>
      <c r="F2896" t="s">
        <v>8220</v>
      </c>
      <c r="G2896" t="s">
        <v>8223</v>
      </c>
      <c r="H2896" t="s">
        <v>8245</v>
      </c>
      <c r="I2896">
        <v>1427086740</v>
      </c>
      <c r="J2896">
        <v>1424488244</v>
      </c>
      <c r="K2896" t="b">
        <v>0</v>
      </c>
      <c r="L2896">
        <v>7</v>
      </c>
      <c r="M2896" t="b">
        <v>0</v>
      </c>
      <c r="N2896" t="s">
        <v>8269</v>
      </c>
      <c r="O2896" s="12">
        <f t="shared" si="180"/>
        <v>0</v>
      </c>
      <c r="P2896" s="9">
        <f t="shared" si="181"/>
        <v>37</v>
      </c>
      <c r="Q2896" s="14" t="s">
        <v>8323</v>
      </c>
      <c r="R2896" t="s">
        <v>8326</v>
      </c>
      <c r="S2896" s="18">
        <f t="shared" si="182"/>
        <v>42056.1324537037</v>
      </c>
      <c r="T2896" s="18">
        <f t="shared" si="183"/>
        <v>42086.207638888889</v>
      </c>
    </row>
    <row r="2897" spans="1:20" ht="60" x14ac:dyDescent="0.25">
      <c r="A2897">
        <v>575</v>
      </c>
      <c r="B2897" s="3" t="s">
        <v>576</v>
      </c>
      <c r="C2897" s="3" t="s">
        <v>4685</v>
      </c>
      <c r="D2897" s="6">
        <v>60000</v>
      </c>
      <c r="E2897" s="8">
        <v>259</v>
      </c>
      <c r="F2897" t="s">
        <v>8220</v>
      </c>
      <c r="G2897" t="s">
        <v>8235</v>
      </c>
      <c r="H2897" t="s">
        <v>8248</v>
      </c>
      <c r="I2897">
        <v>1434213443</v>
      </c>
      <c r="J2897">
        <v>1431621443</v>
      </c>
      <c r="K2897" t="b">
        <v>0</v>
      </c>
      <c r="L2897">
        <v>4</v>
      </c>
      <c r="M2897" t="b">
        <v>0</v>
      </c>
      <c r="N2897" t="s">
        <v>8270</v>
      </c>
      <c r="O2897" s="10">
        <f t="shared" si="180"/>
        <v>0</v>
      </c>
      <c r="P2897" s="9">
        <f t="shared" si="181"/>
        <v>65</v>
      </c>
      <c r="Q2897" s="14" t="s">
        <v>8308</v>
      </c>
      <c r="R2897" t="s">
        <v>8342</v>
      </c>
      <c r="S2897" s="18">
        <f t="shared" si="182"/>
        <v>42138.692627314813</v>
      </c>
      <c r="T2897" s="18">
        <f t="shared" si="183"/>
        <v>42168.692627314813</v>
      </c>
    </row>
    <row r="2898" spans="1:20" ht="60" x14ac:dyDescent="0.25">
      <c r="A2898">
        <v>3141</v>
      </c>
      <c r="B2898" s="3" t="s">
        <v>3141</v>
      </c>
      <c r="C2898" s="3" t="s">
        <v>7251</v>
      </c>
      <c r="D2898" s="6">
        <v>500</v>
      </c>
      <c r="E2898" s="8">
        <v>258</v>
      </c>
      <c r="F2898" t="s">
        <v>8221</v>
      </c>
      <c r="G2898" t="s">
        <v>8232</v>
      </c>
      <c r="H2898" t="s">
        <v>8248</v>
      </c>
      <c r="I2898">
        <v>1492372800</v>
      </c>
      <c r="J2898">
        <v>1488823488</v>
      </c>
      <c r="K2898" t="b">
        <v>0</v>
      </c>
      <c r="L2898">
        <v>8</v>
      </c>
      <c r="M2898" t="b">
        <v>0</v>
      </c>
      <c r="N2898" t="s">
        <v>8269</v>
      </c>
      <c r="O2898" s="12">
        <f t="shared" si="180"/>
        <v>1</v>
      </c>
      <c r="P2898" s="9">
        <f t="shared" si="181"/>
        <v>32</v>
      </c>
      <c r="Q2898" s="14" t="s">
        <v>8323</v>
      </c>
      <c r="R2898" t="s">
        <v>8326</v>
      </c>
      <c r="S2898" s="18">
        <f t="shared" si="182"/>
        <v>42800.753333333334</v>
      </c>
      <c r="T2898" s="18">
        <f t="shared" si="183"/>
        <v>42841.833333333328</v>
      </c>
    </row>
    <row r="2899" spans="1:20" ht="45" x14ac:dyDescent="0.25">
      <c r="A2899">
        <v>1110</v>
      </c>
      <c r="B2899" s="3" t="s">
        <v>1111</v>
      </c>
      <c r="C2899" s="3" t="s">
        <v>5220</v>
      </c>
      <c r="D2899" s="6">
        <v>50000</v>
      </c>
      <c r="E2899" s="8">
        <v>255</v>
      </c>
      <c r="F2899" t="s">
        <v>8220</v>
      </c>
      <c r="G2899" t="s">
        <v>8223</v>
      </c>
      <c r="H2899" t="s">
        <v>8245</v>
      </c>
      <c r="I2899">
        <v>1354919022</v>
      </c>
      <c r="J2899">
        <v>1352327022</v>
      </c>
      <c r="K2899" t="b">
        <v>0</v>
      </c>
      <c r="L2899">
        <v>11</v>
      </c>
      <c r="M2899" t="b">
        <v>0</v>
      </c>
      <c r="N2899" t="s">
        <v>8280</v>
      </c>
      <c r="O2899" s="10">
        <f t="shared" si="180"/>
        <v>0</v>
      </c>
      <c r="P2899" s="9">
        <f t="shared" si="181"/>
        <v>23</v>
      </c>
      <c r="Q2899" s="14" t="s">
        <v>8316</v>
      </c>
      <c r="R2899" t="s">
        <v>8334</v>
      </c>
      <c r="S2899" s="18">
        <f t="shared" si="182"/>
        <v>41220.933124999996</v>
      </c>
      <c r="T2899" s="18">
        <f t="shared" si="183"/>
        <v>41250.933124999996</v>
      </c>
    </row>
    <row r="2900" spans="1:20" ht="30" x14ac:dyDescent="0.25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 s="10">
        <f t="shared" si="180"/>
        <v>0</v>
      </c>
      <c r="P2900" s="9">
        <f t="shared" si="181"/>
        <v>42</v>
      </c>
      <c r="Q2900" s="14" t="s">
        <v>8319</v>
      </c>
      <c r="R2900" t="s">
        <v>8345</v>
      </c>
      <c r="S2900" s="18">
        <f t="shared" si="182"/>
        <v>42317.954571759255</v>
      </c>
      <c r="T2900" s="18">
        <f t="shared" si="183"/>
        <v>42377.954571759255</v>
      </c>
    </row>
    <row r="2901" spans="1:20" ht="60" x14ac:dyDescent="0.25">
      <c r="A2901">
        <v>2882</v>
      </c>
      <c r="B2901" s="3" t="s">
        <v>2882</v>
      </c>
      <c r="C2901" s="3" t="s">
        <v>6992</v>
      </c>
      <c r="D2901" s="6">
        <v>750</v>
      </c>
      <c r="E2901" s="8">
        <v>252</v>
      </c>
      <c r="F2901" t="s">
        <v>8220</v>
      </c>
      <c r="G2901" t="s">
        <v>8223</v>
      </c>
      <c r="H2901" t="s">
        <v>8245</v>
      </c>
      <c r="I2901">
        <v>1462112318</v>
      </c>
      <c r="J2901">
        <v>1459520318</v>
      </c>
      <c r="K2901" t="b">
        <v>0</v>
      </c>
      <c r="L2901">
        <v>4</v>
      </c>
      <c r="M2901" t="b">
        <v>0</v>
      </c>
      <c r="N2901" t="s">
        <v>8269</v>
      </c>
      <c r="O2901" s="12">
        <f t="shared" si="180"/>
        <v>0</v>
      </c>
      <c r="P2901" s="9">
        <f t="shared" si="181"/>
        <v>63</v>
      </c>
      <c r="Q2901" s="14" t="s">
        <v>8323</v>
      </c>
      <c r="R2901" t="s">
        <v>8326</v>
      </c>
      <c r="S2901" s="18">
        <f t="shared" si="182"/>
        <v>42461.596273148149</v>
      </c>
      <c r="T2901" s="18">
        <f t="shared" si="183"/>
        <v>42491.596273148149</v>
      </c>
    </row>
    <row r="2902" spans="1:20" ht="45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2">
        <f t="shared" si="180"/>
        <v>1</v>
      </c>
      <c r="P2902" s="9">
        <f t="shared" si="181"/>
        <v>31</v>
      </c>
      <c r="Q2902" s="14" t="s">
        <v>8323</v>
      </c>
      <c r="R2902" t="s">
        <v>8326</v>
      </c>
      <c r="S2902" s="18">
        <f t="shared" si="182"/>
        <v>42075.807395833333</v>
      </c>
      <c r="T2902" s="18">
        <f t="shared" si="183"/>
        <v>42105.807395833333</v>
      </c>
    </row>
    <row r="2903" spans="1:20" ht="45" x14ac:dyDescent="0.25">
      <c r="A2903">
        <v>3867</v>
      </c>
      <c r="B2903" s="3" t="s">
        <v>3864</v>
      </c>
      <c r="C2903" s="3" t="s">
        <v>7976</v>
      </c>
      <c r="D2903" s="6">
        <v>2000</v>
      </c>
      <c r="E2903" s="8">
        <v>251</v>
      </c>
      <c r="F2903" t="s">
        <v>8220</v>
      </c>
      <c r="G2903" t="s">
        <v>8223</v>
      </c>
      <c r="H2903" t="s">
        <v>8245</v>
      </c>
      <c r="I2903">
        <v>1466278339</v>
      </c>
      <c r="J2903">
        <v>1463686339</v>
      </c>
      <c r="K2903" t="b">
        <v>0</v>
      </c>
      <c r="L2903">
        <v>5</v>
      </c>
      <c r="M2903" t="b">
        <v>0</v>
      </c>
      <c r="N2903" t="s">
        <v>8269</v>
      </c>
      <c r="O2903" s="12">
        <f t="shared" si="180"/>
        <v>0</v>
      </c>
      <c r="P2903" s="9">
        <f t="shared" si="181"/>
        <v>50</v>
      </c>
      <c r="Q2903" s="14" t="s">
        <v>8323</v>
      </c>
      <c r="R2903" t="s">
        <v>8326</v>
      </c>
      <c r="S2903" s="18">
        <f t="shared" si="182"/>
        <v>42509.814108796301</v>
      </c>
      <c r="T2903" s="18">
        <f t="shared" si="183"/>
        <v>42539.814108796301</v>
      </c>
    </row>
    <row r="2904" spans="1:20" ht="45" x14ac:dyDescent="0.25">
      <c r="A2904">
        <v>191</v>
      </c>
      <c r="B2904" s="3" t="s">
        <v>193</v>
      </c>
      <c r="C2904" s="3" t="s">
        <v>4301</v>
      </c>
      <c r="D2904" s="6">
        <v>5000</v>
      </c>
      <c r="E2904" s="8">
        <v>250</v>
      </c>
      <c r="F2904" t="s">
        <v>8220</v>
      </c>
      <c r="G2904" t="s">
        <v>8225</v>
      </c>
      <c r="H2904" t="s">
        <v>8247</v>
      </c>
      <c r="I2904">
        <v>1443782138</v>
      </c>
      <c r="J2904">
        <v>1440326138</v>
      </c>
      <c r="K2904" t="b">
        <v>0</v>
      </c>
      <c r="L2904">
        <v>3</v>
      </c>
      <c r="M2904" t="b">
        <v>0</v>
      </c>
      <c r="N2904" t="s">
        <v>8266</v>
      </c>
      <c r="O2904" s="10">
        <f t="shared" si="180"/>
        <v>0</v>
      </c>
      <c r="P2904" s="9">
        <f t="shared" si="181"/>
        <v>83</v>
      </c>
      <c r="Q2904" s="14" t="s">
        <v>8321</v>
      </c>
      <c r="R2904" t="s">
        <v>8325</v>
      </c>
      <c r="S2904" s="18">
        <f t="shared" si="182"/>
        <v>42239.441412037035</v>
      </c>
      <c r="T2904" s="18">
        <f t="shared" si="183"/>
        <v>42279.441412037035</v>
      </c>
    </row>
    <row r="2905" spans="1:20" ht="45" x14ac:dyDescent="0.25">
      <c r="A2905">
        <v>226</v>
      </c>
      <c r="B2905" s="3" t="s">
        <v>228</v>
      </c>
      <c r="C2905" s="3" t="s">
        <v>4336</v>
      </c>
      <c r="D2905" s="6">
        <v>29000</v>
      </c>
      <c r="E2905" s="8">
        <v>250</v>
      </c>
      <c r="F2905" t="s">
        <v>8220</v>
      </c>
      <c r="G2905" t="s">
        <v>8224</v>
      </c>
      <c r="H2905" t="s">
        <v>8246</v>
      </c>
      <c r="I2905">
        <v>1433064540</v>
      </c>
      <c r="J2905">
        <v>1428854344</v>
      </c>
      <c r="K2905" t="b">
        <v>0</v>
      </c>
      <c r="L2905">
        <v>2</v>
      </c>
      <c r="M2905" t="b">
        <v>0</v>
      </c>
      <c r="N2905" t="s">
        <v>8266</v>
      </c>
      <c r="O2905" s="10">
        <f t="shared" si="180"/>
        <v>0</v>
      </c>
      <c r="P2905" s="9">
        <f t="shared" si="181"/>
        <v>125</v>
      </c>
      <c r="Q2905" s="14" t="s">
        <v>8321</v>
      </c>
      <c r="R2905" t="s">
        <v>8325</v>
      </c>
      <c r="S2905" s="18">
        <f t="shared" si="182"/>
        <v>42106.666018518517</v>
      </c>
      <c r="T2905" s="18">
        <f t="shared" si="183"/>
        <v>42155.395138888889</v>
      </c>
    </row>
    <row r="2906" spans="1:20" ht="45" x14ac:dyDescent="0.25">
      <c r="A2906">
        <v>239</v>
      </c>
      <c r="B2906" s="3" t="s">
        <v>241</v>
      </c>
      <c r="C2906" s="3" t="s">
        <v>4349</v>
      </c>
      <c r="D2906" s="6">
        <v>1000</v>
      </c>
      <c r="E2906" s="8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 s="10">
        <f t="shared" si="180"/>
        <v>0</v>
      </c>
      <c r="P2906" s="9">
        <f t="shared" si="181"/>
        <v>50</v>
      </c>
      <c r="Q2906" s="14" t="s">
        <v>8321</v>
      </c>
      <c r="R2906" t="s">
        <v>8325</v>
      </c>
      <c r="S2906" s="18">
        <f t="shared" si="182"/>
        <v>42297.110300925924</v>
      </c>
      <c r="T2906" s="18">
        <f t="shared" si="183"/>
        <v>42316.5</v>
      </c>
    </row>
    <row r="2907" spans="1:20" ht="45" x14ac:dyDescent="0.25">
      <c r="A2907">
        <v>506</v>
      </c>
      <c r="B2907" s="3" t="s">
        <v>507</v>
      </c>
      <c r="C2907" s="3" t="s">
        <v>4616</v>
      </c>
      <c r="D2907" s="6">
        <v>200000</v>
      </c>
      <c r="E2907" s="8">
        <v>250</v>
      </c>
      <c r="F2907" t="s">
        <v>8220</v>
      </c>
      <c r="G2907" t="s">
        <v>8223</v>
      </c>
      <c r="H2907" t="s">
        <v>8245</v>
      </c>
      <c r="I2907">
        <v>1376140520</v>
      </c>
      <c r="J2907">
        <v>1373548520</v>
      </c>
      <c r="K2907" t="b">
        <v>0</v>
      </c>
      <c r="L2907">
        <v>1</v>
      </c>
      <c r="M2907" t="b">
        <v>0</v>
      </c>
      <c r="N2907" t="s">
        <v>8268</v>
      </c>
      <c r="O2907" s="10">
        <f t="shared" si="180"/>
        <v>0</v>
      </c>
      <c r="P2907" s="9">
        <f t="shared" si="181"/>
        <v>250</v>
      </c>
      <c r="Q2907" s="14" t="s">
        <v>8321</v>
      </c>
      <c r="R2907" t="s">
        <v>8339</v>
      </c>
      <c r="S2907" s="18">
        <f t="shared" si="182"/>
        <v>41466.552314814813</v>
      </c>
      <c r="T2907" s="18">
        <f t="shared" si="183"/>
        <v>41496.552314814813</v>
      </c>
    </row>
    <row r="2908" spans="1:20" ht="60" x14ac:dyDescent="0.25">
      <c r="A2908">
        <v>592</v>
      </c>
      <c r="B2908" s="3" t="s">
        <v>593</v>
      </c>
      <c r="C2908" s="3" t="s">
        <v>4702</v>
      </c>
      <c r="D2908" s="6">
        <v>7500</v>
      </c>
      <c r="E2908" s="8">
        <v>250</v>
      </c>
      <c r="F2908" t="s">
        <v>8220</v>
      </c>
      <c r="G2908" t="s">
        <v>8223</v>
      </c>
      <c r="H2908" t="s">
        <v>8245</v>
      </c>
      <c r="I2908">
        <v>1417584860</v>
      </c>
      <c r="J2908">
        <v>1414992860</v>
      </c>
      <c r="K2908" t="b">
        <v>0</v>
      </c>
      <c r="L2908">
        <v>1</v>
      </c>
      <c r="M2908" t="b">
        <v>0</v>
      </c>
      <c r="N2908" t="s">
        <v>8270</v>
      </c>
      <c r="O2908" s="10">
        <f t="shared" si="180"/>
        <v>0</v>
      </c>
      <c r="P2908" s="9">
        <f t="shared" si="181"/>
        <v>250</v>
      </c>
      <c r="Q2908" s="14" t="s">
        <v>8308</v>
      </c>
      <c r="R2908" t="s">
        <v>8342</v>
      </c>
      <c r="S2908" s="18">
        <f t="shared" si="182"/>
        <v>41946.232175925928</v>
      </c>
      <c r="T2908" s="18">
        <f t="shared" si="183"/>
        <v>41976.232175925921</v>
      </c>
    </row>
    <row r="2909" spans="1:20" ht="45" x14ac:dyDescent="0.25">
      <c r="A2909">
        <v>1008</v>
      </c>
      <c r="B2909" s="3" t="s">
        <v>1009</v>
      </c>
      <c r="C2909" s="3" t="s">
        <v>5118</v>
      </c>
      <c r="D2909" s="6">
        <v>93500</v>
      </c>
      <c r="E2909" s="8">
        <v>250</v>
      </c>
      <c r="F2909" t="s">
        <v>8219</v>
      </c>
      <c r="G2909" t="s">
        <v>8237</v>
      </c>
      <c r="H2909" t="s">
        <v>8255</v>
      </c>
      <c r="I2909">
        <v>1482953115</v>
      </c>
      <c r="J2909">
        <v>1480361115</v>
      </c>
      <c r="K2909" t="b">
        <v>0</v>
      </c>
      <c r="L2909">
        <v>1</v>
      </c>
      <c r="M2909" t="b">
        <v>0</v>
      </c>
      <c r="N2909" t="s">
        <v>8271</v>
      </c>
      <c r="O2909" s="10">
        <f t="shared" si="180"/>
        <v>0</v>
      </c>
      <c r="P2909" s="9">
        <f t="shared" si="181"/>
        <v>250</v>
      </c>
      <c r="Q2909" s="14" t="s">
        <v>8308</v>
      </c>
      <c r="R2909" t="s">
        <v>8310</v>
      </c>
      <c r="S2909" s="18">
        <f t="shared" si="182"/>
        <v>42702.809201388889</v>
      </c>
      <c r="T2909" s="18">
        <f t="shared" si="183"/>
        <v>42732.809201388889</v>
      </c>
    </row>
    <row r="2910" spans="1:20" ht="45" x14ac:dyDescent="0.25">
      <c r="A2910">
        <v>1040</v>
      </c>
      <c r="B2910" s="3" t="s">
        <v>1041</v>
      </c>
      <c r="C2910" s="3" t="s">
        <v>5150</v>
      </c>
      <c r="D2910" s="6">
        <v>85000</v>
      </c>
      <c r="E2910" s="8">
        <v>250</v>
      </c>
      <c r="F2910" t="s">
        <v>8219</v>
      </c>
      <c r="G2910" t="s">
        <v>8223</v>
      </c>
      <c r="H2910" t="s">
        <v>8245</v>
      </c>
      <c r="I2910">
        <v>1472317209</v>
      </c>
      <c r="J2910">
        <v>1469725209</v>
      </c>
      <c r="K2910" t="b">
        <v>0</v>
      </c>
      <c r="L2910">
        <v>1</v>
      </c>
      <c r="M2910" t="b">
        <v>0</v>
      </c>
      <c r="N2910" t="s">
        <v>8279</v>
      </c>
      <c r="O2910" s="10">
        <f t="shared" si="180"/>
        <v>0</v>
      </c>
      <c r="P2910" s="9">
        <f t="shared" si="181"/>
        <v>250</v>
      </c>
      <c r="Q2910" s="14" t="s">
        <v>8346</v>
      </c>
      <c r="R2910" t="s">
        <v>8347</v>
      </c>
      <c r="S2910" s="18">
        <f t="shared" si="182"/>
        <v>42579.708437499998</v>
      </c>
      <c r="T2910" s="18">
        <f t="shared" si="183"/>
        <v>42609.708437499998</v>
      </c>
    </row>
    <row r="2911" spans="1:20" ht="45" x14ac:dyDescent="0.25">
      <c r="A2911">
        <v>2571</v>
      </c>
      <c r="B2911" s="3" t="s">
        <v>2571</v>
      </c>
      <c r="C2911" s="3" t="s">
        <v>6681</v>
      </c>
      <c r="D2911" s="6">
        <v>100000</v>
      </c>
      <c r="E2911" s="8">
        <v>250</v>
      </c>
      <c r="F2911" t="s">
        <v>8219</v>
      </c>
      <c r="G2911" t="s">
        <v>8225</v>
      </c>
      <c r="H2911" t="s">
        <v>8247</v>
      </c>
      <c r="I2911">
        <v>1463645521</v>
      </c>
      <c r="J2911">
        <v>1458461521</v>
      </c>
      <c r="K2911" t="b">
        <v>0</v>
      </c>
      <c r="L2911">
        <v>4</v>
      </c>
      <c r="M2911" t="b">
        <v>0</v>
      </c>
      <c r="N2911" t="s">
        <v>8282</v>
      </c>
      <c r="O2911" s="10">
        <f t="shared" si="180"/>
        <v>0</v>
      </c>
      <c r="P2911" s="9">
        <f t="shared" si="181"/>
        <v>63</v>
      </c>
      <c r="Q2911" s="14" t="s">
        <v>8319</v>
      </c>
      <c r="R2911" t="s">
        <v>8345</v>
      </c>
      <c r="S2911" s="18">
        <f t="shared" si="182"/>
        <v>42449.341678240744</v>
      </c>
      <c r="T2911" s="18">
        <f t="shared" si="183"/>
        <v>42509.341678240744</v>
      </c>
    </row>
    <row r="2912" spans="1:20" ht="45" x14ac:dyDescent="0.25">
      <c r="A2912">
        <v>3203</v>
      </c>
      <c r="B2912" s="3" t="s">
        <v>3203</v>
      </c>
      <c r="C2912" s="3" t="s">
        <v>7313</v>
      </c>
      <c r="D2912" s="6">
        <v>1000</v>
      </c>
      <c r="E2912" s="8">
        <v>250</v>
      </c>
      <c r="F2912" t="s">
        <v>8220</v>
      </c>
      <c r="G2912" t="s">
        <v>8223</v>
      </c>
      <c r="H2912" t="s">
        <v>8245</v>
      </c>
      <c r="I2912">
        <v>1443224622</v>
      </c>
      <c r="J2912">
        <v>1440632622</v>
      </c>
      <c r="K2912" t="b">
        <v>0</v>
      </c>
      <c r="L2912">
        <v>6</v>
      </c>
      <c r="M2912" t="b">
        <v>0</v>
      </c>
      <c r="N2912" t="s">
        <v>8303</v>
      </c>
      <c r="O2912" s="12">
        <f t="shared" si="180"/>
        <v>0</v>
      </c>
      <c r="P2912" s="9">
        <f t="shared" si="181"/>
        <v>42</v>
      </c>
      <c r="Q2912" s="14" t="s">
        <v>8323</v>
      </c>
      <c r="R2912" t="s">
        <v>8335</v>
      </c>
      <c r="S2912" s="18">
        <f t="shared" si="182"/>
        <v>42242.988680555558</v>
      </c>
      <c r="T2912" s="18">
        <f t="shared" si="183"/>
        <v>42272.988680555558</v>
      </c>
    </row>
    <row r="2913" spans="1:20" ht="45" x14ac:dyDescent="0.25">
      <c r="A2913">
        <v>3336</v>
      </c>
      <c r="B2913" s="3" t="s">
        <v>3336</v>
      </c>
      <c r="C2913" s="3" t="s">
        <v>7446</v>
      </c>
      <c r="D2913" s="6">
        <v>250</v>
      </c>
      <c r="E2913" s="8">
        <v>250</v>
      </c>
      <c r="F2913" t="s">
        <v>8218</v>
      </c>
      <c r="G2913" t="s">
        <v>8224</v>
      </c>
      <c r="H2913" t="s">
        <v>8246</v>
      </c>
      <c r="I2913">
        <v>1459845246</v>
      </c>
      <c r="J2913">
        <v>1457429646</v>
      </c>
      <c r="K2913" t="b">
        <v>0</v>
      </c>
      <c r="L2913">
        <v>9</v>
      </c>
      <c r="M2913" t="b">
        <v>1</v>
      </c>
      <c r="N2913" t="s">
        <v>8269</v>
      </c>
      <c r="O2913" s="12">
        <f t="shared" si="180"/>
        <v>1</v>
      </c>
      <c r="P2913" s="9">
        <f t="shared" si="181"/>
        <v>28</v>
      </c>
      <c r="Q2913" s="14" t="s">
        <v>8323</v>
      </c>
      <c r="R2913" t="s">
        <v>8326</v>
      </c>
      <c r="S2913" s="18">
        <f t="shared" si="182"/>
        <v>42437.398680555561</v>
      </c>
      <c r="T2913" s="18">
        <f t="shared" si="183"/>
        <v>42465.35701388889</v>
      </c>
    </row>
    <row r="2914" spans="1:20" ht="45" x14ac:dyDescent="0.25">
      <c r="A2914">
        <v>3442</v>
      </c>
      <c r="B2914" s="3" t="s">
        <v>3441</v>
      </c>
      <c r="C2914" s="3" t="s">
        <v>7552</v>
      </c>
      <c r="D2914" s="6">
        <v>250</v>
      </c>
      <c r="E2914" s="8">
        <v>250</v>
      </c>
      <c r="F2914" t="s">
        <v>8218</v>
      </c>
      <c r="G2914" t="s">
        <v>8223</v>
      </c>
      <c r="H2914" t="s">
        <v>8245</v>
      </c>
      <c r="I2914">
        <v>1433016672</v>
      </c>
      <c r="J2914">
        <v>1430424672</v>
      </c>
      <c r="K2914" t="b">
        <v>0</v>
      </c>
      <c r="L2914">
        <v>8</v>
      </c>
      <c r="M2914" t="b">
        <v>1</v>
      </c>
      <c r="N2914" t="s">
        <v>8269</v>
      </c>
      <c r="O2914" s="12">
        <f t="shared" si="180"/>
        <v>1</v>
      </c>
      <c r="P2914" s="9">
        <f t="shared" si="181"/>
        <v>31</v>
      </c>
      <c r="Q2914" s="14" t="s">
        <v>8323</v>
      </c>
      <c r="R2914" t="s">
        <v>8326</v>
      </c>
      <c r="S2914" s="18">
        <f t="shared" si="182"/>
        <v>42124.841111111105</v>
      </c>
      <c r="T2914" s="18">
        <f t="shared" si="183"/>
        <v>42154.841111111105</v>
      </c>
    </row>
    <row r="2915" spans="1:20" ht="60" x14ac:dyDescent="0.25">
      <c r="A2915">
        <v>3660</v>
      </c>
      <c r="B2915" s="3" t="s">
        <v>3657</v>
      </c>
      <c r="C2915" s="3" t="s">
        <v>7770</v>
      </c>
      <c r="D2915" s="6">
        <v>250</v>
      </c>
      <c r="E2915" s="8">
        <v>250</v>
      </c>
      <c r="F2915" t="s">
        <v>8218</v>
      </c>
      <c r="G2915" t="s">
        <v>8224</v>
      </c>
      <c r="H2915" t="s">
        <v>8246</v>
      </c>
      <c r="I2915">
        <v>1419368925</v>
      </c>
      <c r="J2915">
        <v>1417208925</v>
      </c>
      <c r="K2915" t="b">
        <v>0</v>
      </c>
      <c r="L2915">
        <v>22</v>
      </c>
      <c r="M2915" t="b">
        <v>1</v>
      </c>
      <c r="N2915" t="s">
        <v>8269</v>
      </c>
      <c r="O2915" s="12">
        <f t="shared" si="180"/>
        <v>1</v>
      </c>
      <c r="P2915" s="9">
        <f t="shared" si="181"/>
        <v>11</v>
      </c>
      <c r="Q2915" s="14" t="s">
        <v>8323</v>
      </c>
      <c r="R2915" t="s">
        <v>8326</v>
      </c>
      <c r="S2915" s="18">
        <f t="shared" si="182"/>
        <v>41971.881076388891</v>
      </c>
      <c r="T2915" s="18">
        <f t="shared" si="183"/>
        <v>41996.881076388891</v>
      </c>
    </row>
    <row r="2916" spans="1:20" ht="60" x14ac:dyDescent="0.25">
      <c r="A2916">
        <v>4025</v>
      </c>
      <c r="B2916" s="3" t="s">
        <v>4021</v>
      </c>
      <c r="C2916" s="3" t="s">
        <v>8130</v>
      </c>
      <c r="D2916" s="6">
        <v>5000</v>
      </c>
      <c r="E2916" s="8">
        <v>250</v>
      </c>
      <c r="F2916" t="s">
        <v>8220</v>
      </c>
      <c r="G2916" t="s">
        <v>8229</v>
      </c>
      <c r="H2916" t="s">
        <v>8248</v>
      </c>
      <c r="I2916">
        <v>1437889336</v>
      </c>
      <c r="J2916">
        <v>1432705336</v>
      </c>
      <c r="K2916" t="b">
        <v>0</v>
      </c>
      <c r="L2916">
        <v>4</v>
      </c>
      <c r="M2916" t="b">
        <v>0</v>
      </c>
      <c r="N2916" t="s">
        <v>8269</v>
      </c>
      <c r="O2916" s="12">
        <f t="shared" si="180"/>
        <v>0</v>
      </c>
      <c r="P2916" s="9">
        <f t="shared" si="181"/>
        <v>63</v>
      </c>
      <c r="Q2916" s="14" t="s">
        <v>8323</v>
      </c>
      <c r="R2916" t="s">
        <v>8326</v>
      </c>
      <c r="S2916" s="18">
        <f t="shared" si="182"/>
        <v>42151.237685185188</v>
      </c>
      <c r="T2916" s="18">
        <f t="shared" si="183"/>
        <v>42211.237685185188</v>
      </c>
    </row>
    <row r="2917" spans="1:20" ht="45" x14ac:dyDescent="0.25">
      <c r="A2917">
        <v>4059</v>
      </c>
      <c r="B2917" s="3" t="s">
        <v>4055</v>
      </c>
      <c r="C2917" s="3" t="s">
        <v>8163</v>
      </c>
      <c r="D2917" s="6">
        <v>10000</v>
      </c>
      <c r="E2917" s="8">
        <v>250</v>
      </c>
      <c r="F2917" t="s">
        <v>8220</v>
      </c>
      <c r="G2917" t="s">
        <v>8228</v>
      </c>
      <c r="H2917" t="s">
        <v>8250</v>
      </c>
      <c r="I2917">
        <v>1410836400</v>
      </c>
      <c r="J2917">
        <v>1408116152</v>
      </c>
      <c r="K2917" t="b">
        <v>0</v>
      </c>
      <c r="L2917">
        <v>7</v>
      </c>
      <c r="M2917" t="b">
        <v>0</v>
      </c>
      <c r="N2917" t="s">
        <v>8269</v>
      </c>
      <c r="O2917" s="12">
        <f t="shared" si="180"/>
        <v>0</v>
      </c>
      <c r="P2917" s="9">
        <f t="shared" si="181"/>
        <v>36</v>
      </c>
      <c r="Q2917" s="14" t="s">
        <v>8323</v>
      </c>
      <c r="R2917" t="s">
        <v>8326</v>
      </c>
      <c r="S2917" s="18">
        <f t="shared" si="182"/>
        <v>41866.640648148146</v>
      </c>
      <c r="T2917" s="18">
        <f t="shared" si="183"/>
        <v>41898.125</v>
      </c>
    </row>
    <row r="2918" spans="1:20" ht="60" x14ac:dyDescent="0.25">
      <c r="A2918">
        <v>568</v>
      </c>
      <c r="B2918" s="3" t="s">
        <v>569</v>
      </c>
      <c r="C2918" s="3" t="s">
        <v>4678</v>
      </c>
      <c r="D2918" s="6">
        <v>24500</v>
      </c>
      <c r="E2918" s="8">
        <v>245</v>
      </c>
      <c r="F2918" t="s">
        <v>8220</v>
      </c>
      <c r="G2918" t="s">
        <v>8227</v>
      </c>
      <c r="H2918" t="s">
        <v>8249</v>
      </c>
      <c r="I2918">
        <v>1452942000</v>
      </c>
      <c r="J2918">
        <v>1449785223</v>
      </c>
      <c r="K2918" t="b">
        <v>0</v>
      </c>
      <c r="L2918">
        <v>5</v>
      </c>
      <c r="M2918" t="b">
        <v>0</v>
      </c>
      <c r="N2918" t="s">
        <v>8270</v>
      </c>
      <c r="O2918" s="10">
        <f t="shared" si="180"/>
        <v>0</v>
      </c>
      <c r="P2918" s="9">
        <f t="shared" si="181"/>
        <v>49</v>
      </c>
      <c r="Q2918" s="14" t="s">
        <v>8308</v>
      </c>
      <c r="R2918" t="s">
        <v>8342</v>
      </c>
      <c r="S2918" s="18">
        <f t="shared" si="182"/>
        <v>42348.9215625</v>
      </c>
      <c r="T2918" s="18">
        <f t="shared" si="183"/>
        <v>42385.458333333328</v>
      </c>
    </row>
    <row r="2919" spans="1:20" ht="45" x14ac:dyDescent="0.25">
      <c r="A2919">
        <v>1103</v>
      </c>
      <c r="B2919" s="3" t="s">
        <v>1104</v>
      </c>
      <c r="C2919" s="3" t="s">
        <v>5213</v>
      </c>
      <c r="D2919" s="6">
        <v>15000</v>
      </c>
      <c r="E2919" s="8">
        <v>243</v>
      </c>
      <c r="F2919" t="s">
        <v>8220</v>
      </c>
      <c r="G2919" t="s">
        <v>8223</v>
      </c>
      <c r="H2919" t="s">
        <v>8245</v>
      </c>
      <c r="I2919">
        <v>1466227190</v>
      </c>
      <c r="J2919">
        <v>1461043190</v>
      </c>
      <c r="K2919" t="b">
        <v>0</v>
      </c>
      <c r="L2919">
        <v>15</v>
      </c>
      <c r="M2919" t="b">
        <v>0</v>
      </c>
      <c r="N2919" t="s">
        <v>8280</v>
      </c>
      <c r="O2919" s="10">
        <f t="shared" si="180"/>
        <v>0</v>
      </c>
      <c r="P2919" s="9">
        <f t="shared" si="181"/>
        <v>16</v>
      </c>
      <c r="Q2919" s="14" t="s">
        <v>8316</v>
      </c>
      <c r="R2919" t="s">
        <v>8334</v>
      </c>
      <c r="S2919" s="18">
        <f t="shared" si="182"/>
        <v>42479.22210648148</v>
      </c>
      <c r="T2919" s="18">
        <f t="shared" si="183"/>
        <v>42539.22210648148</v>
      </c>
    </row>
    <row r="2920" spans="1:20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180"/>
        <v>0</v>
      </c>
      <c r="P2920" s="9">
        <f t="shared" si="181"/>
        <v>30</v>
      </c>
      <c r="Q2920" s="14" t="s">
        <v>8327</v>
      </c>
      <c r="R2920" t="s">
        <v>8354</v>
      </c>
      <c r="S2920" s="18">
        <f t="shared" si="182"/>
        <v>41409.040011574078</v>
      </c>
      <c r="T2920" s="18">
        <f t="shared" si="183"/>
        <v>41467.910416666666</v>
      </c>
    </row>
    <row r="2921" spans="1:20" ht="45" x14ac:dyDescent="0.25">
      <c r="A2921">
        <v>1404</v>
      </c>
      <c r="B2921" s="3" t="s">
        <v>1405</v>
      </c>
      <c r="C2921" s="3" t="s">
        <v>5514</v>
      </c>
      <c r="D2921" s="6">
        <v>14500</v>
      </c>
      <c r="E2921" s="8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 s="10">
        <f t="shared" si="180"/>
        <v>0</v>
      </c>
      <c r="P2921" s="9">
        <f t="shared" si="181"/>
        <v>48</v>
      </c>
      <c r="Q2921" s="14" t="s">
        <v>8311</v>
      </c>
      <c r="R2921" t="s">
        <v>8348</v>
      </c>
      <c r="S2921" s="18">
        <f t="shared" si="182"/>
        <v>42032.510243055556</v>
      </c>
      <c r="T2921" s="18">
        <f t="shared" si="183"/>
        <v>42057.510243055556</v>
      </c>
    </row>
    <row r="2922" spans="1:20" ht="45" x14ac:dyDescent="0.25">
      <c r="A2922">
        <v>3670</v>
      </c>
      <c r="B2922" s="3" t="s">
        <v>3667</v>
      </c>
      <c r="C2922" s="3" t="s">
        <v>7780</v>
      </c>
      <c r="D2922" s="6">
        <v>220</v>
      </c>
      <c r="E2922" s="8">
        <v>241</v>
      </c>
      <c r="F2922" t="s">
        <v>8218</v>
      </c>
      <c r="G2922" t="s">
        <v>8224</v>
      </c>
      <c r="H2922" t="s">
        <v>8246</v>
      </c>
      <c r="I2922">
        <v>1433113200</v>
      </c>
      <c r="J2922">
        <v>1431951611</v>
      </c>
      <c r="K2922" t="b">
        <v>0</v>
      </c>
      <c r="L2922">
        <v>12</v>
      </c>
      <c r="M2922" t="b">
        <v>1</v>
      </c>
      <c r="N2922" t="s">
        <v>8269</v>
      </c>
      <c r="O2922" s="12">
        <f t="shared" si="180"/>
        <v>1</v>
      </c>
      <c r="P2922" s="9">
        <f t="shared" si="181"/>
        <v>20</v>
      </c>
      <c r="Q2922" s="14" t="s">
        <v>8323</v>
      </c>
      <c r="R2922" t="s">
        <v>8326</v>
      </c>
      <c r="S2922" s="18">
        <f t="shared" si="182"/>
        <v>42142.514016203699</v>
      </c>
      <c r="T2922" s="18">
        <f t="shared" si="183"/>
        <v>42155.958333333328</v>
      </c>
    </row>
    <row r="2923" spans="1:20" ht="30" x14ac:dyDescent="0.25">
      <c r="A2923">
        <v>1015</v>
      </c>
      <c r="B2923" s="3" t="s">
        <v>1016</v>
      </c>
      <c r="C2923" s="3" t="s">
        <v>5125</v>
      </c>
      <c r="D2923" s="6">
        <v>9000</v>
      </c>
      <c r="E2923" s="8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 s="10">
        <f t="shared" si="180"/>
        <v>0</v>
      </c>
      <c r="P2923" s="9">
        <f t="shared" si="181"/>
        <v>40</v>
      </c>
      <c r="Q2923" s="14" t="s">
        <v>8308</v>
      </c>
      <c r="R2923" t="s">
        <v>8310</v>
      </c>
      <c r="S2923" s="18">
        <f t="shared" si="182"/>
        <v>42303.878414351857</v>
      </c>
      <c r="T2923" s="18">
        <f t="shared" si="183"/>
        <v>42333.920081018514</v>
      </c>
    </row>
    <row r="2924" spans="1:20" ht="60" x14ac:dyDescent="0.25">
      <c r="A2924">
        <v>4089</v>
      </c>
      <c r="B2924" s="3" t="s">
        <v>4085</v>
      </c>
      <c r="C2924" s="3" t="s">
        <v>8192</v>
      </c>
      <c r="D2924" s="6">
        <v>5000</v>
      </c>
      <c r="E2924" s="8">
        <v>240</v>
      </c>
      <c r="F2924" t="s">
        <v>8220</v>
      </c>
      <c r="G2924" t="s">
        <v>8223</v>
      </c>
      <c r="H2924" t="s">
        <v>8245</v>
      </c>
      <c r="I2924">
        <v>1433093700</v>
      </c>
      <c r="J2924">
        <v>1430242488</v>
      </c>
      <c r="K2924" t="b">
        <v>0</v>
      </c>
      <c r="L2924">
        <v>8</v>
      </c>
      <c r="M2924" t="b">
        <v>0</v>
      </c>
      <c r="N2924" t="s">
        <v>8269</v>
      </c>
      <c r="O2924" s="12">
        <f t="shared" si="180"/>
        <v>0</v>
      </c>
      <c r="P2924" s="9">
        <f t="shared" si="181"/>
        <v>30</v>
      </c>
      <c r="Q2924" s="14" t="s">
        <v>8323</v>
      </c>
      <c r="R2924" t="s">
        <v>8326</v>
      </c>
      <c r="S2924" s="18">
        <f t="shared" si="182"/>
        <v>42122.732499999998</v>
      </c>
      <c r="T2924" s="18">
        <f t="shared" si="183"/>
        <v>42155.732638888891</v>
      </c>
    </row>
    <row r="2925" spans="1:20" ht="60" x14ac:dyDescent="0.25">
      <c r="A2925">
        <v>1919</v>
      </c>
      <c r="B2925" s="3" t="s">
        <v>1920</v>
      </c>
      <c r="C2925" s="3" t="s">
        <v>6029</v>
      </c>
      <c r="D2925" s="6">
        <v>500</v>
      </c>
      <c r="E2925" s="8">
        <v>237</v>
      </c>
      <c r="F2925" t="s">
        <v>8220</v>
      </c>
      <c r="G2925" t="s">
        <v>8223</v>
      </c>
      <c r="H2925" t="s">
        <v>8245</v>
      </c>
      <c r="I2925">
        <v>1432069249</v>
      </c>
      <c r="J2925">
        <v>1429477249</v>
      </c>
      <c r="K2925" t="b">
        <v>0</v>
      </c>
      <c r="L2925">
        <v>8</v>
      </c>
      <c r="M2925" t="b">
        <v>0</v>
      </c>
      <c r="N2925" t="s">
        <v>8292</v>
      </c>
      <c r="O2925" s="10">
        <f t="shared" si="180"/>
        <v>0</v>
      </c>
      <c r="P2925" s="9">
        <f t="shared" si="181"/>
        <v>30</v>
      </c>
      <c r="Q2925" s="14" t="s">
        <v>8308</v>
      </c>
      <c r="R2925" t="s">
        <v>8318</v>
      </c>
      <c r="S2925" s="18">
        <f t="shared" si="182"/>
        <v>42113.875567129624</v>
      </c>
      <c r="T2925" s="18">
        <f t="shared" si="183"/>
        <v>42143.875567129624</v>
      </c>
    </row>
    <row r="2926" spans="1:20" ht="45" x14ac:dyDescent="0.25">
      <c r="A2926">
        <v>1999</v>
      </c>
      <c r="B2926" s="3" t="s">
        <v>2000</v>
      </c>
      <c r="C2926" s="3" t="s">
        <v>6109</v>
      </c>
      <c r="D2926" s="6">
        <v>31000</v>
      </c>
      <c r="E2926" s="8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 s="10">
        <f t="shared" si="180"/>
        <v>0</v>
      </c>
      <c r="P2926" s="9">
        <f t="shared" si="181"/>
        <v>34</v>
      </c>
      <c r="Q2926" s="14" t="s">
        <v>8313</v>
      </c>
      <c r="R2926" t="s">
        <v>8353</v>
      </c>
      <c r="S2926" s="18">
        <f t="shared" si="182"/>
        <v>41926.482731481483</v>
      </c>
      <c r="T2926" s="18">
        <f t="shared" si="183"/>
        <v>41956.524398148147</v>
      </c>
    </row>
    <row r="2927" spans="1:20" ht="45" x14ac:dyDescent="0.25">
      <c r="A2927">
        <v>2129</v>
      </c>
      <c r="B2927" s="3" t="s">
        <v>2130</v>
      </c>
      <c r="C2927" s="3" t="s">
        <v>6239</v>
      </c>
      <c r="D2927" s="6">
        <v>2000</v>
      </c>
      <c r="E2927" s="8">
        <v>236</v>
      </c>
      <c r="F2927" t="s">
        <v>8220</v>
      </c>
      <c r="G2927" t="s">
        <v>8223</v>
      </c>
      <c r="H2927" t="s">
        <v>8245</v>
      </c>
      <c r="I2927">
        <v>1457570100</v>
      </c>
      <c r="J2927">
        <v>1454978100</v>
      </c>
      <c r="K2927" t="b">
        <v>0</v>
      </c>
      <c r="L2927">
        <v>12</v>
      </c>
      <c r="M2927" t="b">
        <v>0</v>
      </c>
      <c r="N2927" t="s">
        <v>8280</v>
      </c>
      <c r="O2927" s="10">
        <f t="shared" si="180"/>
        <v>0</v>
      </c>
      <c r="P2927" s="9">
        <f t="shared" si="181"/>
        <v>20</v>
      </c>
      <c r="Q2927" s="14" t="s">
        <v>8316</v>
      </c>
      <c r="R2927" t="s">
        <v>8334</v>
      </c>
      <c r="S2927" s="18">
        <f t="shared" si="182"/>
        <v>42409.024305555555</v>
      </c>
      <c r="T2927" s="18">
        <f t="shared" si="183"/>
        <v>42439.024305555555</v>
      </c>
    </row>
    <row r="2928" spans="1:20" ht="45" x14ac:dyDescent="0.25">
      <c r="A2928">
        <v>761</v>
      </c>
      <c r="B2928" s="3" t="s">
        <v>762</v>
      </c>
      <c r="C2928" s="3" t="s">
        <v>4871</v>
      </c>
      <c r="D2928" s="6">
        <v>5000</v>
      </c>
      <c r="E2928" s="8">
        <v>235</v>
      </c>
      <c r="F2928" t="s">
        <v>8220</v>
      </c>
      <c r="G2928" t="s">
        <v>8223</v>
      </c>
      <c r="H2928" t="s">
        <v>8245</v>
      </c>
      <c r="I2928">
        <v>1391364126</v>
      </c>
      <c r="J2928">
        <v>1388772126</v>
      </c>
      <c r="K2928" t="b">
        <v>0</v>
      </c>
      <c r="L2928">
        <v>6</v>
      </c>
      <c r="M2928" t="b">
        <v>0</v>
      </c>
      <c r="N2928" t="s">
        <v>8273</v>
      </c>
      <c r="O2928" s="10">
        <f t="shared" si="180"/>
        <v>0</v>
      </c>
      <c r="P2928" s="9">
        <f t="shared" si="181"/>
        <v>39</v>
      </c>
      <c r="Q2928" s="14" t="s">
        <v>8311</v>
      </c>
      <c r="R2928" t="s">
        <v>8352</v>
      </c>
      <c r="S2928" s="18">
        <f t="shared" si="182"/>
        <v>41642.751458333332</v>
      </c>
      <c r="T2928" s="18">
        <f t="shared" si="183"/>
        <v>41672.751458333332</v>
      </c>
    </row>
    <row r="2929" spans="1:20" ht="45" x14ac:dyDescent="0.25">
      <c r="A2929">
        <v>1006</v>
      </c>
      <c r="B2929" s="3" t="s">
        <v>1007</v>
      </c>
      <c r="C2929" s="3" t="s">
        <v>5116</v>
      </c>
      <c r="D2929" s="6">
        <v>4000</v>
      </c>
      <c r="E2929" s="8">
        <v>234</v>
      </c>
      <c r="F2929" t="s">
        <v>8219</v>
      </c>
      <c r="G2929" t="s">
        <v>8223</v>
      </c>
      <c r="H2929" t="s">
        <v>8245</v>
      </c>
      <c r="I2929">
        <v>1418368260</v>
      </c>
      <c r="J2929">
        <v>1417654672</v>
      </c>
      <c r="K2929" t="b">
        <v>0</v>
      </c>
      <c r="L2929">
        <v>8</v>
      </c>
      <c r="M2929" t="b">
        <v>0</v>
      </c>
      <c r="N2929" t="s">
        <v>8271</v>
      </c>
      <c r="O2929" s="10">
        <f t="shared" si="180"/>
        <v>0</v>
      </c>
      <c r="P2929" s="9">
        <f t="shared" si="181"/>
        <v>29</v>
      </c>
      <c r="Q2929" s="14" t="s">
        <v>8308</v>
      </c>
      <c r="R2929" t="s">
        <v>8310</v>
      </c>
      <c r="S2929" s="18">
        <f t="shared" si="182"/>
        <v>41977.040185185186</v>
      </c>
      <c r="T2929" s="18">
        <f t="shared" si="183"/>
        <v>41985.299305555556</v>
      </c>
    </row>
    <row r="2930" spans="1:20" ht="60" x14ac:dyDescent="0.25">
      <c r="A2930">
        <v>2758</v>
      </c>
      <c r="B2930" s="3" t="s">
        <v>2758</v>
      </c>
      <c r="C2930" s="3" t="s">
        <v>6868</v>
      </c>
      <c r="D2930" s="6">
        <v>2000</v>
      </c>
      <c r="E2930" s="8">
        <v>234</v>
      </c>
      <c r="F2930" t="s">
        <v>8220</v>
      </c>
      <c r="G2930" t="s">
        <v>8225</v>
      </c>
      <c r="H2930" t="s">
        <v>8247</v>
      </c>
      <c r="I2930">
        <v>1476095783</v>
      </c>
      <c r="J2930">
        <v>1474886183</v>
      </c>
      <c r="K2930" t="b">
        <v>0</v>
      </c>
      <c r="L2930">
        <v>6</v>
      </c>
      <c r="M2930" t="b">
        <v>0</v>
      </c>
      <c r="N2930" t="s">
        <v>8302</v>
      </c>
      <c r="O2930" s="10">
        <f t="shared" si="180"/>
        <v>0</v>
      </c>
      <c r="P2930" s="9">
        <f t="shared" si="181"/>
        <v>39</v>
      </c>
      <c r="Q2930" s="14" t="s">
        <v>8311</v>
      </c>
      <c r="R2930" t="s">
        <v>8356</v>
      </c>
      <c r="S2930" s="18">
        <f t="shared" si="182"/>
        <v>42639.441932870366</v>
      </c>
      <c r="T2930" s="18">
        <f t="shared" si="183"/>
        <v>42653.441932870366</v>
      </c>
    </row>
    <row r="2931" spans="1:20" ht="45" x14ac:dyDescent="0.25">
      <c r="A2931">
        <v>3663</v>
      </c>
      <c r="B2931" s="3" t="s">
        <v>3660</v>
      </c>
      <c r="C2931" s="3" t="s">
        <v>7773</v>
      </c>
      <c r="D2931" s="6">
        <v>225</v>
      </c>
      <c r="E2931" s="8">
        <v>234</v>
      </c>
      <c r="F2931" t="s">
        <v>8218</v>
      </c>
      <c r="G2931" t="s">
        <v>8224</v>
      </c>
      <c r="H2931" t="s">
        <v>8246</v>
      </c>
      <c r="I2931">
        <v>1482321030</v>
      </c>
      <c r="J2931">
        <v>1477133430</v>
      </c>
      <c r="K2931" t="b">
        <v>0</v>
      </c>
      <c r="L2931">
        <v>9</v>
      </c>
      <c r="M2931" t="b">
        <v>1</v>
      </c>
      <c r="N2931" t="s">
        <v>8269</v>
      </c>
      <c r="O2931" s="12">
        <f t="shared" si="180"/>
        <v>1</v>
      </c>
      <c r="P2931" s="9">
        <f t="shared" si="181"/>
        <v>26</v>
      </c>
      <c r="Q2931" s="14" t="s">
        <v>8323</v>
      </c>
      <c r="R2931" t="s">
        <v>8326</v>
      </c>
      <c r="S2931" s="18">
        <f t="shared" si="182"/>
        <v>42665.451736111107</v>
      </c>
      <c r="T2931" s="18">
        <f t="shared" si="183"/>
        <v>42725.493402777778</v>
      </c>
    </row>
    <row r="2932" spans="1:20" ht="30" x14ac:dyDescent="0.25">
      <c r="A2932">
        <v>957</v>
      </c>
      <c r="B2932" s="3" t="s">
        <v>958</v>
      </c>
      <c r="C2932" s="3" t="s">
        <v>5067</v>
      </c>
      <c r="D2932" s="6">
        <v>12000</v>
      </c>
      <c r="E2932" s="8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 s="10">
        <f t="shared" si="180"/>
        <v>0</v>
      </c>
      <c r="P2932" s="9">
        <f t="shared" si="181"/>
        <v>33</v>
      </c>
      <c r="Q2932" s="14" t="s">
        <v>8308</v>
      </c>
      <c r="R2932" t="s">
        <v>8310</v>
      </c>
      <c r="S2932" s="18">
        <f t="shared" si="182"/>
        <v>42660.552465277782</v>
      </c>
      <c r="T2932" s="18">
        <f t="shared" si="183"/>
        <v>42691.594131944439</v>
      </c>
    </row>
    <row r="2933" spans="1:20" ht="60" x14ac:dyDescent="0.25">
      <c r="A2933">
        <v>2588</v>
      </c>
      <c r="B2933" s="3" t="s">
        <v>2588</v>
      </c>
      <c r="C2933" s="3" t="s">
        <v>6698</v>
      </c>
      <c r="D2933" s="6">
        <v>6000</v>
      </c>
      <c r="E2933" s="8">
        <v>233</v>
      </c>
      <c r="F2933" t="s">
        <v>8220</v>
      </c>
      <c r="G2933" t="s">
        <v>8223</v>
      </c>
      <c r="H2933" t="s">
        <v>8245</v>
      </c>
      <c r="I2933">
        <v>1427807640</v>
      </c>
      <c r="J2933">
        <v>1423325626</v>
      </c>
      <c r="K2933" t="b">
        <v>0</v>
      </c>
      <c r="L2933">
        <v>8</v>
      </c>
      <c r="M2933" t="b">
        <v>0</v>
      </c>
      <c r="N2933" t="s">
        <v>8282</v>
      </c>
      <c r="O2933" s="10">
        <f t="shared" si="180"/>
        <v>0</v>
      </c>
      <c r="P2933" s="9">
        <f t="shared" si="181"/>
        <v>29</v>
      </c>
      <c r="Q2933" s="14" t="s">
        <v>8319</v>
      </c>
      <c r="R2933" t="s">
        <v>8345</v>
      </c>
      <c r="S2933" s="18">
        <f t="shared" si="182"/>
        <v>42042.676226851851</v>
      </c>
      <c r="T2933" s="18">
        <f t="shared" si="183"/>
        <v>42094.551388888889</v>
      </c>
    </row>
    <row r="2934" spans="1:20" ht="60" x14ac:dyDescent="0.25">
      <c r="A2934">
        <v>502</v>
      </c>
      <c r="B2934" s="3" t="s">
        <v>503</v>
      </c>
      <c r="C2934" s="3" t="s">
        <v>4612</v>
      </c>
      <c r="D2934" s="6">
        <v>20000</v>
      </c>
      <c r="E2934" s="8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 s="10">
        <f t="shared" si="180"/>
        <v>0</v>
      </c>
      <c r="P2934" s="9">
        <f t="shared" si="181"/>
        <v>58</v>
      </c>
      <c r="Q2934" s="14" t="s">
        <v>8321</v>
      </c>
      <c r="R2934" t="s">
        <v>8339</v>
      </c>
      <c r="S2934" s="18">
        <f t="shared" si="182"/>
        <v>40956.553530092591</v>
      </c>
      <c r="T2934" s="18">
        <f t="shared" si="183"/>
        <v>40986.511863425927</v>
      </c>
    </row>
    <row r="2935" spans="1:20" ht="45" x14ac:dyDescent="0.25">
      <c r="A2935">
        <v>3536</v>
      </c>
      <c r="B2935" s="3" t="s">
        <v>3535</v>
      </c>
      <c r="C2935" s="3" t="s">
        <v>7646</v>
      </c>
      <c r="D2935" s="6">
        <v>150</v>
      </c>
      <c r="E2935" s="8">
        <v>230</v>
      </c>
      <c r="F2935" t="s">
        <v>8218</v>
      </c>
      <c r="G2935" t="s">
        <v>8224</v>
      </c>
      <c r="H2935" t="s">
        <v>8246</v>
      </c>
      <c r="I2935">
        <v>1450612740</v>
      </c>
      <c r="J2935">
        <v>1448040425</v>
      </c>
      <c r="K2935" t="b">
        <v>0</v>
      </c>
      <c r="L2935">
        <v>17</v>
      </c>
      <c r="M2935" t="b">
        <v>1</v>
      </c>
      <c r="N2935" t="s">
        <v>8269</v>
      </c>
      <c r="O2935" s="12">
        <f t="shared" si="180"/>
        <v>2</v>
      </c>
      <c r="P2935" s="9">
        <f t="shared" si="181"/>
        <v>14</v>
      </c>
      <c r="Q2935" s="14" t="s">
        <v>8323</v>
      </c>
      <c r="R2935" t="s">
        <v>8326</v>
      </c>
      <c r="S2935" s="18">
        <f t="shared" si="182"/>
        <v>42328.727141203708</v>
      </c>
      <c r="T2935" s="18">
        <f t="shared" si="183"/>
        <v>42358.499305555553</v>
      </c>
    </row>
    <row r="2936" spans="1:20" ht="45" x14ac:dyDescent="0.25">
      <c r="A2936">
        <v>971</v>
      </c>
      <c r="B2936" s="3" t="s">
        <v>972</v>
      </c>
      <c r="C2936" s="3" t="s">
        <v>5081</v>
      </c>
      <c r="D2936" s="6">
        <v>100000</v>
      </c>
      <c r="E2936" s="8">
        <v>226</v>
      </c>
      <c r="F2936" t="s">
        <v>8220</v>
      </c>
      <c r="G2936" t="s">
        <v>8223</v>
      </c>
      <c r="H2936" t="s">
        <v>8245</v>
      </c>
      <c r="I2936">
        <v>1433178060</v>
      </c>
      <c r="J2936">
        <v>1429290060</v>
      </c>
      <c r="K2936" t="b">
        <v>0</v>
      </c>
      <c r="L2936">
        <v>5</v>
      </c>
      <c r="M2936" t="b">
        <v>0</v>
      </c>
      <c r="N2936" t="s">
        <v>8271</v>
      </c>
      <c r="O2936" s="10">
        <f t="shared" si="180"/>
        <v>0</v>
      </c>
      <c r="P2936" s="9">
        <f t="shared" si="181"/>
        <v>45</v>
      </c>
      <c r="Q2936" s="14" t="s">
        <v>8308</v>
      </c>
      <c r="R2936" t="s">
        <v>8310</v>
      </c>
      <c r="S2936" s="18">
        <f t="shared" si="182"/>
        <v>42111.709027777775</v>
      </c>
      <c r="T2936" s="18">
        <f t="shared" si="183"/>
        <v>42156.709027777775</v>
      </c>
    </row>
    <row r="2937" spans="1:20" ht="45" x14ac:dyDescent="0.25">
      <c r="A2937">
        <v>1720</v>
      </c>
      <c r="B2937" s="3" t="s">
        <v>1721</v>
      </c>
      <c r="C2937" s="3" t="s">
        <v>5830</v>
      </c>
      <c r="D2937" s="6">
        <v>4000</v>
      </c>
      <c r="E2937" s="8">
        <v>225</v>
      </c>
      <c r="F2937" t="s">
        <v>8220</v>
      </c>
      <c r="G2937" t="s">
        <v>8223</v>
      </c>
      <c r="H2937" t="s">
        <v>8245</v>
      </c>
      <c r="I2937">
        <v>1415562471</v>
      </c>
      <c r="J2937">
        <v>1412966871</v>
      </c>
      <c r="K2937" t="b">
        <v>0</v>
      </c>
      <c r="L2937">
        <v>8</v>
      </c>
      <c r="M2937" t="b">
        <v>0</v>
      </c>
      <c r="N2937" t="s">
        <v>8291</v>
      </c>
      <c r="O2937" s="10">
        <f t="shared" si="180"/>
        <v>0</v>
      </c>
      <c r="P2937" s="9">
        <f t="shared" si="181"/>
        <v>28</v>
      </c>
      <c r="Q2937" s="14" t="s">
        <v>8327</v>
      </c>
      <c r="R2937" t="s">
        <v>8330</v>
      </c>
      <c r="S2937" s="18">
        <f t="shared" si="182"/>
        <v>41922.783229166671</v>
      </c>
      <c r="T2937" s="18">
        <f t="shared" si="183"/>
        <v>41952.824895833335</v>
      </c>
    </row>
    <row r="2938" spans="1:20" ht="45" x14ac:dyDescent="0.25">
      <c r="A2938">
        <v>2143</v>
      </c>
      <c r="B2938" s="3" t="s">
        <v>2144</v>
      </c>
      <c r="C2938" s="3" t="s">
        <v>6253</v>
      </c>
      <c r="D2938" s="6">
        <v>2000</v>
      </c>
      <c r="E2938" s="8">
        <v>225</v>
      </c>
      <c r="F2938" t="s">
        <v>8220</v>
      </c>
      <c r="G2938" t="s">
        <v>8223</v>
      </c>
      <c r="H2938" t="s">
        <v>8245</v>
      </c>
      <c r="I2938">
        <v>1279738800</v>
      </c>
      <c r="J2938">
        <v>1275599812</v>
      </c>
      <c r="K2938" t="b">
        <v>0</v>
      </c>
      <c r="L2938">
        <v>5</v>
      </c>
      <c r="M2938" t="b">
        <v>0</v>
      </c>
      <c r="N2938" t="s">
        <v>8280</v>
      </c>
      <c r="O2938" s="10">
        <f t="shared" si="180"/>
        <v>0</v>
      </c>
      <c r="P2938" s="9">
        <f t="shared" si="181"/>
        <v>45</v>
      </c>
      <c r="Q2938" s="14" t="s">
        <v>8316</v>
      </c>
      <c r="R2938" t="s">
        <v>8334</v>
      </c>
      <c r="S2938" s="18">
        <f t="shared" si="182"/>
        <v>40332.886712962965</v>
      </c>
      <c r="T2938" s="18">
        <f t="shared" si="183"/>
        <v>40380.791666666664</v>
      </c>
    </row>
    <row r="2939" spans="1:20" ht="60" x14ac:dyDescent="0.25">
      <c r="A2939">
        <v>3134</v>
      </c>
      <c r="B2939" s="3" t="s">
        <v>3134</v>
      </c>
      <c r="C2939" s="3" t="s">
        <v>7244</v>
      </c>
      <c r="D2939" s="6">
        <v>1000</v>
      </c>
      <c r="E2939" s="8">
        <v>225</v>
      </c>
      <c r="F2939" t="s">
        <v>8221</v>
      </c>
      <c r="G2939" t="s">
        <v>8224</v>
      </c>
      <c r="H2939" t="s">
        <v>8246</v>
      </c>
      <c r="I2939">
        <v>1490631419</v>
      </c>
      <c r="J2939">
        <v>1488820619</v>
      </c>
      <c r="K2939" t="b">
        <v>0</v>
      </c>
      <c r="L2939">
        <v>12</v>
      </c>
      <c r="M2939" t="b">
        <v>0</v>
      </c>
      <c r="N2939" t="s">
        <v>8269</v>
      </c>
      <c r="O2939" s="12">
        <f t="shared" si="180"/>
        <v>0</v>
      </c>
      <c r="P2939" s="9">
        <f t="shared" si="181"/>
        <v>19</v>
      </c>
      <c r="Q2939" s="14" t="s">
        <v>8323</v>
      </c>
      <c r="R2939" t="s">
        <v>8326</v>
      </c>
      <c r="S2939" s="18">
        <f t="shared" si="182"/>
        <v>42800.720127314817</v>
      </c>
      <c r="T2939" s="18">
        <f t="shared" si="183"/>
        <v>42821.678460648152</v>
      </c>
    </row>
    <row r="2940" spans="1:20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2">
        <f t="shared" si="180"/>
        <v>2</v>
      </c>
      <c r="P2940" s="9">
        <f t="shared" si="181"/>
        <v>75</v>
      </c>
      <c r="Q2940" s="14" t="s">
        <v>8323</v>
      </c>
      <c r="R2940" t="s">
        <v>8326</v>
      </c>
      <c r="S2940" s="18">
        <f t="shared" si="182"/>
        <v>42503.740868055553</v>
      </c>
      <c r="T2940" s="18">
        <f t="shared" si="183"/>
        <v>42517.740868055553</v>
      </c>
    </row>
    <row r="2941" spans="1:20" ht="45" x14ac:dyDescent="0.25">
      <c r="A2941">
        <v>4044</v>
      </c>
      <c r="B2941" s="3" t="s">
        <v>4040</v>
      </c>
      <c r="C2941" s="3" t="s">
        <v>8148</v>
      </c>
      <c r="D2941" s="6">
        <v>600</v>
      </c>
      <c r="E2941" s="8">
        <v>225</v>
      </c>
      <c r="F2941" t="s">
        <v>8220</v>
      </c>
      <c r="G2941" t="s">
        <v>8223</v>
      </c>
      <c r="H2941" t="s">
        <v>8245</v>
      </c>
      <c r="I2941">
        <v>1428642000</v>
      </c>
      <c r="J2941">
        <v>1426050982</v>
      </c>
      <c r="K2941" t="b">
        <v>0</v>
      </c>
      <c r="L2941">
        <v>4</v>
      </c>
      <c r="M2941" t="b">
        <v>0</v>
      </c>
      <c r="N2941" t="s">
        <v>8269</v>
      </c>
      <c r="O2941" s="12">
        <f t="shared" si="180"/>
        <v>0</v>
      </c>
      <c r="P2941" s="9">
        <f t="shared" si="181"/>
        <v>56</v>
      </c>
      <c r="Q2941" s="14" t="s">
        <v>8323</v>
      </c>
      <c r="R2941" t="s">
        <v>8326</v>
      </c>
      <c r="S2941" s="18">
        <f t="shared" si="182"/>
        <v>42074.219699074078</v>
      </c>
      <c r="T2941" s="18">
        <f t="shared" si="183"/>
        <v>42104.208333333328</v>
      </c>
    </row>
    <row r="2942" spans="1:20" ht="60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0">
        <f t="shared" si="180"/>
        <v>0</v>
      </c>
      <c r="P2942" s="9">
        <f t="shared" si="181"/>
        <v>25</v>
      </c>
      <c r="Q2942" s="14" t="s">
        <v>8308</v>
      </c>
      <c r="R2942" t="s">
        <v>8342</v>
      </c>
      <c r="S2942" s="18">
        <f t="shared" si="182"/>
        <v>42377.554756944446</v>
      </c>
      <c r="T2942" s="18">
        <f t="shared" si="183"/>
        <v>42408.542361111111</v>
      </c>
    </row>
    <row r="2943" spans="1:20" ht="45" x14ac:dyDescent="0.25">
      <c r="A2943">
        <v>1573</v>
      </c>
      <c r="B2943" s="3" t="s">
        <v>1574</v>
      </c>
      <c r="C2943" s="3" t="s">
        <v>5683</v>
      </c>
      <c r="D2943" s="6">
        <v>9000</v>
      </c>
      <c r="E2943" s="8">
        <v>223</v>
      </c>
      <c r="F2943" t="s">
        <v>8219</v>
      </c>
      <c r="G2943" t="s">
        <v>8228</v>
      </c>
      <c r="H2943" t="s">
        <v>8250</v>
      </c>
      <c r="I2943">
        <v>1491019140</v>
      </c>
      <c r="J2943">
        <v>1487548802</v>
      </c>
      <c r="K2943" t="b">
        <v>0</v>
      </c>
      <c r="L2943">
        <v>3</v>
      </c>
      <c r="M2943" t="b">
        <v>0</v>
      </c>
      <c r="N2943" t="s">
        <v>8288</v>
      </c>
      <c r="O2943" s="10">
        <f t="shared" si="180"/>
        <v>0</v>
      </c>
      <c r="P2943" s="9">
        <f t="shared" si="181"/>
        <v>74</v>
      </c>
      <c r="Q2943" s="14" t="s">
        <v>8311</v>
      </c>
      <c r="R2943" t="s">
        <v>8349</v>
      </c>
      <c r="S2943" s="18">
        <f t="shared" si="182"/>
        <v>42786.000023148154</v>
      </c>
      <c r="T2943" s="18">
        <f t="shared" si="183"/>
        <v>42826.165972222225</v>
      </c>
    </row>
    <row r="2944" spans="1:20" ht="45" x14ac:dyDescent="0.25">
      <c r="A2944">
        <v>1010</v>
      </c>
      <c r="B2944" s="3" t="s">
        <v>1011</v>
      </c>
      <c r="C2944" s="3" t="s">
        <v>5120</v>
      </c>
      <c r="D2944" s="6">
        <v>115250</v>
      </c>
      <c r="E2944" s="8">
        <v>220</v>
      </c>
      <c r="F2944" t="s">
        <v>8219</v>
      </c>
      <c r="G2944" t="s">
        <v>8223</v>
      </c>
      <c r="H2944" t="s">
        <v>8245</v>
      </c>
      <c r="I2944">
        <v>1473044340</v>
      </c>
      <c r="J2944">
        <v>1468180462</v>
      </c>
      <c r="K2944" t="b">
        <v>0</v>
      </c>
      <c r="L2944">
        <v>4</v>
      </c>
      <c r="M2944" t="b">
        <v>0</v>
      </c>
      <c r="N2944" t="s">
        <v>8271</v>
      </c>
      <c r="O2944" s="10">
        <f t="shared" si="180"/>
        <v>0</v>
      </c>
      <c r="P2944" s="9">
        <f t="shared" si="181"/>
        <v>55</v>
      </c>
      <c r="Q2944" s="14" t="s">
        <v>8308</v>
      </c>
      <c r="R2944" t="s">
        <v>8310</v>
      </c>
      <c r="S2944" s="18">
        <f t="shared" si="182"/>
        <v>42561.829421296294</v>
      </c>
      <c r="T2944" s="18">
        <f t="shared" si="183"/>
        <v>42618.124305555553</v>
      </c>
    </row>
    <row r="2945" spans="1:20" ht="60" x14ac:dyDescent="0.25">
      <c r="A2945">
        <v>1699</v>
      </c>
      <c r="B2945" s="3" t="s">
        <v>1700</v>
      </c>
      <c r="C2945" s="3" t="s">
        <v>5809</v>
      </c>
      <c r="D2945" s="6">
        <v>5105</v>
      </c>
      <c r="E2945" s="8">
        <v>216</v>
      </c>
      <c r="F2945" t="s">
        <v>8221</v>
      </c>
      <c r="G2945" t="s">
        <v>8223</v>
      </c>
      <c r="H2945" t="s">
        <v>8245</v>
      </c>
      <c r="I2945">
        <v>1491943445</v>
      </c>
      <c r="J2945">
        <v>1489351445</v>
      </c>
      <c r="K2945" t="b">
        <v>0</v>
      </c>
      <c r="L2945">
        <v>4</v>
      </c>
      <c r="M2945" t="b">
        <v>0</v>
      </c>
      <c r="N2945" t="s">
        <v>8291</v>
      </c>
      <c r="O2945" s="10">
        <f t="shared" si="180"/>
        <v>0</v>
      </c>
      <c r="P2945" s="9">
        <f t="shared" si="181"/>
        <v>54</v>
      </c>
      <c r="Q2945" s="14" t="s">
        <v>8327</v>
      </c>
      <c r="R2945" t="s">
        <v>8330</v>
      </c>
      <c r="S2945" s="18">
        <f t="shared" si="182"/>
        <v>42806.863946759258</v>
      </c>
      <c r="T2945" s="18">
        <f t="shared" si="183"/>
        <v>42836.863946759258</v>
      </c>
    </row>
    <row r="2946" spans="1:20" ht="30" x14ac:dyDescent="0.25">
      <c r="A2946">
        <v>3638</v>
      </c>
      <c r="B2946" s="3" t="s">
        <v>3636</v>
      </c>
      <c r="C2946" s="3" t="s">
        <v>7748</v>
      </c>
      <c r="D2946" s="6">
        <v>3300</v>
      </c>
      <c r="E2946" s="8">
        <v>216</v>
      </c>
      <c r="F2946" t="s">
        <v>8220</v>
      </c>
      <c r="G2946" t="s">
        <v>8228</v>
      </c>
      <c r="H2946" t="s">
        <v>8250</v>
      </c>
      <c r="I2946">
        <v>1429456132</v>
      </c>
      <c r="J2946">
        <v>1424275732</v>
      </c>
      <c r="K2946" t="b">
        <v>0</v>
      </c>
      <c r="L2946">
        <v>2</v>
      </c>
      <c r="M2946" t="b">
        <v>0</v>
      </c>
      <c r="N2946" t="s">
        <v>8303</v>
      </c>
      <c r="O2946" s="12">
        <f t="shared" si="180"/>
        <v>0</v>
      </c>
      <c r="P2946" s="9">
        <f t="shared" si="181"/>
        <v>108</v>
      </c>
      <c r="Q2946" s="14" t="s">
        <v>8323</v>
      </c>
      <c r="R2946" t="s">
        <v>8335</v>
      </c>
      <c r="S2946" s="18">
        <f t="shared" si="182"/>
        <v>42053.672824074078</v>
      </c>
      <c r="T2946" s="18">
        <f t="shared" si="183"/>
        <v>42113.631157407406</v>
      </c>
    </row>
    <row r="2947" spans="1:20" ht="45" x14ac:dyDescent="0.25">
      <c r="A2947">
        <v>4088</v>
      </c>
      <c r="B2947" s="3" t="s">
        <v>4084</v>
      </c>
      <c r="C2947" s="3" t="s">
        <v>8191</v>
      </c>
      <c r="D2947" s="6">
        <v>2000</v>
      </c>
      <c r="E2947" s="8">
        <v>216</v>
      </c>
      <c r="F2947" t="s">
        <v>8220</v>
      </c>
      <c r="G2947" t="s">
        <v>8224</v>
      </c>
      <c r="H2947" t="s">
        <v>8246</v>
      </c>
      <c r="I2947">
        <v>1421403960</v>
      </c>
      <c r="J2947">
        <v>1418827324</v>
      </c>
      <c r="K2947" t="b">
        <v>0</v>
      </c>
      <c r="L2947">
        <v>3</v>
      </c>
      <c r="M2947" t="b">
        <v>0</v>
      </c>
      <c r="N2947" t="s">
        <v>8269</v>
      </c>
      <c r="O2947" s="12">
        <f t="shared" si="180"/>
        <v>0</v>
      </c>
      <c r="P2947" s="9">
        <f t="shared" si="181"/>
        <v>72</v>
      </c>
      <c r="Q2947" s="14" t="s">
        <v>8323</v>
      </c>
      <c r="R2947" t="s">
        <v>8326</v>
      </c>
      <c r="S2947" s="18">
        <f t="shared" si="182"/>
        <v>41990.612546296295</v>
      </c>
      <c r="T2947" s="18">
        <f t="shared" si="183"/>
        <v>42020.434722222228</v>
      </c>
    </row>
    <row r="2948" spans="1:20" ht="45" x14ac:dyDescent="0.25">
      <c r="A2948">
        <v>489</v>
      </c>
      <c r="B2948" s="3" t="s">
        <v>490</v>
      </c>
      <c r="C2948" s="3" t="s">
        <v>4599</v>
      </c>
      <c r="D2948" s="6">
        <v>74997</v>
      </c>
      <c r="E2948" s="8">
        <v>215</v>
      </c>
      <c r="F2948" t="s">
        <v>8220</v>
      </c>
      <c r="G2948" t="s">
        <v>8223</v>
      </c>
      <c r="H2948" t="s">
        <v>8245</v>
      </c>
      <c r="I2948">
        <v>1325763180</v>
      </c>
      <c r="J2948">
        <v>1323084816</v>
      </c>
      <c r="K2948" t="b">
        <v>0</v>
      </c>
      <c r="L2948">
        <v>3</v>
      </c>
      <c r="M2948" t="b">
        <v>0</v>
      </c>
      <c r="N2948" t="s">
        <v>8268</v>
      </c>
      <c r="O2948" s="10">
        <f t="shared" ref="O2948:O3011" si="184">ROUND(E2948/D2948,0)</f>
        <v>0</v>
      </c>
      <c r="P2948" s="9">
        <f t="shared" ref="P2948:P3011" si="185">IFERROR(ROUND(E2948/L2948,0),0)</f>
        <v>72</v>
      </c>
      <c r="Q2948" s="14" t="s">
        <v>8321</v>
      </c>
      <c r="R2948" t="s">
        <v>8339</v>
      </c>
      <c r="S2948" s="18">
        <f t="shared" ref="S2948:S3011" si="186">(((J2948/60)/60)/24)+DATE(1970,1,1)</f>
        <v>40882.481666666667</v>
      </c>
      <c r="T2948" s="18">
        <f t="shared" ref="T2948:T3011" si="187">(((I2948/60)/60)/24)+DATE(1970,1,1)</f>
        <v>40913.481249999997</v>
      </c>
    </row>
    <row r="2949" spans="1:20" ht="60" x14ac:dyDescent="0.25">
      <c r="A2949">
        <v>500</v>
      </c>
      <c r="B2949" s="3" t="s">
        <v>501</v>
      </c>
      <c r="C2949" s="3" t="s">
        <v>4610</v>
      </c>
      <c r="D2949" s="6">
        <v>6500</v>
      </c>
      <c r="E2949" s="8">
        <v>215</v>
      </c>
      <c r="F2949" t="s">
        <v>8220</v>
      </c>
      <c r="G2949" t="s">
        <v>8223</v>
      </c>
      <c r="H2949" t="s">
        <v>8245</v>
      </c>
      <c r="I2949">
        <v>1273356960</v>
      </c>
      <c r="J2949">
        <v>1268255751</v>
      </c>
      <c r="K2949" t="b">
        <v>0</v>
      </c>
      <c r="L2949">
        <v>4</v>
      </c>
      <c r="M2949" t="b">
        <v>0</v>
      </c>
      <c r="N2949" t="s">
        <v>8268</v>
      </c>
      <c r="O2949" s="10">
        <f t="shared" si="184"/>
        <v>0</v>
      </c>
      <c r="P2949" s="9">
        <f t="shared" si="185"/>
        <v>54</v>
      </c>
      <c r="Q2949" s="14" t="s">
        <v>8321</v>
      </c>
      <c r="R2949" t="s">
        <v>8339</v>
      </c>
      <c r="S2949" s="18">
        <f t="shared" si="186"/>
        <v>40247.886006944449</v>
      </c>
      <c r="T2949" s="18">
        <f t="shared" si="187"/>
        <v>40306.927777777775</v>
      </c>
    </row>
    <row r="2950" spans="1:20" ht="60" x14ac:dyDescent="0.25">
      <c r="A2950">
        <v>4027</v>
      </c>
      <c r="B2950" s="3" t="s">
        <v>4023</v>
      </c>
      <c r="C2950" s="3" t="s">
        <v>8132</v>
      </c>
      <c r="D2950" s="6">
        <v>3000</v>
      </c>
      <c r="E2950" s="8">
        <v>215</v>
      </c>
      <c r="F2950" t="s">
        <v>8220</v>
      </c>
      <c r="G2950" t="s">
        <v>8223</v>
      </c>
      <c r="H2950" t="s">
        <v>8245</v>
      </c>
      <c r="I2950">
        <v>1487811600</v>
      </c>
      <c r="J2950">
        <v>1486077481</v>
      </c>
      <c r="K2950" t="b">
        <v>0</v>
      </c>
      <c r="L2950">
        <v>7</v>
      </c>
      <c r="M2950" t="b">
        <v>0</v>
      </c>
      <c r="N2950" t="s">
        <v>8269</v>
      </c>
      <c r="O2950" s="12">
        <f t="shared" si="184"/>
        <v>0</v>
      </c>
      <c r="P2950" s="9">
        <f t="shared" si="185"/>
        <v>31</v>
      </c>
      <c r="Q2950" s="14" t="s">
        <v>8323</v>
      </c>
      <c r="R2950" t="s">
        <v>8326</v>
      </c>
      <c r="S2950" s="18">
        <f t="shared" si="186"/>
        <v>42768.97084490741</v>
      </c>
      <c r="T2950" s="18">
        <f t="shared" si="187"/>
        <v>42789.041666666672</v>
      </c>
    </row>
    <row r="2951" spans="1:20" ht="60" x14ac:dyDescent="0.25">
      <c r="A2951">
        <v>3978</v>
      </c>
      <c r="B2951" s="3" t="s">
        <v>3975</v>
      </c>
      <c r="C2951" s="3" t="s">
        <v>8085</v>
      </c>
      <c r="D2951" s="6">
        <v>2000</v>
      </c>
      <c r="E2951" s="8">
        <v>214</v>
      </c>
      <c r="F2951" t="s">
        <v>8220</v>
      </c>
      <c r="G2951" t="s">
        <v>8223</v>
      </c>
      <c r="H2951" t="s">
        <v>8245</v>
      </c>
      <c r="I2951">
        <v>1422717953</v>
      </c>
      <c r="J2951">
        <v>1417533953</v>
      </c>
      <c r="K2951" t="b">
        <v>0</v>
      </c>
      <c r="L2951">
        <v>8</v>
      </c>
      <c r="M2951" t="b">
        <v>0</v>
      </c>
      <c r="N2951" t="s">
        <v>8269</v>
      </c>
      <c r="O2951" s="12">
        <f t="shared" si="184"/>
        <v>0</v>
      </c>
      <c r="P2951" s="9">
        <f t="shared" si="185"/>
        <v>27</v>
      </c>
      <c r="Q2951" s="14" t="s">
        <v>8323</v>
      </c>
      <c r="R2951" t="s">
        <v>8326</v>
      </c>
      <c r="S2951" s="18">
        <f t="shared" si="186"/>
        <v>41975.642974537041</v>
      </c>
      <c r="T2951" s="18">
        <f t="shared" si="187"/>
        <v>42035.642974537041</v>
      </c>
    </row>
    <row r="2952" spans="1:20" ht="75" x14ac:dyDescent="0.25">
      <c r="A2952">
        <v>991</v>
      </c>
      <c r="B2952" s="3" t="s">
        <v>992</v>
      </c>
      <c r="C2952" s="3" t="s">
        <v>5101</v>
      </c>
      <c r="D2952" s="6">
        <v>5000</v>
      </c>
      <c r="E2952" s="8">
        <v>212</v>
      </c>
      <c r="F2952" t="s">
        <v>8220</v>
      </c>
      <c r="G2952" t="s">
        <v>8224</v>
      </c>
      <c r="H2952" t="s">
        <v>8246</v>
      </c>
      <c r="I2952">
        <v>1468349460</v>
      </c>
      <c r="J2952">
        <v>1466186988</v>
      </c>
      <c r="K2952" t="b">
        <v>0</v>
      </c>
      <c r="L2952">
        <v>7</v>
      </c>
      <c r="M2952" t="b">
        <v>0</v>
      </c>
      <c r="N2952" t="s">
        <v>8271</v>
      </c>
      <c r="O2952" s="10">
        <f t="shared" si="184"/>
        <v>0</v>
      </c>
      <c r="P2952" s="9">
        <f t="shared" si="185"/>
        <v>30</v>
      </c>
      <c r="Q2952" s="14" t="s">
        <v>8308</v>
      </c>
      <c r="R2952" t="s">
        <v>8310</v>
      </c>
      <c r="S2952" s="18">
        <f t="shared" si="186"/>
        <v>42538.75680555556</v>
      </c>
      <c r="T2952" s="18">
        <f t="shared" si="187"/>
        <v>42563.785416666666</v>
      </c>
    </row>
    <row r="2953" spans="1:20" ht="45" x14ac:dyDescent="0.25">
      <c r="A2953">
        <v>1048</v>
      </c>
      <c r="B2953" s="3" t="s">
        <v>1049</v>
      </c>
      <c r="C2953" s="3" t="s">
        <v>5158</v>
      </c>
      <c r="D2953" s="6">
        <v>15000</v>
      </c>
      <c r="E2953" s="8">
        <v>212</v>
      </c>
      <c r="F2953" t="s">
        <v>8219</v>
      </c>
      <c r="G2953" t="s">
        <v>8223</v>
      </c>
      <c r="H2953" t="s">
        <v>8245</v>
      </c>
      <c r="I2953">
        <v>1474766189</v>
      </c>
      <c r="J2953">
        <v>1471310189</v>
      </c>
      <c r="K2953" t="b">
        <v>0</v>
      </c>
      <c r="L2953">
        <v>4</v>
      </c>
      <c r="M2953" t="b">
        <v>0</v>
      </c>
      <c r="N2953" t="s">
        <v>8279</v>
      </c>
      <c r="O2953" s="10">
        <f t="shared" si="184"/>
        <v>0</v>
      </c>
      <c r="P2953" s="9">
        <f t="shared" si="185"/>
        <v>53</v>
      </c>
      <c r="Q2953" s="14" t="s">
        <v>8346</v>
      </c>
      <c r="R2953" t="s">
        <v>8347</v>
      </c>
      <c r="S2953" s="18">
        <f t="shared" si="186"/>
        <v>42598.053113425922</v>
      </c>
      <c r="T2953" s="18">
        <f t="shared" si="187"/>
        <v>42638.053113425922</v>
      </c>
    </row>
    <row r="2954" spans="1:20" ht="45" x14ac:dyDescent="0.25">
      <c r="A2954">
        <v>1872</v>
      </c>
      <c r="B2954" s="3" t="s">
        <v>1873</v>
      </c>
      <c r="C2954" s="3" t="s">
        <v>5982</v>
      </c>
      <c r="D2954" s="6">
        <v>20000</v>
      </c>
      <c r="E2954" s="8">
        <v>212</v>
      </c>
      <c r="F2954" t="s">
        <v>8220</v>
      </c>
      <c r="G2954" t="s">
        <v>8223</v>
      </c>
      <c r="H2954" t="s">
        <v>8245</v>
      </c>
      <c r="I2954">
        <v>1435633602</v>
      </c>
      <c r="J2954">
        <v>1433041602</v>
      </c>
      <c r="K2954" t="b">
        <v>0</v>
      </c>
      <c r="L2954">
        <v>13</v>
      </c>
      <c r="M2954" t="b">
        <v>0</v>
      </c>
      <c r="N2954" t="s">
        <v>8281</v>
      </c>
      <c r="O2954" s="10">
        <f t="shared" si="184"/>
        <v>0</v>
      </c>
      <c r="P2954" s="9">
        <f t="shared" si="185"/>
        <v>16</v>
      </c>
      <c r="Q2954" s="14" t="s">
        <v>8316</v>
      </c>
      <c r="R2954" t="s">
        <v>8344</v>
      </c>
      <c r="S2954" s="18">
        <f t="shared" si="186"/>
        <v>42155.129652777774</v>
      </c>
      <c r="T2954" s="18">
        <f t="shared" si="187"/>
        <v>42185.129652777774</v>
      </c>
    </row>
    <row r="2955" spans="1:20" ht="60" x14ac:dyDescent="0.25">
      <c r="A2955">
        <v>3969</v>
      </c>
      <c r="B2955" s="3" t="s">
        <v>3966</v>
      </c>
      <c r="C2955" s="3" t="s">
        <v>8076</v>
      </c>
      <c r="D2955" s="6">
        <v>2825</v>
      </c>
      <c r="E2955" s="8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 s="12">
        <f t="shared" si="184"/>
        <v>0</v>
      </c>
      <c r="P2955" s="9">
        <f t="shared" si="185"/>
        <v>35</v>
      </c>
      <c r="Q2955" s="14" t="s">
        <v>8323</v>
      </c>
      <c r="R2955" t="s">
        <v>8326</v>
      </c>
      <c r="S2955" s="18">
        <f t="shared" si="186"/>
        <v>42601.854699074072</v>
      </c>
      <c r="T2955" s="18">
        <f t="shared" si="187"/>
        <v>42611.163194444445</v>
      </c>
    </row>
    <row r="2956" spans="1:20" ht="45" x14ac:dyDescent="0.25">
      <c r="A2956">
        <v>3972</v>
      </c>
      <c r="B2956" s="3" t="s">
        <v>3969</v>
      </c>
      <c r="C2956" s="3" t="s">
        <v>8079</v>
      </c>
      <c r="D2956" s="6">
        <v>1000</v>
      </c>
      <c r="E2956" s="8">
        <v>211</v>
      </c>
      <c r="F2956" t="s">
        <v>8220</v>
      </c>
      <c r="G2956" t="s">
        <v>8223</v>
      </c>
      <c r="H2956" t="s">
        <v>8245</v>
      </c>
      <c r="I2956">
        <v>1423186634</v>
      </c>
      <c r="J2956">
        <v>1418002634</v>
      </c>
      <c r="K2956" t="b">
        <v>0</v>
      </c>
      <c r="L2956">
        <v>8</v>
      </c>
      <c r="M2956" t="b">
        <v>0</v>
      </c>
      <c r="N2956" t="s">
        <v>8269</v>
      </c>
      <c r="O2956" s="12">
        <f t="shared" si="184"/>
        <v>0</v>
      </c>
      <c r="P2956" s="9">
        <f t="shared" si="185"/>
        <v>26</v>
      </c>
      <c r="Q2956" s="14" t="s">
        <v>8323</v>
      </c>
      <c r="R2956" t="s">
        <v>8326</v>
      </c>
      <c r="S2956" s="18">
        <f t="shared" si="186"/>
        <v>41981.067523148144</v>
      </c>
      <c r="T2956" s="18">
        <f t="shared" si="187"/>
        <v>42041.067523148144</v>
      </c>
    </row>
    <row r="2957" spans="1:20" ht="45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0">
        <f t="shared" si="184"/>
        <v>0</v>
      </c>
      <c r="P2957" s="9">
        <f t="shared" si="185"/>
        <v>35</v>
      </c>
      <c r="Q2957" s="14" t="s">
        <v>8327</v>
      </c>
      <c r="R2957" t="s">
        <v>8354</v>
      </c>
      <c r="S2957" s="18">
        <f t="shared" si="186"/>
        <v>41583.135405092595</v>
      </c>
      <c r="T2957" s="18">
        <f t="shared" si="187"/>
        <v>41623.135405092595</v>
      </c>
    </row>
    <row r="2958" spans="1:20" ht="45" x14ac:dyDescent="0.25">
      <c r="A2958">
        <v>2514</v>
      </c>
      <c r="B2958" s="3" t="s">
        <v>2514</v>
      </c>
      <c r="C2958" s="3" t="s">
        <v>6624</v>
      </c>
      <c r="D2958" s="6">
        <v>12000</v>
      </c>
      <c r="E2958" s="8">
        <v>210</v>
      </c>
      <c r="F2958" t="s">
        <v>8220</v>
      </c>
      <c r="G2958" t="s">
        <v>8223</v>
      </c>
      <c r="H2958" t="s">
        <v>8245</v>
      </c>
      <c r="I2958">
        <v>1408526477</v>
      </c>
      <c r="J2958">
        <v>1407057677</v>
      </c>
      <c r="K2958" t="b">
        <v>0</v>
      </c>
      <c r="L2958">
        <v>4</v>
      </c>
      <c r="M2958" t="b">
        <v>0</v>
      </c>
      <c r="N2958" t="s">
        <v>8297</v>
      </c>
      <c r="O2958" s="10">
        <f t="shared" si="184"/>
        <v>0</v>
      </c>
      <c r="P2958" s="9">
        <f t="shared" si="185"/>
        <v>53</v>
      </c>
      <c r="Q2958" s="14" t="s">
        <v>8319</v>
      </c>
      <c r="R2958" t="s">
        <v>8357</v>
      </c>
      <c r="S2958" s="18">
        <f t="shared" si="186"/>
        <v>41854.389780092592</v>
      </c>
      <c r="T2958" s="18">
        <f t="shared" si="187"/>
        <v>41871.389780092592</v>
      </c>
    </row>
    <row r="2959" spans="1:20" ht="45" x14ac:dyDescent="0.25">
      <c r="A2959">
        <v>83</v>
      </c>
      <c r="B2959" s="3" t="s">
        <v>85</v>
      </c>
      <c r="C2959" s="3" t="s">
        <v>4194</v>
      </c>
      <c r="D2959" s="6">
        <v>200</v>
      </c>
      <c r="E2959" s="8">
        <v>205</v>
      </c>
      <c r="F2959" t="s">
        <v>8218</v>
      </c>
      <c r="G2959" t="s">
        <v>8224</v>
      </c>
      <c r="H2959" t="s">
        <v>8246</v>
      </c>
      <c r="I2959">
        <v>1424604600</v>
      </c>
      <c r="J2959">
        <v>1423320389</v>
      </c>
      <c r="K2959" t="b">
        <v>0</v>
      </c>
      <c r="L2959">
        <v>13</v>
      </c>
      <c r="M2959" t="b">
        <v>1</v>
      </c>
      <c r="N2959" t="s">
        <v>8264</v>
      </c>
      <c r="O2959" s="10">
        <f t="shared" si="184"/>
        <v>1</v>
      </c>
      <c r="P2959" s="9">
        <f t="shared" si="185"/>
        <v>16</v>
      </c>
      <c r="Q2959" s="14" t="s">
        <v>8321</v>
      </c>
      <c r="R2959" t="s">
        <v>8343</v>
      </c>
      <c r="S2959" s="18">
        <f t="shared" si="186"/>
        <v>42042.615613425922</v>
      </c>
      <c r="T2959" s="18">
        <f t="shared" si="187"/>
        <v>42057.479166666672</v>
      </c>
    </row>
    <row r="2960" spans="1:20" ht="45" x14ac:dyDescent="0.25">
      <c r="A2960">
        <v>517</v>
      </c>
      <c r="B2960" s="3" t="s">
        <v>518</v>
      </c>
      <c r="C2960" s="3" t="s">
        <v>4627</v>
      </c>
      <c r="D2960" s="6">
        <v>15000</v>
      </c>
      <c r="E2960" s="8">
        <v>205</v>
      </c>
      <c r="F2960" t="s">
        <v>8220</v>
      </c>
      <c r="G2960" t="s">
        <v>8223</v>
      </c>
      <c r="H2960" t="s">
        <v>8245</v>
      </c>
      <c r="I2960">
        <v>1486046761</v>
      </c>
      <c r="J2960">
        <v>1483454761</v>
      </c>
      <c r="K2960" t="b">
        <v>0</v>
      </c>
      <c r="L2960">
        <v>3</v>
      </c>
      <c r="M2960" t="b">
        <v>0</v>
      </c>
      <c r="N2960" t="s">
        <v>8268</v>
      </c>
      <c r="O2960" s="10">
        <f t="shared" si="184"/>
        <v>0</v>
      </c>
      <c r="P2960" s="9">
        <f t="shared" si="185"/>
        <v>68</v>
      </c>
      <c r="Q2960" s="14" t="s">
        <v>8321</v>
      </c>
      <c r="R2960" t="s">
        <v>8339</v>
      </c>
      <c r="S2960" s="18">
        <f t="shared" si="186"/>
        <v>42738.615289351852</v>
      </c>
      <c r="T2960" s="18">
        <f t="shared" si="187"/>
        <v>42768.615289351852</v>
      </c>
    </row>
    <row r="2961" spans="1:20" ht="60" x14ac:dyDescent="0.25">
      <c r="A2961">
        <v>673</v>
      </c>
      <c r="B2961" s="3" t="s">
        <v>674</v>
      </c>
      <c r="C2961" s="3" t="s">
        <v>4783</v>
      </c>
      <c r="D2961" s="6">
        <v>100000</v>
      </c>
      <c r="E2961" s="8">
        <v>205</v>
      </c>
      <c r="F2961" t="s">
        <v>8220</v>
      </c>
      <c r="G2961" t="s">
        <v>8223</v>
      </c>
      <c r="H2961" t="s">
        <v>8245</v>
      </c>
      <c r="I2961">
        <v>1409602217</v>
      </c>
      <c r="J2961">
        <v>1405714217</v>
      </c>
      <c r="K2961" t="b">
        <v>0</v>
      </c>
      <c r="L2961">
        <v>3</v>
      </c>
      <c r="M2961" t="b">
        <v>0</v>
      </c>
      <c r="N2961" t="s">
        <v>8271</v>
      </c>
      <c r="O2961" s="10">
        <f t="shared" si="184"/>
        <v>0</v>
      </c>
      <c r="P2961" s="9">
        <f t="shared" si="185"/>
        <v>68</v>
      </c>
      <c r="Q2961" s="14" t="s">
        <v>8308</v>
      </c>
      <c r="R2961" t="s">
        <v>8310</v>
      </c>
      <c r="S2961" s="18">
        <f t="shared" si="186"/>
        <v>41838.840474537035</v>
      </c>
      <c r="T2961" s="18">
        <f t="shared" si="187"/>
        <v>41883.840474537035</v>
      </c>
    </row>
    <row r="2962" spans="1:20" ht="60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0">
        <f t="shared" si="184"/>
        <v>0</v>
      </c>
      <c r="P2962" s="9">
        <f t="shared" si="185"/>
        <v>29</v>
      </c>
      <c r="Q2962" s="14" t="s">
        <v>8327</v>
      </c>
      <c r="R2962" t="s">
        <v>8328</v>
      </c>
      <c r="S2962" s="18">
        <f t="shared" si="186"/>
        <v>42603.870520833334</v>
      </c>
      <c r="T2962" s="18">
        <f t="shared" si="187"/>
        <v>42628.870520833334</v>
      </c>
    </row>
    <row r="2963" spans="1:20" ht="60" x14ac:dyDescent="0.25">
      <c r="A2963">
        <v>1578</v>
      </c>
      <c r="B2963" s="3" t="s">
        <v>1579</v>
      </c>
      <c r="C2963" s="3" t="s">
        <v>5688</v>
      </c>
      <c r="D2963" s="6">
        <v>1897</v>
      </c>
      <c r="E2963" s="8">
        <v>205</v>
      </c>
      <c r="F2963" t="s">
        <v>8219</v>
      </c>
      <c r="G2963" t="s">
        <v>8223</v>
      </c>
      <c r="H2963" t="s">
        <v>8245</v>
      </c>
      <c r="I2963">
        <v>1283392800</v>
      </c>
      <c r="J2963">
        <v>1281317691</v>
      </c>
      <c r="K2963" t="b">
        <v>0</v>
      </c>
      <c r="L2963">
        <v>4</v>
      </c>
      <c r="M2963" t="b">
        <v>0</v>
      </c>
      <c r="N2963" t="s">
        <v>8288</v>
      </c>
      <c r="O2963" s="10">
        <f t="shared" si="184"/>
        <v>0</v>
      </c>
      <c r="P2963" s="9">
        <f t="shared" si="185"/>
        <v>51</v>
      </c>
      <c r="Q2963" s="14" t="s">
        <v>8311</v>
      </c>
      <c r="R2963" t="s">
        <v>8349</v>
      </c>
      <c r="S2963" s="18">
        <f t="shared" si="186"/>
        <v>40399.065868055557</v>
      </c>
      <c r="T2963" s="18">
        <f t="shared" si="187"/>
        <v>40423.083333333336</v>
      </c>
    </row>
    <row r="2964" spans="1:20" ht="30" x14ac:dyDescent="0.25">
      <c r="A2964">
        <v>1594</v>
      </c>
      <c r="B2964" s="3" t="s">
        <v>1595</v>
      </c>
      <c r="C2964" s="3" t="s">
        <v>5704</v>
      </c>
      <c r="D2964" s="6">
        <v>1000</v>
      </c>
      <c r="E2964" s="8">
        <v>205</v>
      </c>
      <c r="F2964" t="s">
        <v>8220</v>
      </c>
      <c r="G2964" t="s">
        <v>8223</v>
      </c>
      <c r="H2964" t="s">
        <v>8245</v>
      </c>
      <c r="I2964">
        <v>1463329260</v>
      </c>
      <c r="J2964">
        <v>1458147982</v>
      </c>
      <c r="K2964" t="b">
        <v>0</v>
      </c>
      <c r="L2964">
        <v>10</v>
      </c>
      <c r="M2964" t="b">
        <v>0</v>
      </c>
      <c r="N2964" t="s">
        <v>8289</v>
      </c>
      <c r="O2964" s="10">
        <f t="shared" si="184"/>
        <v>0</v>
      </c>
      <c r="P2964" s="9">
        <f t="shared" si="185"/>
        <v>21</v>
      </c>
      <c r="Q2964" s="14" t="s">
        <v>8313</v>
      </c>
      <c r="R2964" t="s">
        <v>8351</v>
      </c>
      <c r="S2964" s="18">
        <f t="shared" si="186"/>
        <v>42445.712754629625</v>
      </c>
      <c r="T2964" s="18">
        <f t="shared" si="187"/>
        <v>42505.681249999994</v>
      </c>
    </row>
    <row r="2965" spans="1:20" ht="45" x14ac:dyDescent="0.25">
      <c r="A2965">
        <v>4091</v>
      </c>
      <c r="B2965" s="3" t="s">
        <v>4087</v>
      </c>
      <c r="C2965" s="3" t="s">
        <v>8194</v>
      </c>
      <c r="D2965" s="6">
        <v>1600</v>
      </c>
      <c r="E2965" s="8">
        <v>204</v>
      </c>
      <c r="F2965" t="s">
        <v>8220</v>
      </c>
      <c r="G2965" t="s">
        <v>8223</v>
      </c>
      <c r="H2965" t="s">
        <v>8245</v>
      </c>
      <c r="I2965">
        <v>1421410151</v>
      </c>
      <c r="J2965">
        <v>1418818151</v>
      </c>
      <c r="K2965" t="b">
        <v>0</v>
      </c>
      <c r="L2965">
        <v>8</v>
      </c>
      <c r="M2965" t="b">
        <v>0</v>
      </c>
      <c r="N2965" t="s">
        <v>8269</v>
      </c>
      <c r="O2965" s="12">
        <f t="shared" si="184"/>
        <v>0</v>
      </c>
      <c r="P2965" s="9">
        <f t="shared" si="185"/>
        <v>26</v>
      </c>
      <c r="Q2965" s="14" t="s">
        <v>8323</v>
      </c>
      <c r="R2965" t="s">
        <v>8326</v>
      </c>
      <c r="S2965" s="18">
        <f t="shared" si="186"/>
        <v>41990.506377314814</v>
      </c>
      <c r="T2965" s="18">
        <f t="shared" si="187"/>
        <v>42020.506377314814</v>
      </c>
    </row>
    <row r="2966" spans="1:20" ht="45" x14ac:dyDescent="0.25">
      <c r="A2966">
        <v>424</v>
      </c>
      <c r="B2966" s="3" t="s">
        <v>425</v>
      </c>
      <c r="C2966" s="3" t="s">
        <v>4534</v>
      </c>
      <c r="D2966" s="6">
        <v>3000</v>
      </c>
      <c r="E2966" s="8">
        <v>203.9</v>
      </c>
      <c r="F2966" t="s">
        <v>8220</v>
      </c>
      <c r="G2966" t="s">
        <v>8223</v>
      </c>
      <c r="H2966" t="s">
        <v>8245</v>
      </c>
      <c r="I2966">
        <v>1332748899</v>
      </c>
      <c r="J2966">
        <v>1327568499</v>
      </c>
      <c r="K2966" t="b">
        <v>0</v>
      </c>
      <c r="L2966">
        <v>5</v>
      </c>
      <c r="M2966" t="b">
        <v>0</v>
      </c>
      <c r="N2966" t="s">
        <v>8268</v>
      </c>
      <c r="O2966" s="10">
        <f t="shared" si="184"/>
        <v>0</v>
      </c>
      <c r="P2966" s="9">
        <f t="shared" si="185"/>
        <v>41</v>
      </c>
      <c r="Q2966" s="14" t="s">
        <v>8321</v>
      </c>
      <c r="R2966" t="s">
        <v>8339</v>
      </c>
      <c r="S2966" s="18">
        <f t="shared" si="186"/>
        <v>40934.376145833332</v>
      </c>
      <c r="T2966" s="18">
        <f t="shared" si="187"/>
        <v>40994.334479166668</v>
      </c>
    </row>
    <row r="2967" spans="1:20" ht="45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0">
        <f t="shared" si="184"/>
        <v>0</v>
      </c>
      <c r="P2967" s="9">
        <f t="shared" si="185"/>
        <v>17</v>
      </c>
      <c r="Q2967" s="14" t="s">
        <v>8319</v>
      </c>
      <c r="R2967" t="s">
        <v>8345</v>
      </c>
      <c r="S2967" s="18">
        <f t="shared" si="186"/>
        <v>42399.882615740738</v>
      </c>
      <c r="T2967" s="18">
        <f t="shared" si="187"/>
        <v>42459.840949074074</v>
      </c>
    </row>
    <row r="2968" spans="1:20" x14ac:dyDescent="0.25">
      <c r="A2968">
        <v>3746</v>
      </c>
      <c r="B2968" s="3" t="s">
        <v>3743</v>
      </c>
      <c r="C2968" s="3" t="s">
        <v>7856</v>
      </c>
      <c r="D2968" s="6">
        <v>8500</v>
      </c>
      <c r="E2968" s="8">
        <v>202</v>
      </c>
      <c r="F2968" t="s">
        <v>8220</v>
      </c>
      <c r="G2968" t="s">
        <v>8223</v>
      </c>
      <c r="H2968" t="s">
        <v>8245</v>
      </c>
      <c r="I2968">
        <v>1475918439</v>
      </c>
      <c r="J2968">
        <v>1473326439</v>
      </c>
      <c r="K2968" t="b">
        <v>0</v>
      </c>
      <c r="L2968">
        <v>1</v>
      </c>
      <c r="M2968" t="b">
        <v>0</v>
      </c>
      <c r="N2968" t="s">
        <v>8269</v>
      </c>
      <c r="O2968" s="12">
        <f t="shared" si="184"/>
        <v>0</v>
      </c>
      <c r="P2968" s="9">
        <f t="shared" si="185"/>
        <v>202</v>
      </c>
      <c r="Q2968" s="14" t="s">
        <v>8323</v>
      </c>
      <c r="R2968" t="s">
        <v>8326</v>
      </c>
      <c r="S2968" s="18">
        <f t="shared" si="186"/>
        <v>42621.389340277776</v>
      </c>
      <c r="T2968" s="18">
        <f t="shared" si="187"/>
        <v>42651.389340277776</v>
      </c>
    </row>
    <row r="2969" spans="1:20" ht="45" x14ac:dyDescent="0.25">
      <c r="A2969">
        <v>2401</v>
      </c>
      <c r="B2969" s="3" t="s">
        <v>2402</v>
      </c>
      <c r="C2969" s="3" t="s">
        <v>6511</v>
      </c>
      <c r="D2969" s="6">
        <v>28000</v>
      </c>
      <c r="E2969" s="8">
        <v>201</v>
      </c>
      <c r="F2969" t="s">
        <v>8220</v>
      </c>
      <c r="G2969" t="s">
        <v>8223</v>
      </c>
      <c r="H2969" t="s">
        <v>8245</v>
      </c>
      <c r="I2969">
        <v>1457207096</v>
      </c>
      <c r="J2969">
        <v>1452023096</v>
      </c>
      <c r="K2969" t="b">
        <v>0</v>
      </c>
      <c r="L2969">
        <v>9</v>
      </c>
      <c r="M2969" t="b">
        <v>0</v>
      </c>
      <c r="N2969" t="s">
        <v>8282</v>
      </c>
      <c r="O2969" s="10">
        <f t="shared" si="184"/>
        <v>0</v>
      </c>
      <c r="P2969" s="9">
        <f t="shared" si="185"/>
        <v>22</v>
      </c>
      <c r="Q2969" s="14" t="s">
        <v>8319</v>
      </c>
      <c r="R2969" t="s">
        <v>8345</v>
      </c>
      <c r="S2969" s="18">
        <f t="shared" si="186"/>
        <v>42374.822870370372</v>
      </c>
      <c r="T2969" s="18">
        <f t="shared" si="187"/>
        <v>42434.822870370372</v>
      </c>
    </row>
    <row r="2970" spans="1:20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2">
        <f t="shared" si="184"/>
        <v>1</v>
      </c>
      <c r="P2970" s="9">
        <f t="shared" si="185"/>
        <v>18</v>
      </c>
      <c r="Q2970" s="14" t="s">
        <v>8323</v>
      </c>
      <c r="R2970" t="s">
        <v>8326</v>
      </c>
      <c r="S2970" s="18">
        <f t="shared" si="186"/>
        <v>42101.828819444447</v>
      </c>
      <c r="T2970" s="18">
        <f t="shared" si="187"/>
        <v>42123.958333333328</v>
      </c>
    </row>
    <row r="2971" spans="1:20" ht="45" x14ac:dyDescent="0.25">
      <c r="A2971">
        <v>4003</v>
      </c>
      <c r="B2971" s="3" t="s">
        <v>3999</v>
      </c>
      <c r="C2971" s="3" t="s">
        <v>8071</v>
      </c>
      <c r="D2971" s="6">
        <v>2000</v>
      </c>
      <c r="E2971" s="8">
        <v>201</v>
      </c>
      <c r="F2971" t="s">
        <v>8220</v>
      </c>
      <c r="G2971" t="s">
        <v>8223</v>
      </c>
      <c r="H2971" t="s">
        <v>8245</v>
      </c>
      <c r="I2971">
        <v>1424009147</v>
      </c>
      <c r="J2971">
        <v>1421417147</v>
      </c>
      <c r="K2971" t="b">
        <v>0</v>
      </c>
      <c r="L2971">
        <v>2</v>
      </c>
      <c r="M2971" t="b">
        <v>0</v>
      </c>
      <c r="N2971" t="s">
        <v>8269</v>
      </c>
      <c r="O2971" s="12">
        <f t="shared" si="184"/>
        <v>0</v>
      </c>
      <c r="P2971" s="9">
        <f t="shared" si="185"/>
        <v>101</v>
      </c>
      <c r="Q2971" s="14" t="s">
        <v>8323</v>
      </c>
      <c r="R2971" t="s">
        <v>8326</v>
      </c>
      <c r="S2971" s="18">
        <f t="shared" si="186"/>
        <v>42020.587349537032</v>
      </c>
      <c r="T2971" s="18">
        <f t="shared" si="187"/>
        <v>42050.587349537032</v>
      </c>
    </row>
    <row r="2972" spans="1:20" ht="30" x14ac:dyDescent="0.25">
      <c r="A2972">
        <v>179</v>
      </c>
      <c r="B2972" s="3" t="s">
        <v>181</v>
      </c>
      <c r="C2972" s="3" t="s">
        <v>4289</v>
      </c>
      <c r="D2972" s="6">
        <v>1000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1457056555</v>
      </c>
      <c r="J2972">
        <v>1454464555</v>
      </c>
      <c r="K2972" t="b">
        <v>0</v>
      </c>
      <c r="L2972">
        <v>2</v>
      </c>
      <c r="M2972" t="b">
        <v>0</v>
      </c>
      <c r="N2972" t="s">
        <v>8266</v>
      </c>
      <c r="O2972" s="10">
        <f t="shared" si="184"/>
        <v>0</v>
      </c>
      <c r="P2972" s="9">
        <f t="shared" si="185"/>
        <v>100</v>
      </c>
      <c r="Q2972" s="14" t="s">
        <v>8321</v>
      </c>
      <c r="R2972" t="s">
        <v>8325</v>
      </c>
      <c r="S2972" s="18">
        <f t="shared" si="186"/>
        <v>42403.080497685187</v>
      </c>
      <c r="T2972" s="18">
        <f t="shared" si="187"/>
        <v>42433.080497685187</v>
      </c>
    </row>
    <row r="2973" spans="1:20" ht="30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0">
        <f t="shared" si="184"/>
        <v>0</v>
      </c>
      <c r="P2973" s="9">
        <f t="shared" si="185"/>
        <v>200</v>
      </c>
      <c r="Q2973" s="14" t="s">
        <v>8308</v>
      </c>
      <c r="R2973" t="s">
        <v>8342</v>
      </c>
      <c r="S2973" s="18">
        <f t="shared" si="186"/>
        <v>42345.860150462962</v>
      </c>
      <c r="T2973" s="18">
        <f t="shared" si="187"/>
        <v>42375.860150462962</v>
      </c>
    </row>
    <row r="2974" spans="1:20" ht="45" x14ac:dyDescent="0.25">
      <c r="A2974">
        <v>893</v>
      </c>
      <c r="B2974" s="3" t="s">
        <v>894</v>
      </c>
      <c r="C2974" s="3" t="s">
        <v>5003</v>
      </c>
      <c r="D2974" s="6">
        <v>2000</v>
      </c>
      <c r="E2974" s="8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 s="10">
        <f t="shared" si="184"/>
        <v>0</v>
      </c>
      <c r="P2974" s="9">
        <f t="shared" si="185"/>
        <v>40</v>
      </c>
      <c r="Q2974" s="14" t="s">
        <v>8327</v>
      </c>
      <c r="R2974" t="s">
        <v>8328</v>
      </c>
      <c r="S2974" s="18">
        <f t="shared" si="186"/>
        <v>42065.897719907407</v>
      </c>
      <c r="T2974" s="18">
        <f t="shared" si="187"/>
        <v>42095.856053240743</v>
      </c>
    </row>
    <row r="2975" spans="1:20" ht="45" x14ac:dyDescent="0.25">
      <c r="A2975">
        <v>1363</v>
      </c>
      <c r="B2975" s="3" t="s">
        <v>1364</v>
      </c>
      <c r="C2975" s="3" t="s">
        <v>5473</v>
      </c>
      <c r="D2975" s="6">
        <v>200</v>
      </c>
      <c r="E2975" s="8">
        <v>200</v>
      </c>
      <c r="F2975" t="s">
        <v>8218</v>
      </c>
      <c r="G2975" t="s">
        <v>8223</v>
      </c>
      <c r="H2975" t="s">
        <v>8245</v>
      </c>
      <c r="I2975">
        <v>1455523140</v>
      </c>
      <c r="J2975">
        <v>1453925727</v>
      </c>
      <c r="K2975" t="b">
        <v>0</v>
      </c>
      <c r="L2975">
        <v>5</v>
      </c>
      <c r="M2975" t="b">
        <v>1</v>
      </c>
      <c r="N2975" t="s">
        <v>8272</v>
      </c>
      <c r="O2975" s="10">
        <f t="shared" si="184"/>
        <v>1</v>
      </c>
      <c r="P2975" s="9">
        <f t="shared" si="185"/>
        <v>40</v>
      </c>
      <c r="Q2975" s="14" t="s">
        <v>8311</v>
      </c>
      <c r="R2975" t="s">
        <v>8333</v>
      </c>
      <c r="S2975" s="18">
        <f t="shared" si="186"/>
        <v>42396.8440625</v>
      </c>
      <c r="T2975" s="18">
        <f t="shared" si="187"/>
        <v>42415.332638888889</v>
      </c>
    </row>
    <row r="2976" spans="1:20" ht="60" x14ac:dyDescent="0.25">
      <c r="A2976">
        <v>1421</v>
      </c>
      <c r="B2976" s="3" t="s">
        <v>1422</v>
      </c>
      <c r="C2976" s="3" t="s">
        <v>5531</v>
      </c>
      <c r="D2976" s="6">
        <v>200000</v>
      </c>
      <c r="E2976" s="8">
        <v>200</v>
      </c>
      <c r="F2976" t="s">
        <v>8220</v>
      </c>
      <c r="G2976" t="s">
        <v>8234</v>
      </c>
      <c r="H2976" t="s">
        <v>8254</v>
      </c>
      <c r="I2976">
        <v>1423432709</v>
      </c>
      <c r="J2976">
        <v>1420840709</v>
      </c>
      <c r="K2976" t="b">
        <v>0</v>
      </c>
      <c r="L2976">
        <v>2</v>
      </c>
      <c r="M2976" t="b">
        <v>0</v>
      </c>
      <c r="N2976" t="s">
        <v>8285</v>
      </c>
      <c r="O2976" s="10">
        <f t="shared" si="184"/>
        <v>0</v>
      </c>
      <c r="P2976" s="9">
        <f t="shared" si="185"/>
        <v>100</v>
      </c>
      <c r="Q2976" s="14" t="s">
        <v>8311</v>
      </c>
      <c r="R2976" t="s">
        <v>8348</v>
      </c>
      <c r="S2976" s="18">
        <f t="shared" si="186"/>
        <v>42013.915613425925</v>
      </c>
      <c r="T2976" s="18">
        <f t="shared" si="187"/>
        <v>42043.915613425925</v>
      </c>
    </row>
    <row r="2977" spans="1:20" ht="45" x14ac:dyDescent="0.25">
      <c r="A2977">
        <v>3067</v>
      </c>
      <c r="B2977" s="3" t="s">
        <v>3067</v>
      </c>
      <c r="C2977" s="3" t="s">
        <v>7177</v>
      </c>
      <c r="D2977" s="6">
        <v>8000</v>
      </c>
      <c r="E2977" s="8">
        <v>200</v>
      </c>
      <c r="F2977" t="s">
        <v>8220</v>
      </c>
      <c r="G2977" t="s">
        <v>8227</v>
      </c>
      <c r="H2977" t="s">
        <v>8249</v>
      </c>
      <c r="I2977">
        <v>1441837879</v>
      </c>
      <c r="J2977">
        <v>1439245879</v>
      </c>
      <c r="K2977" t="b">
        <v>0</v>
      </c>
      <c r="L2977">
        <v>1</v>
      </c>
      <c r="M2977" t="b">
        <v>0</v>
      </c>
      <c r="N2977" t="s">
        <v>8301</v>
      </c>
      <c r="O2977" s="12">
        <f t="shared" si="184"/>
        <v>0</v>
      </c>
      <c r="P2977" s="9">
        <f t="shared" si="185"/>
        <v>200</v>
      </c>
      <c r="Q2977" s="14" t="s">
        <v>8323</v>
      </c>
      <c r="R2977" t="s">
        <v>8324</v>
      </c>
      <c r="S2977" s="18">
        <f t="shared" si="186"/>
        <v>42226.938414351855</v>
      </c>
      <c r="T2977" s="18">
        <f t="shared" si="187"/>
        <v>42256.938414351855</v>
      </c>
    </row>
    <row r="2978" spans="1:20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2">
        <f t="shared" si="184"/>
        <v>1</v>
      </c>
      <c r="P2978" s="9">
        <f t="shared" si="185"/>
        <v>22</v>
      </c>
      <c r="Q2978" s="14" t="s">
        <v>8323</v>
      </c>
      <c r="R2978" t="s">
        <v>8326</v>
      </c>
      <c r="S2978" s="18">
        <f t="shared" si="186"/>
        <v>42467.144166666665</v>
      </c>
      <c r="T2978" s="18">
        <f t="shared" si="187"/>
        <v>42477.979166666672</v>
      </c>
    </row>
    <row r="2979" spans="1:20" ht="45" x14ac:dyDescent="0.25">
      <c r="A2979">
        <v>4034</v>
      </c>
      <c r="B2979" s="3" t="s">
        <v>4030</v>
      </c>
      <c r="C2979" s="3" t="s">
        <v>8139</v>
      </c>
      <c r="D2979" s="6">
        <v>13500</v>
      </c>
      <c r="E2979" s="8">
        <v>200</v>
      </c>
      <c r="F2979" t="s">
        <v>8220</v>
      </c>
      <c r="G2979" t="s">
        <v>8223</v>
      </c>
      <c r="H2979" t="s">
        <v>8245</v>
      </c>
      <c r="I2979">
        <v>1428097450</v>
      </c>
      <c r="J2979">
        <v>1425509050</v>
      </c>
      <c r="K2979" t="b">
        <v>0</v>
      </c>
      <c r="L2979">
        <v>2</v>
      </c>
      <c r="M2979" t="b">
        <v>0</v>
      </c>
      <c r="N2979" t="s">
        <v>8269</v>
      </c>
      <c r="O2979" s="12">
        <f t="shared" si="184"/>
        <v>0</v>
      </c>
      <c r="P2979" s="9">
        <f t="shared" si="185"/>
        <v>100</v>
      </c>
      <c r="Q2979" s="14" t="s">
        <v>8323</v>
      </c>
      <c r="R2979" t="s">
        <v>8326</v>
      </c>
      <c r="S2979" s="18">
        <f t="shared" si="186"/>
        <v>42067.947337962964</v>
      </c>
      <c r="T2979" s="18">
        <f t="shared" si="187"/>
        <v>42097.905671296292</v>
      </c>
    </row>
    <row r="2980" spans="1:20" ht="45" x14ac:dyDescent="0.25">
      <c r="A2980">
        <v>713</v>
      </c>
      <c r="B2980" s="3" t="s">
        <v>714</v>
      </c>
      <c r="C2980" s="3" t="s">
        <v>4823</v>
      </c>
      <c r="D2980" s="6">
        <v>25000</v>
      </c>
      <c r="E2980" s="8">
        <v>199</v>
      </c>
      <c r="F2980" t="s">
        <v>8220</v>
      </c>
      <c r="G2980" t="s">
        <v>8236</v>
      </c>
      <c r="H2980" t="s">
        <v>8248</v>
      </c>
      <c r="I2980">
        <v>1465130532</v>
      </c>
      <c r="J2980">
        <v>1462538532</v>
      </c>
      <c r="K2980" t="b">
        <v>0</v>
      </c>
      <c r="L2980">
        <v>1</v>
      </c>
      <c r="M2980" t="b">
        <v>0</v>
      </c>
      <c r="N2980" t="s">
        <v>8271</v>
      </c>
      <c r="O2980" s="10">
        <f t="shared" si="184"/>
        <v>0</v>
      </c>
      <c r="P2980" s="9">
        <f t="shared" si="185"/>
        <v>199</v>
      </c>
      <c r="Q2980" s="14" t="s">
        <v>8308</v>
      </c>
      <c r="R2980" t="s">
        <v>8310</v>
      </c>
      <c r="S2980" s="18">
        <f t="shared" si="186"/>
        <v>42496.529305555552</v>
      </c>
      <c r="T2980" s="18">
        <f t="shared" si="187"/>
        <v>42526.529305555552</v>
      </c>
    </row>
    <row r="2981" spans="1:20" ht="45" x14ac:dyDescent="0.25">
      <c r="A2981">
        <v>905</v>
      </c>
      <c r="B2981" s="3" t="s">
        <v>906</v>
      </c>
      <c r="C2981" s="3" t="s">
        <v>5015</v>
      </c>
      <c r="D2981" s="6">
        <v>6500</v>
      </c>
      <c r="E2981" s="8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 s="10">
        <f t="shared" si="184"/>
        <v>0</v>
      </c>
      <c r="P2981" s="9">
        <f t="shared" si="185"/>
        <v>33</v>
      </c>
      <c r="Q2981" s="14" t="s">
        <v>8327</v>
      </c>
      <c r="R2981" t="s">
        <v>8350</v>
      </c>
      <c r="S2981" s="18">
        <f t="shared" si="186"/>
        <v>40507.239884259259</v>
      </c>
      <c r="T2981" s="18">
        <f t="shared" si="187"/>
        <v>40567.239884259259</v>
      </c>
    </row>
    <row r="2982" spans="1:20" ht="60" x14ac:dyDescent="0.25">
      <c r="A2982">
        <v>918</v>
      </c>
      <c r="B2982" s="3" t="s">
        <v>919</v>
      </c>
      <c r="C2982" s="3" t="s">
        <v>5028</v>
      </c>
      <c r="D2982" s="6">
        <v>3900</v>
      </c>
      <c r="E2982" s="8">
        <v>196</v>
      </c>
      <c r="F2982" t="s">
        <v>8220</v>
      </c>
      <c r="G2982" t="s">
        <v>8224</v>
      </c>
      <c r="H2982" t="s">
        <v>8246</v>
      </c>
      <c r="I2982">
        <v>1417474761</v>
      </c>
      <c r="J2982">
        <v>1414879161</v>
      </c>
      <c r="K2982" t="b">
        <v>0</v>
      </c>
      <c r="L2982">
        <v>10</v>
      </c>
      <c r="M2982" t="b">
        <v>0</v>
      </c>
      <c r="N2982" t="s">
        <v>8276</v>
      </c>
      <c r="O2982" s="10">
        <f t="shared" si="184"/>
        <v>0</v>
      </c>
      <c r="P2982" s="9">
        <f t="shared" si="185"/>
        <v>20</v>
      </c>
      <c r="Q2982" s="14" t="s">
        <v>8327</v>
      </c>
      <c r="R2982" t="s">
        <v>8350</v>
      </c>
      <c r="S2982" s="18">
        <f t="shared" si="186"/>
        <v>41944.916215277779</v>
      </c>
      <c r="T2982" s="18">
        <f t="shared" si="187"/>
        <v>41974.957881944443</v>
      </c>
    </row>
    <row r="2983" spans="1:20" ht="60" x14ac:dyDescent="0.25">
      <c r="A2983">
        <v>895</v>
      </c>
      <c r="B2983" s="3" t="s">
        <v>896</v>
      </c>
      <c r="C2983" s="3" t="s">
        <v>5005</v>
      </c>
      <c r="D2983" s="6">
        <v>8000</v>
      </c>
      <c r="E2983" s="8">
        <v>195</v>
      </c>
      <c r="F2983" t="s">
        <v>8220</v>
      </c>
      <c r="G2983" t="s">
        <v>8223</v>
      </c>
      <c r="H2983" t="s">
        <v>8245</v>
      </c>
      <c r="I2983">
        <v>1287975829</v>
      </c>
      <c r="J2983">
        <v>1284087829</v>
      </c>
      <c r="K2983" t="b">
        <v>0</v>
      </c>
      <c r="L2983">
        <v>7</v>
      </c>
      <c r="M2983" t="b">
        <v>0</v>
      </c>
      <c r="N2983" t="s">
        <v>8277</v>
      </c>
      <c r="O2983" s="10">
        <f t="shared" si="184"/>
        <v>0</v>
      </c>
      <c r="P2983" s="9">
        <f t="shared" si="185"/>
        <v>28</v>
      </c>
      <c r="Q2983" s="14" t="s">
        <v>8327</v>
      </c>
      <c r="R2983" t="s">
        <v>8328</v>
      </c>
      <c r="S2983" s="18">
        <f t="shared" si="186"/>
        <v>40431.127650462964</v>
      </c>
      <c r="T2983" s="18">
        <f t="shared" si="187"/>
        <v>40476.127650462964</v>
      </c>
    </row>
    <row r="2984" spans="1:20" ht="45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2">
        <f t="shared" si="184"/>
        <v>1</v>
      </c>
      <c r="P2984" s="9">
        <f t="shared" si="185"/>
        <v>16</v>
      </c>
      <c r="Q2984" s="14" t="s">
        <v>8323</v>
      </c>
      <c r="R2984" t="s">
        <v>8326</v>
      </c>
      <c r="S2984" s="18">
        <f t="shared" si="186"/>
        <v>42662.021539351852</v>
      </c>
      <c r="T2984" s="18">
        <f t="shared" si="187"/>
        <v>42676.021539351852</v>
      </c>
    </row>
    <row r="2985" spans="1:20" ht="30" x14ac:dyDescent="0.25">
      <c r="A2985">
        <v>3946</v>
      </c>
      <c r="B2985" s="3" t="s">
        <v>3943</v>
      </c>
      <c r="C2985" s="3" t="s">
        <v>8054</v>
      </c>
      <c r="D2985" s="6">
        <v>6000</v>
      </c>
      <c r="E2985" s="8">
        <v>195</v>
      </c>
      <c r="F2985" t="s">
        <v>8220</v>
      </c>
      <c r="G2985" t="s">
        <v>8223</v>
      </c>
      <c r="H2985" t="s">
        <v>8245</v>
      </c>
      <c r="I2985">
        <v>1425110400</v>
      </c>
      <c r="J2985">
        <v>1422388822</v>
      </c>
      <c r="K2985" t="b">
        <v>0</v>
      </c>
      <c r="L2985">
        <v>5</v>
      </c>
      <c r="M2985" t="b">
        <v>0</v>
      </c>
      <c r="N2985" t="s">
        <v>8269</v>
      </c>
      <c r="O2985" s="12">
        <f t="shared" si="184"/>
        <v>0</v>
      </c>
      <c r="P2985" s="9">
        <f t="shared" si="185"/>
        <v>39</v>
      </c>
      <c r="Q2985" s="14" t="s">
        <v>8323</v>
      </c>
      <c r="R2985" t="s">
        <v>8326</v>
      </c>
      <c r="S2985" s="18">
        <f t="shared" si="186"/>
        <v>42031.833587962959</v>
      </c>
      <c r="T2985" s="18">
        <f t="shared" si="187"/>
        <v>42063.333333333328</v>
      </c>
    </row>
    <row r="2986" spans="1:20" ht="45" x14ac:dyDescent="0.25">
      <c r="A2986">
        <v>719</v>
      </c>
      <c r="B2986" s="3" t="s">
        <v>720</v>
      </c>
      <c r="C2986" s="3" t="s">
        <v>4829</v>
      </c>
      <c r="D2986" s="6">
        <v>15000</v>
      </c>
      <c r="E2986" s="8">
        <v>194</v>
      </c>
      <c r="F2986" t="s">
        <v>8220</v>
      </c>
      <c r="G2986" t="s">
        <v>8223</v>
      </c>
      <c r="H2986" t="s">
        <v>8245</v>
      </c>
      <c r="I2986">
        <v>1456189076</v>
      </c>
      <c r="J2986">
        <v>1454979476</v>
      </c>
      <c r="K2986" t="b">
        <v>0</v>
      </c>
      <c r="L2986">
        <v>10</v>
      </c>
      <c r="M2986" t="b">
        <v>0</v>
      </c>
      <c r="N2986" t="s">
        <v>8271</v>
      </c>
      <c r="O2986" s="10">
        <f t="shared" si="184"/>
        <v>0</v>
      </c>
      <c r="P2986" s="9">
        <f t="shared" si="185"/>
        <v>19</v>
      </c>
      <c r="Q2986" s="14" t="s">
        <v>8308</v>
      </c>
      <c r="R2986" t="s">
        <v>8310</v>
      </c>
      <c r="S2986" s="18">
        <f t="shared" si="186"/>
        <v>42409.040231481486</v>
      </c>
      <c r="T2986" s="18">
        <f t="shared" si="187"/>
        <v>42423.040231481486</v>
      </c>
    </row>
    <row r="2987" spans="1:20" ht="45" x14ac:dyDescent="0.25">
      <c r="A2987">
        <v>127</v>
      </c>
      <c r="B2987" s="3" t="s">
        <v>129</v>
      </c>
      <c r="C2987" s="3" t="s">
        <v>4238</v>
      </c>
      <c r="D2987" s="6">
        <v>8000</v>
      </c>
      <c r="E2987" s="8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 s="10">
        <f t="shared" si="184"/>
        <v>0</v>
      </c>
      <c r="P2987" s="9">
        <f t="shared" si="185"/>
        <v>48</v>
      </c>
      <c r="Q2987" s="14" t="s">
        <v>8321</v>
      </c>
      <c r="R2987" t="s">
        <v>8337</v>
      </c>
      <c r="S2987" s="18">
        <f t="shared" si="186"/>
        <v>42067.62431712963</v>
      </c>
      <c r="T2987" s="18">
        <f t="shared" si="187"/>
        <v>42097.582650462966</v>
      </c>
    </row>
    <row r="2988" spans="1:20" x14ac:dyDescent="0.25">
      <c r="A2988">
        <v>1062</v>
      </c>
      <c r="B2988" s="3" t="s">
        <v>1063</v>
      </c>
      <c r="C2988" s="3" t="s">
        <v>5172</v>
      </c>
      <c r="D2988" s="6">
        <v>199</v>
      </c>
      <c r="E2988" s="8">
        <v>190</v>
      </c>
      <c r="F2988" t="s">
        <v>8219</v>
      </c>
      <c r="G2988" t="s">
        <v>8223</v>
      </c>
      <c r="H2988" t="s">
        <v>8245</v>
      </c>
      <c r="I2988">
        <v>1468351341</v>
      </c>
      <c r="J2988">
        <v>1467746541</v>
      </c>
      <c r="K2988" t="b">
        <v>0</v>
      </c>
      <c r="L2988">
        <v>4</v>
      </c>
      <c r="M2988" t="b">
        <v>0</v>
      </c>
      <c r="N2988" t="s">
        <v>8279</v>
      </c>
      <c r="O2988" s="10">
        <f t="shared" si="184"/>
        <v>1</v>
      </c>
      <c r="P2988" s="9">
        <f t="shared" si="185"/>
        <v>48</v>
      </c>
      <c r="Q2988" s="14" t="s">
        <v>8346</v>
      </c>
      <c r="R2988" t="s">
        <v>8347</v>
      </c>
      <c r="S2988" s="18">
        <f t="shared" si="186"/>
        <v>42556.807187500002</v>
      </c>
      <c r="T2988" s="18">
        <f t="shared" si="187"/>
        <v>42563.807187500002</v>
      </c>
    </row>
    <row r="2989" spans="1:20" ht="45" x14ac:dyDescent="0.25">
      <c r="A2989">
        <v>3846</v>
      </c>
      <c r="B2989" s="3" t="s">
        <v>3843</v>
      </c>
      <c r="C2989" s="3" t="s">
        <v>7955</v>
      </c>
      <c r="D2989" s="6">
        <v>7000</v>
      </c>
      <c r="E2989" s="8">
        <v>189</v>
      </c>
      <c r="F2989" t="s">
        <v>8220</v>
      </c>
      <c r="G2989" t="s">
        <v>8223</v>
      </c>
      <c r="H2989" t="s">
        <v>8245</v>
      </c>
      <c r="I2989">
        <v>1412405940</v>
      </c>
      <c r="J2989">
        <v>1409721542</v>
      </c>
      <c r="K2989" t="b">
        <v>1</v>
      </c>
      <c r="L2989">
        <v>8</v>
      </c>
      <c r="M2989" t="b">
        <v>0</v>
      </c>
      <c r="N2989" t="s">
        <v>8269</v>
      </c>
      <c r="O2989" s="12">
        <f t="shared" si="184"/>
        <v>0</v>
      </c>
      <c r="P2989" s="9">
        <f t="shared" si="185"/>
        <v>24</v>
      </c>
      <c r="Q2989" s="14" t="s">
        <v>8323</v>
      </c>
      <c r="R2989" t="s">
        <v>8326</v>
      </c>
      <c r="S2989" s="18">
        <f t="shared" si="186"/>
        <v>41885.221550925926</v>
      </c>
      <c r="T2989" s="18">
        <f t="shared" si="187"/>
        <v>41916.290972222225</v>
      </c>
    </row>
    <row r="2990" spans="1:20" ht="45" x14ac:dyDescent="0.25">
      <c r="A2990">
        <v>1155</v>
      </c>
      <c r="B2990" s="3" t="s">
        <v>1156</v>
      </c>
      <c r="C2990" s="3" t="s">
        <v>5265</v>
      </c>
      <c r="D2990" s="6">
        <v>25000</v>
      </c>
      <c r="E2990" s="8">
        <v>188</v>
      </c>
      <c r="F2990" t="s">
        <v>8220</v>
      </c>
      <c r="G2990" t="s">
        <v>8223</v>
      </c>
      <c r="H2990" t="s">
        <v>8245</v>
      </c>
      <c r="I2990">
        <v>1408040408</v>
      </c>
      <c r="J2990">
        <v>1405448408</v>
      </c>
      <c r="K2990" t="b">
        <v>0</v>
      </c>
      <c r="L2990">
        <v>8</v>
      </c>
      <c r="M2990" t="b">
        <v>0</v>
      </c>
      <c r="N2990" t="s">
        <v>8282</v>
      </c>
      <c r="O2990" s="10">
        <f t="shared" si="184"/>
        <v>0</v>
      </c>
      <c r="P2990" s="9">
        <f t="shared" si="185"/>
        <v>24</v>
      </c>
      <c r="Q2990" s="14" t="s">
        <v>8319</v>
      </c>
      <c r="R2990" t="s">
        <v>8345</v>
      </c>
      <c r="S2990" s="18">
        <f t="shared" si="186"/>
        <v>41835.763981481483</v>
      </c>
      <c r="T2990" s="18">
        <f t="shared" si="187"/>
        <v>41865.763981481483</v>
      </c>
    </row>
    <row r="2991" spans="1:20" ht="45" x14ac:dyDescent="0.25">
      <c r="A2991">
        <v>1768</v>
      </c>
      <c r="B2991" s="3" t="s">
        <v>1769</v>
      </c>
      <c r="C2991" s="3" t="s">
        <v>5878</v>
      </c>
      <c r="D2991" s="6">
        <v>5000</v>
      </c>
      <c r="E2991" s="8">
        <v>187</v>
      </c>
      <c r="F2991" t="s">
        <v>8220</v>
      </c>
      <c r="G2991" t="s">
        <v>8223</v>
      </c>
      <c r="H2991" t="s">
        <v>8245</v>
      </c>
      <c r="I2991">
        <v>1411824444</v>
      </c>
      <c r="J2991">
        <v>1406640444</v>
      </c>
      <c r="K2991" t="b">
        <v>1</v>
      </c>
      <c r="L2991">
        <v>15</v>
      </c>
      <c r="M2991" t="b">
        <v>0</v>
      </c>
      <c r="N2991" t="s">
        <v>8283</v>
      </c>
      <c r="O2991" s="10">
        <f t="shared" si="184"/>
        <v>0</v>
      </c>
      <c r="P2991" s="9">
        <f t="shared" si="185"/>
        <v>12</v>
      </c>
      <c r="Q2991" s="14" t="s">
        <v>8313</v>
      </c>
      <c r="R2991" t="s">
        <v>8314</v>
      </c>
      <c r="S2991" s="18">
        <f t="shared" si="186"/>
        <v>41849.560694444444</v>
      </c>
      <c r="T2991" s="18">
        <f t="shared" si="187"/>
        <v>41909.560694444444</v>
      </c>
    </row>
    <row r="2992" spans="1:20" ht="45" x14ac:dyDescent="0.25">
      <c r="A2992">
        <v>1143</v>
      </c>
      <c r="B2992" s="3" t="s">
        <v>1144</v>
      </c>
      <c r="C2992" s="3" t="s">
        <v>5253</v>
      </c>
      <c r="D2992" s="6">
        <v>45000</v>
      </c>
      <c r="E2992" s="8">
        <v>186</v>
      </c>
      <c r="F2992" t="s">
        <v>8220</v>
      </c>
      <c r="G2992" t="s">
        <v>8223</v>
      </c>
      <c r="H2992" t="s">
        <v>8245</v>
      </c>
      <c r="I2992">
        <v>1450327126</v>
      </c>
      <c r="J2992">
        <v>1447735126</v>
      </c>
      <c r="K2992" t="b">
        <v>0</v>
      </c>
      <c r="L2992">
        <v>8</v>
      </c>
      <c r="M2992" t="b">
        <v>0</v>
      </c>
      <c r="N2992" t="s">
        <v>8281</v>
      </c>
      <c r="O2992" s="10">
        <f t="shared" si="184"/>
        <v>0</v>
      </c>
      <c r="P2992" s="9">
        <f t="shared" si="185"/>
        <v>23</v>
      </c>
      <c r="Q2992" s="14" t="s">
        <v>8316</v>
      </c>
      <c r="R2992" t="s">
        <v>8344</v>
      </c>
      <c r="S2992" s="18">
        <f t="shared" si="186"/>
        <v>42325.19358796296</v>
      </c>
      <c r="T2992" s="18">
        <f t="shared" si="187"/>
        <v>42355.19358796296</v>
      </c>
    </row>
    <row r="2993" spans="1:20" ht="30" x14ac:dyDescent="0.25">
      <c r="A2993">
        <v>2884</v>
      </c>
      <c r="B2993" s="3" t="s">
        <v>2884</v>
      </c>
      <c r="C2993" s="3" t="s">
        <v>6994</v>
      </c>
      <c r="D2993" s="6">
        <v>45000</v>
      </c>
      <c r="E2993" s="8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 s="12">
        <f t="shared" si="184"/>
        <v>0</v>
      </c>
      <c r="P2993" s="9">
        <f t="shared" si="185"/>
        <v>46</v>
      </c>
      <c r="Q2993" s="14" t="s">
        <v>8323</v>
      </c>
      <c r="R2993" t="s">
        <v>8326</v>
      </c>
      <c r="S2993" s="18">
        <f t="shared" si="186"/>
        <v>41948.727256944447</v>
      </c>
      <c r="T2993" s="18">
        <f t="shared" si="187"/>
        <v>41978.727256944447</v>
      </c>
    </row>
    <row r="2994" spans="1:20" ht="45" x14ac:dyDescent="0.25">
      <c r="A2994">
        <v>3910</v>
      </c>
      <c r="B2994" s="3" t="s">
        <v>3907</v>
      </c>
      <c r="C2994" s="3" t="s">
        <v>8018</v>
      </c>
      <c r="D2994" s="6">
        <v>6000</v>
      </c>
      <c r="E2994" s="8">
        <v>185</v>
      </c>
      <c r="F2994" t="s">
        <v>8220</v>
      </c>
      <c r="G2994" t="s">
        <v>8223</v>
      </c>
      <c r="H2994" t="s">
        <v>8245</v>
      </c>
      <c r="I2994">
        <v>1441649397</v>
      </c>
      <c r="J2994">
        <v>1439057397</v>
      </c>
      <c r="K2994" t="b">
        <v>0</v>
      </c>
      <c r="L2994">
        <v>3</v>
      </c>
      <c r="M2994" t="b">
        <v>0</v>
      </c>
      <c r="N2994" t="s">
        <v>8269</v>
      </c>
      <c r="O2994" s="12">
        <f t="shared" si="184"/>
        <v>0</v>
      </c>
      <c r="P2994" s="9">
        <f t="shared" si="185"/>
        <v>62</v>
      </c>
      <c r="Q2994" s="14" t="s">
        <v>8323</v>
      </c>
      <c r="R2994" t="s">
        <v>8326</v>
      </c>
      <c r="S2994" s="18">
        <f t="shared" si="186"/>
        <v>42224.756909722222</v>
      </c>
      <c r="T2994" s="18">
        <f t="shared" si="187"/>
        <v>42254.756909722222</v>
      </c>
    </row>
    <row r="2995" spans="1:20" ht="30" x14ac:dyDescent="0.25">
      <c r="A2995">
        <v>177</v>
      </c>
      <c r="B2995" s="3" t="s">
        <v>179</v>
      </c>
      <c r="C2995" s="3" t="s">
        <v>4287</v>
      </c>
      <c r="D2995" s="6">
        <v>450</v>
      </c>
      <c r="E2995" s="8">
        <v>180</v>
      </c>
      <c r="F2995" t="s">
        <v>8220</v>
      </c>
      <c r="G2995" t="s">
        <v>8223</v>
      </c>
      <c r="H2995" t="s">
        <v>8245</v>
      </c>
      <c r="I2995">
        <v>1427155726</v>
      </c>
      <c r="J2995">
        <v>1425690526</v>
      </c>
      <c r="K2995" t="b">
        <v>0</v>
      </c>
      <c r="L2995">
        <v>7</v>
      </c>
      <c r="M2995" t="b">
        <v>0</v>
      </c>
      <c r="N2995" t="s">
        <v>8266</v>
      </c>
      <c r="O2995" s="10">
        <f t="shared" si="184"/>
        <v>0</v>
      </c>
      <c r="P2995" s="9">
        <f t="shared" si="185"/>
        <v>26</v>
      </c>
      <c r="Q2995" s="14" t="s">
        <v>8321</v>
      </c>
      <c r="R2995" t="s">
        <v>8325</v>
      </c>
      <c r="S2995" s="18">
        <f t="shared" si="186"/>
        <v>42070.047754629632</v>
      </c>
      <c r="T2995" s="18">
        <f t="shared" si="187"/>
        <v>42087.00608796296</v>
      </c>
    </row>
    <row r="2996" spans="1:20" ht="45" x14ac:dyDescent="0.25">
      <c r="A2996">
        <v>1439</v>
      </c>
      <c r="B2996" s="3" t="s">
        <v>1440</v>
      </c>
      <c r="C2996" s="3" t="s">
        <v>5549</v>
      </c>
      <c r="D2996" s="6">
        <v>2725</v>
      </c>
      <c r="E2996" s="8">
        <v>180</v>
      </c>
      <c r="F2996" t="s">
        <v>8220</v>
      </c>
      <c r="G2996" t="s">
        <v>8228</v>
      </c>
      <c r="H2996" t="s">
        <v>8250</v>
      </c>
      <c r="I2996">
        <v>1425758101</v>
      </c>
      <c r="J2996">
        <v>1423166101</v>
      </c>
      <c r="K2996" t="b">
        <v>0</v>
      </c>
      <c r="L2996">
        <v>6</v>
      </c>
      <c r="M2996" t="b">
        <v>0</v>
      </c>
      <c r="N2996" t="s">
        <v>8285</v>
      </c>
      <c r="O2996" s="10">
        <f t="shared" si="184"/>
        <v>0</v>
      </c>
      <c r="P2996" s="9">
        <f t="shared" si="185"/>
        <v>30</v>
      </c>
      <c r="Q2996" s="14" t="s">
        <v>8311</v>
      </c>
      <c r="R2996" t="s">
        <v>8348</v>
      </c>
      <c r="S2996" s="18">
        <f t="shared" si="186"/>
        <v>42040.829872685179</v>
      </c>
      <c r="T2996" s="18">
        <f t="shared" si="187"/>
        <v>42070.829872685179</v>
      </c>
    </row>
    <row r="2997" spans="1:20" ht="30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0">
        <f t="shared" si="184"/>
        <v>1</v>
      </c>
      <c r="P2997" s="9">
        <f t="shared" si="185"/>
        <v>23</v>
      </c>
      <c r="Q2997" s="14" t="s">
        <v>8327</v>
      </c>
      <c r="R2997" t="s">
        <v>8331</v>
      </c>
      <c r="S2997" s="18">
        <f t="shared" si="186"/>
        <v>41153.066400462965</v>
      </c>
      <c r="T2997" s="18">
        <f t="shared" si="187"/>
        <v>41167.066400462965</v>
      </c>
    </row>
    <row r="2998" spans="1:20" ht="45" x14ac:dyDescent="0.25">
      <c r="A2998">
        <v>2372</v>
      </c>
      <c r="B2998" s="3" t="s">
        <v>2373</v>
      </c>
      <c r="C2998" s="3" t="s">
        <v>6482</v>
      </c>
      <c r="D2998" s="6">
        <v>5500</v>
      </c>
      <c r="E2998" s="8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 s="10">
        <f t="shared" si="184"/>
        <v>0</v>
      </c>
      <c r="P2998" s="9">
        <f t="shared" si="185"/>
        <v>30</v>
      </c>
      <c r="Q2998" s="14" t="s">
        <v>8308</v>
      </c>
      <c r="R2998" t="s">
        <v>8342</v>
      </c>
      <c r="S2998" s="18">
        <f t="shared" si="186"/>
        <v>42088.069108796291</v>
      </c>
      <c r="T2998" s="18">
        <f t="shared" si="187"/>
        <v>42118.069108796291</v>
      </c>
    </row>
    <row r="2999" spans="1:20" ht="45" x14ac:dyDescent="0.25">
      <c r="A2999">
        <v>3508</v>
      </c>
      <c r="B2999" s="3" t="s">
        <v>3507</v>
      </c>
      <c r="C2999" s="3" t="s">
        <v>7618</v>
      </c>
      <c r="D2999" s="6">
        <v>100</v>
      </c>
      <c r="E2999" s="8">
        <v>180</v>
      </c>
      <c r="F2999" t="s">
        <v>8218</v>
      </c>
      <c r="G2999" t="s">
        <v>8224</v>
      </c>
      <c r="H2999" t="s">
        <v>8246</v>
      </c>
      <c r="I2999">
        <v>1462914000</v>
      </c>
      <c r="J2999">
        <v>1460914253</v>
      </c>
      <c r="K2999" t="b">
        <v>0</v>
      </c>
      <c r="L2999">
        <v>15</v>
      </c>
      <c r="M2999" t="b">
        <v>1</v>
      </c>
      <c r="N2999" t="s">
        <v>8269</v>
      </c>
      <c r="O2999" s="12">
        <f t="shared" si="184"/>
        <v>2</v>
      </c>
      <c r="P2999" s="9">
        <f t="shared" si="185"/>
        <v>12</v>
      </c>
      <c r="Q2999" s="14" t="s">
        <v>8323</v>
      </c>
      <c r="R2999" t="s">
        <v>8326</v>
      </c>
      <c r="S2999" s="18">
        <f t="shared" si="186"/>
        <v>42477.729780092588</v>
      </c>
      <c r="T2999" s="18">
        <f t="shared" si="187"/>
        <v>42500.875</v>
      </c>
    </row>
    <row r="3000" spans="1:20" ht="45" x14ac:dyDescent="0.25">
      <c r="A3000">
        <v>1116</v>
      </c>
      <c r="B3000" s="3" t="s">
        <v>1117</v>
      </c>
      <c r="C3000" s="3" t="s">
        <v>5226</v>
      </c>
      <c r="D3000" s="6">
        <v>500000</v>
      </c>
      <c r="E3000" s="8">
        <v>178.52</v>
      </c>
      <c r="F3000" t="s">
        <v>8220</v>
      </c>
      <c r="G3000" t="s">
        <v>8223</v>
      </c>
      <c r="H3000" t="s">
        <v>8245</v>
      </c>
      <c r="I3000">
        <v>1339273208</v>
      </c>
      <c r="J3000">
        <v>1334089208</v>
      </c>
      <c r="K3000" t="b">
        <v>0</v>
      </c>
      <c r="L3000">
        <v>10</v>
      </c>
      <c r="M3000" t="b">
        <v>0</v>
      </c>
      <c r="N3000" t="s">
        <v>8280</v>
      </c>
      <c r="O3000" s="10">
        <f t="shared" si="184"/>
        <v>0</v>
      </c>
      <c r="P3000" s="9">
        <f t="shared" si="185"/>
        <v>18</v>
      </c>
      <c r="Q3000" s="14" t="s">
        <v>8316</v>
      </c>
      <c r="R3000" t="s">
        <v>8334</v>
      </c>
      <c r="S3000" s="18">
        <f t="shared" si="186"/>
        <v>41009.847314814811</v>
      </c>
      <c r="T3000" s="18">
        <f t="shared" si="187"/>
        <v>41069.847314814811</v>
      </c>
    </row>
    <row r="3001" spans="1:20" ht="60" x14ac:dyDescent="0.25">
      <c r="A3001">
        <v>1238</v>
      </c>
      <c r="B3001" s="3" t="s">
        <v>1239</v>
      </c>
      <c r="C3001" s="3" t="s">
        <v>5348</v>
      </c>
      <c r="D3001" s="6">
        <v>1000</v>
      </c>
      <c r="E3001" s="8">
        <v>178</v>
      </c>
      <c r="F3001" t="s">
        <v>8219</v>
      </c>
      <c r="G3001" t="s">
        <v>8223</v>
      </c>
      <c r="H3001" t="s">
        <v>8245</v>
      </c>
      <c r="I3001">
        <v>1312641536</v>
      </c>
      <c r="J3001">
        <v>1310049536</v>
      </c>
      <c r="K3001" t="b">
        <v>0</v>
      </c>
      <c r="L3001">
        <v>3</v>
      </c>
      <c r="M3001" t="b">
        <v>0</v>
      </c>
      <c r="N3001" t="s">
        <v>8284</v>
      </c>
      <c r="O3001" s="10">
        <f t="shared" si="184"/>
        <v>0</v>
      </c>
      <c r="P3001" s="9">
        <f t="shared" si="185"/>
        <v>59</v>
      </c>
      <c r="Q3001" s="14" t="s">
        <v>8327</v>
      </c>
      <c r="R3001" t="s">
        <v>8354</v>
      </c>
      <c r="S3001" s="18">
        <f t="shared" si="186"/>
        <v>40731.61037037037</v>
      </c>
      <c r="T3001" s="18">
        <f t="shared" si="187"/>
        <v>40761.61037037037</v>
      </c>
    </row>
    <row r="3002" spans="1:20" ht="75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0">
        <f t="shared" si="184"/>
        <v>0</v>
      </c>
      <c r="P3002" s="9">
        <f t="shared" si="185"/>
        <v>59</v>
      </c>
      <c r="Q3002" s="14" t="s">
        <v>8311</v>
      </c>
      <c r="R3002" t="s">
        <v>8352</v>
      </c>
      <c r="S3002" s="18">
        <f t="shared" si="186"/>
        <v>42115.143634259264</v>
      </c>
      <c r="T3002" s="18">
        <f t="shared" si="187"/>
        <v>42145.143634259264</v>
      </c>
    </row>
    <row r="3003" spans="1:20" ht="60" x14ac:dyDescent="0.25">
      <c r="A3003">
        <v>2869</v>
      </c>
      <c r="B3003" s="3" t="s">
        <v>2869</v>
      </c>
      <c r="C3003" s="3" t="s">
        <v>6979</v>
      </c>
      <c r="D3003" s="6">
        <v>20000</v>
      </c>
      <c r="E3003" s="8">
        <v>177</v>
      </c>
      <c r="F3003" t="s">
        <v>8220</v>
      </c>
      <c r="G3003" t="s">
        <v>8223</v>
      </c>
      <c r="H3003" t="s">
        <v>8245</v>
      </c>
      <c r="I3003">
        <v>1468937681</v>
      </c>
      <c r="J3003">
        <v>1466345681</v>
      </c>
      <c r="K3003" t="b">
        <v>0</v>
      </c>
      <c r="L3003">
        <v>5</v>
      </c>
      <c r="M3003" t="b">
        <v>0</v>
      </c>
      <c r="N3003" t="s">
        <v>8269</v>
      </c>
      <c r="O3003" s="12">
        <f t="shared" si="184"/>
        <v>0</v>
      </c>
      <c r="P3003" s="9">
        <f t="shared" si="185"/>
        <v>35</v>
      </c>
      <c r="Q3003" s="14" t="s">
        <v>8323</v>
      </c>
      <c r="R3003" t="s">
        <v>8326</v>
      </c>
      <c r="S3003" s="18">
        <f t="shared" si="186"/>
        <v>42540.593530092592</v>
      </c>
      <c r="T3003" s="18">
        <f t="shared" si="187"/>
        <v>42570.593530092592</v>
      </c>
    </row>
    <row r="3004" spans="1:20" ht="30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0">
        <f t="shared" si="184"/>
        <v>0</v>
      </c>
      <c r="P3004" s="9">
        <f t="shared" si="185"/>
        <v>35</v>
      </c>
      <c r="Q3004" s="14" t="s">
        <v>8308</v>
      </c>
      <c r="R3004" t="s">
        <v>8342</v>
      </c>
      <c r="S3004" s="18">
        <f t="shared" si="186"/>
        <v>41968.852118055554</v>
      </c>
      <c r="T3004" s="18">
        <f t="shared" si="187"/>
        <v>41998.852118055554</v>
      </c>
    </row>
    <row r="3005" spans="1:20" ht="60" x14ac:dyDescent="0.25">
      <c r="A3005">
        <v>3068</v>
      </c>
      <c r="B3005" s="3" t="s">
        <v>3068</v>
      </c>
      <c r="C3005" s="3" t="s">
        <v>7178</v>
      </c>
      <c r="D3005" s="6">
        <v>250000</v>
      </c>
      <c r="E3005" s="8">
        <v>175</v>
      </c>
      <c r="F3005" t="s">
        <v>8220</v>
      </c>
      <c r="G3005" t="s">
        <v>8223</v>
      </c>
      <c r="H3005" t="s">
        <v>8245</v>
      </c>
      <c r="I3005">
        <v>1445013352</v>
      </c>
      <c r="J3005">
        <v>1442421352</v>
      </c>
      <c r="K3005" t="b">
        <v>0</v>
      </c>
      <c r="L3005">
        <v>2</v>
      </c>
      <c r="M3005" t="b">
        <v>0</v>
      </c>
      <c r="N3005" t="s">
        <v>8301</v>
      </c>
      <c r="O3005" s="12">
        <f t="shared" si="184"/>
        <v>0</v>
      </c>
      <c r="P3005" s="9">
        <f t="shared" si="185"/>
        <v>88</v>
      </c>
      <c r="Q3005" s="14" t="s">
        <v>8323</v>
      </c>
      <c r="R3005" t="s">
        <v>8324</v>
      </c>
      <c r="S3005" s="18">
        <f t="shared" si="186"/>
        <v>42263.691574074073</v>
      </c>
      <c r="T3005" s="18">
        <f t="shared" si="187"/>
        <v>42293.691574074073</v>
      </c>
    </row>
    <row r="3006" spans="1:20" ht="45" x14ac:dyDescent="0.25">
      <c r="A3006">
        <v>3905</v>
      </c>
      <c r="B3006" s="3" t="s">
        <v>3902</v>
      </c>
      <c r="C3006" s="3" t="s">
        <v>8013</v>
      </c>
      <c r="D3006" s="6">
        <v>1500</v>
      </c>
      <c r="E3006" s="8">
        <v>173</v>
      </c>
      <c r="F3006" t="s">
        <v>8220</v>
      </c>
      <c r="G3006" t="s">
        <v>8224</v>
      </c>
      <c r="H3006" t="s">
        <v>8246</v>
      </c>
      <c r="I3006">
        <v>1434063600</v>
      </c>
      <c r="J3006">
        <v>1430405903</v>
      </c>
      <c r="K3006" t="b">
        <v>0</v>
      </c>
      <c r="L3006">
        <v>7</v>
      </c>
      <c r="M3006" t="b">
        <v>0</v>
      </c>
      <c r="N3006" t="s">
        <v>8269</v>
      </c>
      <c r="O3006" s="12">
        <f t="shared" si="184"/>
        <v>0</v>
      </c>
      <c r="P3006" s="9">
        <f t="shared" si="185"/>
        <v>25</v>
      </c>
      <c r="Q3006" s="14" t="s">
        <v>8323</v>
      </c>
      <c r="R3006" t="s">
        <v>8326</v>
      </c>
      <c r="S3006" s="18">
        <f t="shared" si="186"/>
        <v>42124.623877314814</v>
      </c>
      <c r="T3006" s="18">
        <f t="shared" si="187"/>
        <v>42166.958333333328</v>
      </c>
    </row>
    <row r="3007" spans="1:20" ht="45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0">
        <f t="shared" si="184"/>
        <v>0</v>
      </c>
      <c r="P3007" s="9">
        <f t="shared" si="185"/>
        <v>34</v>
      </c>
      <c r="Q3007" s="14" t="s">
        <v>8311</v>
      </c>
      <c r="R3007" t="s">
        <v>8352</v>
      </c>
      <c r="S3007" s="18">
        <f t="shared" si="186"/>
        <v>40863.060127314813</v>
      </c>
      <c r="T3007" s="18">
        <f t="shared" si="187"/>
        <v>40893.060127314813</v>
      </c>
    </row>
    <row r="3008" spans="1:20" ht="45" x14ac:dyDescent="0.25">
      <c r="A3008">
        <v>862</v>
      </c>
      <c r="B3008" s="3" t="s">
        <v>863</v>
      </c>
      <c r="C3008" s="3" t="s">
        <v>4972</v>
      </c>
      <c r="D3008" s="6">
        <v>50000</v>
      </c>
      <c r="E3008" s="8">
        <v>170</v>
      </c>
      <c r="F3008" t="s">
        <v>8220</v>
      </c>
      <c r="G3008" t="s">
        <v>8224</v>
      </c>
      <c r="H3008" t="s">
        <v>8246</v>
      </c>
      <c r="I3008">
        <v>1384179548</v>
      </c>
      <c r="J3008">
        <v>1381583948</v>
      </c>
      <c r="K3008" t="b">
        <v>0</v>
      </c>
      <c r="L3008">
        <v>4</v>
      </c>
      <c r="M3008" t="b">
        <v>0</v>
      </c>
      <c r="N3008" t="s">
        <v>8276</v>
      </c>
      <c r="O3008" s="10">
        <f t="shared" si="184"/>
        <v>0</v>
      </c>
      <c r="P3008" s="9">
        <f t="shared" si="185"/>
        <v>43</v>
      </c>
      <c r="Q3008" s="14" t="s">
        <v>8327</v>
      </c>
      <c r="R3008" t="s">
        <v>8350</v>
      </c>
      <c r="S3008" s="18">
        <f t="shared" si="186"/>
        <v>41559.5549537037</v>
      </c>
      <c r="T3008" s="18">
        <f t="shared" si="187"/>
        <v>41589.596620370372</v>
      </c>
    </row>
    <row r="3009" spans="1:20" ht="45" x14ac:dyDescent="0.25">
      <c r="A3009">
        <v>1549</v>
      </c>
      <c r="B3009" s="3" t="s">
        <v>1550</v>
      </c>
      <c r="C3009" s="3" t="s">
        <v>5659</v>
      </c>
      <c r="D3009" s="6">
        <v>500</v>
      </c>
      <c r="E3009" s="8">
        <v>170</v>
      </c>
      <c r="F3009" t="s">
        <v>8220</v>
      </c>
      <c r="G3009" t="s">
        <v>8223</v>
      </c>
      <c r="H3009" t="s">
        <v>8245</v>
      </c>
      <c r="I3009">
        <v>1446524159</v>
      </c>
      <c r="J3009">
        <v>1443928559</v>
      </c>
      <c r="K3009" t="b">
        <v>0</v>
      </c>
      <c r="L3009">
        <v>6</v>
      </c>
      <c r="M3009" t="b">
        <v>0</v>
      </c>
      <c r="N3009" t="s">
        <v>8287</v>
      </c>
      <c r="O3009" s="10">
        <f t="shared" si="184"/>
        <v>0</v>
      </c>
      <c r="P3009" s="9">
        <f t="shared" si="185"/>
        <v>28</v>
      </c>
      <c r="Q3009" s="14" t="s">
        <v>8313</v>
      </c>
      <c r="R3009" t="s">
        <v>8355</v>
      </c>
      <c r="S3009" s="18">
        <f t="shared" si="186"/>
        <v>42281.136099537034</v>
      </c>
      <c r="T3009" s="18">
        <f t="shared" si="187"/>
        <v>42311.177766203706</v>
      </c>
    </row>
    <row r="3010" spans="1:20" ht="45" x14ac:dyDescent="0.25">
      <c r="A3010">
        <v>3896</v>
      </c>
      <c r="B3010" s="3" t="s">
        <v>3893</v>
      </c>
      <c r="C3010" s="3" t="s">
        <v>8004</v>
      </c>
      <c r="D3010" s="6">
        <v>1600</v>
      </c>
      <c r="E3010" s="8">
        <v>170</v>
      </c>
      <c r="F3010" t="s">
        <v>8220</v>
      </c>
      <c r="G3010" t="s">
        <v>8223</v>
      </c>
      <c r="H3010" t="s">
        <v>8245</v>
      </c>
      <c r="I3010">
        <v>1402979778</v>
      </c>
      <c r="J3010">
        <v>1401770178</v>
      </c>
      <c r="K3010" t="b">
        <v>0</v>
      </c>
      <c r="L3010">
        <v>4</v>
      </c>
      <c r="M3010" t="b">
        <v>0</v>
      </c>
      <c r="N3010" t="s">
        <v>8269</v>
      </c>
      <c r="O3010" s="12">
        <f t="shared" si="184"/>
        <v>0</v>
      </c>
      <c r="P3010" s="9">
        <f t="shared" si="185"/>
        <v>43</v>
      </c>
      <c r="Q3010" s="14" t="s">
        <v>8323</v>
      </c>
      <c r="R3010" t="s">
        <v>8326</v>
      </c>
      <c r="S3010" s="18">
        <f t="shared" si="186"/>
        <v>41793.191875000004</v>
      </c>
      <c r="T3010" s="18">
        <f t="shared" si="187"/>
        <v>41807.191875000004</v>
      </c>
    </row>
    <row r="3011" spans="1:20" ht="60" x14ac:dyDescent="0.25">
      <c r="A3011">
        <v>3982</v>
      </c>
      <c r="B3011" s="3" t="s">
        <v>3978</v>
      </c>
      <c r="C3011" s="3" t="s">
        <v>8088</v>
      </c>
      <c r="D3011" s="6">
        <v>850</v>
      </c>
      <c r="E3011" s="8">
        <v>170</v>
      </c>
      <c r="F3011" t="s">
        <v>8220</v>
      </c>
      <c r="G3011" t="s">
        <v>8224</v>
      </c>
      <c r="H3011" t="s">
        <v>8246</v>
      </c>
      <c r="I3011">
        <v>1436297180</v>
      </c>
      <c r="J3011">
        <v>1431113180</v>
      </c>
      <c r="K3011" t="b">
        <v>0</v>
      </c>
      <c r="L3011">
        <v>5</v>
      </c>
      <c r="M3011" t="b">
        <v>0</v>
      </c>
      <c r="N3011" t="s">
        <v>8269</v>
      </c>
      <c r="O3011" s="12">
        <f t="shared" si="184"/>
        <v>0</v>
      </c>
      <c r="P3011" s="9">
        <f t="shared" si="185"/>
        <v>34</v>
      </c>
      <c r="Q3011" s="14" t="s">
        <v>8323</v>
      </c>
      <c r="R3011" t="s">
        <v>8326</v>
      </c>
      <c r="S3011" s="18">
        <f t="shared" si="186"/>
        <v>42132.809953703705</v>
      </c>
      <c r="T3011" s="18">
        <f t="shared" si="187"/>
        <v>42192.809953703705</v>
      </c>
    </row>
    <row r="3012" spans="1:20" ht="45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0">
        <f t="shared" ref="O3012:O3075" si="188">ROUND(E3012/D3012,0)</f>
        <v>0</v>
      </c>
      <c r="P3012" s="9">
        <f t="shared" ref="P3012:P3075" si="189">IFERROR(ROUND(E3012/L3012,0),0)</f>
        <v>24</v>
      </c>
      <c r="Q3012" s="14" t="s">
        <v>8316</v>
      </c>
      <c r="R3012" t="s">
        <v>8334</v>
      </c>
      <c r="S3012" s="18">
        <f t="shared" ref="S3012:S3075" si="190">(((J3012/60)/60)/24)+DATE(1970,1,1)</f>
        <v>40973.740451388891</v>
      </c>
      <c r="T3012" s="18">
        <f t="shared" ref="T3012:T3075" si="191">(((I3012/60)/60)/24)+DATE(1970,1,1)</f>
        <v>41003.698784722219</v>
      </c>
    </row>
    <row r="3013" spans="1:20" ht="45" x14ac:dyDescent="0.25">
      <c r="A3013">
        <v>4070</v>
      </c>
      <c r="B3013" s="3" t="s">
        <v>4066</v>
      </c>
      <c r="C3013" s="3" t="s">
        <v>8173</v>
      </c>
      <c r="D3013" s="6">
        <v>1000</v>
      </c>
      <c r="E3013" s="8">
        <v>165</v>
      </c>
      <c r="F3013" t="s">
        <v>8220</v>
      </c>
      <c r="G3013" t="s">
        <v>8223</v>
      </c>
      <c r="H3013" t="s">
        <v>8245</v>
      </c>
      <c r="I3013">
        <v>1425178800</v>
      </c>
      <c r="J3013">
        <v>1422374420</v>
      </c>
      <c r="K3013" t="b">
        <v>0</v>
      </c>
      <c r="L3013">
        <v>6</v>
      </c>
      <c r="M3013" t="b">
        <v>0</v>
      </c>
      <c r="N3013" t="s">
        <v>8269</v>
      </c>
      <c r="O3013" s="12">
        <f t="shared" si="188"/>
        <v>0</v>
      </c>
      <c r="P3013" s="9">
        <f t="shared" si="189"/>
        <v>28</v>
      </c>
      <c r="Q3013" s="14" t="s">
        <v>8323</v>
      </c>
      <c r="R3013" t="s">
        <v>8326</v>
      </c>
      <c r="S3013" s="18">
        <f t="shared" si="190"/>
        <v>42031.666898148149</v>
      </c>
      <c r="T3013" s="18">
        <f t="shared" si="191"/>
        <v>42064.125</v>
      </c>
    </row>
    <row r="3014" spans="1:20" ht="45" x14ac:dyDescent="0.25">
      <c r="A3014">
        <v>3135</v>
      </c>
      <c r="B3014" s="3" t="s">
        <v>3135</v>
      </c>
      <c r="C3014" s="3" t="s">
        <v>7245</v>
      </c>
      <c r="D3014" s="6">
        <v>777</v>
      </c>
      <c r="E3014" s="8">
        <v>162</v>
      </c>
      <c r="F3014" t="s">
        <v>8221</v>
      </c>
      <c r="G3014" t="s">
        <v>8223</v>
      </c>
      <c r="H3014" t="s">
        <v>8245</v>
      </c>
      <c r="I3014">
        <v>1491277121</v>
      </c>
      <c r="J3014">
        <v>1489376321</v>
      </c>
      <c r="K3014" t="b">
        <v>0</v>
      </c>
      <c r="L3014">
        <v>7</v>
      </c>
      <c r="M3014" t="b">
        <v>0</v>
      </c>
      <c r="N3014" t="s">
        <v>8269</v>
      </c>
      <c r="O3014" s="12">
        <f t="shared" si="188"/>
        <v>0</v>
      </c>
      <c r="P3014" s="9">
        <f t="shared" si="189"/>
        <v>23</v>
      </c>
      <c r="Q3014" s="14" t="s">
        <v>8323</v>
      </c>
      <c r="R3014" t="s">
        <v>8326</v>
      </c>
      <c r="S3014" s="18">
        <f t="shared" si="190"/>
        <v>42807.151863425926</v>
      </c>
      <c r="T3014" s="18">
        <f t="shared" si="191"/>
        <v>42829.151863425926</v>
      </c>
    </row>
    <row r="3015" spans="1:20" ht="45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0">
        <f t="shared" si="188"/>
        <v>0</v>
      </c>
      <c r="P3015" s="9">
        <f t="shared" si="189"/>
        <v>40</v>
      </c>
      <c r="Q3015" s="14" t="s">
        <v>8327</v>
      </c>
      <c r="R3015" t="s">
        <v>8350</v>
      </c>
      <c r="S3015" s="18">
        <f t="shared" si="190"/>
        <v>41149.796064814815</v>
      </c>
      <c r="T3015" s="18">
        <f t="shared" si="191"/>
        <v>41175.100694444445</v>
      </c>
    </row>
    <row r="3016" spans="1:20" ht="45" x14ac:dyDescent="0.25">
      <c r="A3016">
        <v>925</v>
      </c>
      <c r="B3016" s="3" t="s">
        <v>926</v>
      </c>
      <c r="C3016" s="3" t="s">
        <v>5035</v>
      </c>
      <c r="D3016" s="6">
        <v>6000</v>
      </c>
      <c r="E3016" s="8">
        <v>160</v>
      </c>
      <c r="F3016" t="s">
        <v>8220</v>
      </c>
      <c r="G3016" t="s">
        <v>8223</v>
      </c>
      <c r="H3016" t="s">
        <v>8245</v>
      </c>
      <c r="I3016">
        <v>1385590111</v>
      </c>
      <c r="J3016">
        <v>1382994511</v>
      </c>
      <c r="K3016" t="b">
        <v>0</v>
      </c>
      <c r="L3016">
        <v>5</v>
      </c>
      <c r="M3016" t="b">
        <v>0</v>
      </c>
      <c r="N3016" t="s">
        <v>8276</v>
      </c>
      <c r="O3016" s="10">
        <f t="shared" si="188"/>
        <v>0</v>
      </c>
      <c r="P3016" s="9">
        <f t="shared" si="189"/>
        <v>32</v>
      </c>
      <c r="Q3016" s="14" t="s">
        <v>8327</v>
      </c>
      <c r="R3016" t="s">
        <v>8350</v>
      </c>
      <c r="S3016" s="18">
        <f t="shared" si="190"/>
        <v>41575.880914351852</v>
      </c>
      <c r="T3016" s="18">
        <f t="shared" si="191"/>
        <v>41605.922581018516</v>
      </c>
    </row>
    <row r="3017" spans="1:20" ht="45" x14ac:dyDescent="0.25">
      <c r="A3017">
        <v>662</v>
      </c>
      <c r="B3017" s="3" t="s">
        <v>663</v>
      </c>
      <c r="C3017" s="3" t="s">
        <v>4772</v>
      </c>
      <c r="D3017" s="6">
        <v>39000</v>
      </c>
      <c r="E3017" s="8">
        <v>156</v>
      </c>
      <c r="F3017" t="s">
        <v>8220</v>
      </c>
      <c r="G3017" t="s">
        <v>8223</v>
      </c>
      <c r="H3017" t="s">
        <v>8245</v>
      </c>
      <c r="I3017">
        <v>1421404247</v>
      </c>
      <c r="J3017">
        <v>1418812247</v>
      </c>
      <c r="K3017" t="b">
        <v>0</v>
      </c>
      <c r="L3017">
        <v>4</v>
      </c>
      <c r="M3017" t="b">
        <v>0</v>
      </c>
      <c r="N3017" t="s">
        <v>8271</v>
      </c>
      <c r="O3017" s="10">
        <f t="shared" si="188"/>
        <v>0</v>
      </c>
      <c r="P3017" s="9">
        <f t="shared" si="189"/>
        <v>39</v>
      </c>
      <c r="Q3017" s="14" t="s">
        <v>8308</v>
      </c>
      <c r="R3017" t="s">
        <v>8310</v>
      </c>
      <c r="S3017" s="18">
        <f t="shared" si="190"/>
        <v>41990.438043981485</v>
      </c>
      <c r="T3017" s="18">
        <f t="shared" si="191"/>
        <v>42020.438043981485</v>
      </c>
    </row>
    <row r="3018" spans="1:20" ht="30" x14ac:dyDescent="0.25">
      <c r="A3018">
        <v>1761</v>
      </c>
      <c r="B3018" s="3" t="s">
        <v>1762</v>
      </c>
      <c r="C3018" s="3" t="s">
        <v>5871</v>
      </c>
      <c r="D3018" s="6">
        <v>100</v>
      </c>
      <c r="E3018" s="8">
        <v>155</v>
      </c>
      <c r="F3018" t="s">
        <v>8218</v>
      </c>
      <c r="G3018" t="s">
        <v>8224</v>
      </c>
      <c r="H3018" t="s">
        <v>8246</v>
      </c>
      <c r="I3018">
        <v>1442065060</v>
      </c>
      <c r="J3018">
        <v>1437745060</v>
      </c>
      <c r="K3018" t="b">
        <v>0</v>
      </c>
      <c r="L3018">
        <v>3</v>
      </c>
      <c r="M3018" t="b">
        <v>1</v>
      </c>
      <c r="N3018" t="s">
        <v>8283</v>
      </c>
      <c r="O3018" s="10">
        <f t="shared" si="188"/>
        <v>2</v>
      </c>
      <c r="P3018" s="9">
        <f t="shared" si="189"/>
        <v>52</v>
      </c>
      <c r="Q3018" s="14" t="s">
        <v>8313</v>
      </c>
      <c r="R3018" t="s">
        <v>8314</v>
      </c>
      <c r="S3018" s="18">
        <f t="shared" si="190"/>
        <v>42209.567824074074</v>
      </c>
      <c r="T3018" s="18">
        <f t="shared" si="191"/>
        <v>42259.567824074074</v>
      </c>
    </row>
    <row r="3019" spans="1:20" ht="45" x14ac:dyDescent="0.25">
      <c r="A3019">
        <v>423</v>
      </c>
      <c r="B3019" s="3" t="s">
        <v>424</v>
      </c>
      <c r="C3019" s="3" t="s">
        <v>4533</v>
      </c>
      <c r="D3019" s="6">
        <v>20000</v>
      </c>
      <c r="E3019" s="8">
        <v>153</v>
      </c>
      <c r="F3019" t="s">
        <v>8220</v>
      </c>
      <c r="G3019" t="s">
        <v>8223</v>
      </c>
      <c r="H3019" t="s">
        <v>8245</v>
      </c>
      <c r="I3019">
        <v>1370470430</v>
      </c>
      <c r="J3019">
        <v>1367878430</v>
      </c>
      <c r="K3019" t="b">
        <v>0</v>
      </c>
      <c r="L3019">
        <v>13</v>
      </c>
      <c r="M3019" t="b">
        <v>0</v>
      </c>
      <c r="N3019" t="s">
        <v>8268</v>
      </c>
      <c r="O3019" s="10">
        <f t="shared" si="188"/>
        <v>0</v>
      </c>
      <c r="P3019" s="9">
        <f t="shared" si="189"/>
        <v>12</v>
      </c>
      <c r="Q3019" s="14" t="s">
        <v>8321</v>
      </c>
      <c r="R3019" t="s">
        <v>8339</v>
      </c>
      <c r="S3019" s="18">
        <f t="shared" si="190"/>
        <v>41400.92627314815</v>
      </c>
      <c r="T3019" s="18">
        <f t="shared" si="191"/>
        <v>41430.92627314815</v>
      </c>
    </row>
    <row r="3020" spans="1:20" ht="60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188"/>
        <v>1</v>
      </c>
      <c r="P3020" s="9">
        <f t="shared" si="189"/>
        <v>22</v>
      </c>
      <c r="Q3020" s="14" t="s">
        <v>8327</v>
      </c>
      <c r="R3020" t="s">
        <v>8331</v>
      </c>
      <c r="S3020" s="18">
        <f t="shared" si="190"/>
        <v>42793.700821759259</v>
      </c>
      <c r="T3020" s="18">
        <f t="shared" si="191"/>
        <v>42796.700821759259</v>
      </c>
    </row>
    <row r="3021" spans="1:20" ht="45" x14ac:dyDescent="0.25">
      <c r="A3021">
        <v>3907</v>
      </c>
      <c r="B3021" s="3" t="s">
        <v>3904</v>
      </c>
      <c r="C3021" s="3" t="s">
        <v>8015</v>
      </c>
      <c r="D3021" s="6">
        <v>1000</v>
      </c>
      <c r="E3021" s="8">
        <v>153</v>
      </c>
      <c r="F3021" t="s">
        <v>8220</v>
      </c>
      <c r="G3021" t="s">
        <v>8223</v>
      </c>
      <c r="H3021" t="s">
        <v>8245</v>
      </c>
      <c r="I3021">
        <v>1414354080</v>
      </c>
      <c r="J3021">
        <v>1411587606</v>
      </c>
      <c r="K3021" t="b">
        <v>0</v>
      </c>
      <c r="L3021">
        <v>4</v>
      </c>
      <c r="M3021" t="b">
        <v>0</v>
      </c>
      <c r="N3021" t="s">
        <v>8269</v>
      </c>
      <c r="O3021" s="12">
        <f t="shared" si="188"/>
        <v>0</v>
      </c>
      <c r="P3021" s="9">
        <f t="shared" si="189"/>
        <v>38</v>
      </c>
      <c r="Q3021" s="14" t="s">
        <v>8323</v>
      </c>
      <c r="R3021" t="s">
        <v>8326</v>
      </c>
      <c r="S3021" s="18">
        <f t="shared" si="190"/>
        <v>41906.819513888891</v>
      </c>
      <c r="T3021" s="18">
        <f t="shared" si="191"/>
        <v>41938.838888888888</v>
      </c>
    </row>
    <row r="3022" spans="1:20" ht="60" x14ac:dyDescent="0.25">
      <c r="A3022">
        <v>123</v>
      </c>
      <c r="B3022" s="3" t="s">
        <v>125</v>
      </c>
      <c r="C3022" s="3" t="s">
        <v>4234</v>
      </c>
      <c r="D3022" s="6">
        <v>55000</v>
      </c>
      <c r="E3022" s="8">
        <v>151</v>
      </c>
      <c r="F3022" t="s">
        <v>8219</v>
      </c>
      <c r="G3022" t="s">
        <v>8223</v>
      </c>
      <c r="H3022" t="s">
        <v>8245</v>
      </c>
      <c r="I3022">
        <v>1414533600</v>
      </c>
      <c r="J3022">
        <v>1411411564</v>
      </c>
      <c r="K3022" t="b">
        <v>0</v>
      </c>
      <c r="L3022">
        <v>6</v>
      </c>
      <c r="M3022" t="b">
        <v>0</v>
      </c>
      <c r="N3022" t="s">
        <v>8265</v>
      </c>
      <c r="O3022" s="10">
        <f t="shared" si="188"/>
        <v>0</v>
      </c>
      <c r="P3022" s="9">
        <f t="shared" si="189"/>
        <v>25</v>
      </c>
      <c r="Q3022" s="14" t="s">
        <v>8321</v>
      </c>
      <c r="R3022" t="s">
        <v>8337</v>
      </c>
      <c r="S3022" s="18">
        <f t="shared" si="190"/>
        <v>41904.781990740739</v>
      </c>
      <c r="T3022" s="18">
        <f t="shared" si="191"/>
        <v>41940.916666666664</v>
      </c>
    </row>
    <row r="3023" spans="1:20" ht="45" x14ac:dyDescent="0.25">
      <c r="A3023">
        <v>904</v>
      </c>
      <c r="B3023" s="3" t="s">
        <v>905</v>
      </c>
      <c r="C3023" s="3" t="s">
        <v>5014</v>
      </c>
      <c r="D3023" s="6">
        <v>50000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1451786137</v>
      </c>
      <c r="J3023">
        <v>1449194137</v>
      </c>
      <c r="K3023" t="b">
        <v>0</v>
      </c>
      <c r="L3023">
        <v>3</v>
      </c>
      <c r="M3023" t="b">
        <v>0</v>
      </c>
      <c r="N3023" t="s">
        <v>8276</v>
      </c>
      <c r="O3023" s="10">
        <f t="shared" si="188"/>
        <v>0</v>
      </c>
      <c r="P3023" s="9">
        <f t="shared" si="189"/>
        <v>50</v>
      </c>
      <c r="Q3023" s="14" t="s">
        <v>8327</v>
      </c>
      <c r="R3023" t="s">
        <v>8350</v>
      </c>
      <c r="S3023" s="18">
        <f t="shared" si="190"/>
        <v>42342.080289351856</v>
      </c>
      <c r="T3023" s="18">
        <f t="shared" si="191"/>
        <v>42372.080289351856</v>
      </c>
    </row>
    <row r="3024" spans="1:20" ht="45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88"/>
        <v>0</v>
      </c>
      <c r="P3024" s="9">
        <f t="shared" si="189"/>
        <v>50</v>
      </c>
      <c r="Q3024" s="14" t="s">
        <v>8319</v>
      </c>
      <c r="R3024" t="s">
        <v>8345</v>
      </c>
      <c r="S3024" s="18">
        <f t="shared" si="190"/>
        <v>41918.628240740742</v>
      </c>
      <c r="T3024" s="18">
        <f t="shared" si="191"/>
        <v>41978.669907407413</v>
      </c>
    </row>
    <row r="3025" spans="1:20" ht="60" x14ac:dyDescent="0.25">
      <c r="A3025">
        <v>2411</v>
      </c>
      <c r="B3025" s="3" t="s">
        <v>2412</v>
      </c>
      <c r="C3025" s="3" t="s">
        <v>6521</v>
      </c>
      <c r="D3025" s="6">
        <v>25000</v>
      </c>
      <c r="E3025" s="8">
        <v>151</v>
      </c>
      <c r="F3025" t="s">
        <v>8220</v>
      </c>
      <c r="G3025" t="s">
        <v>8223</v>
      </c>
      <c r="H3025" t="s">
        <v>8245</v>
      </c>
      <c r="I3025">
        <v>1440524082</v>
      </c>
      <c r="J3025">
        <v>1437932082</v>
      </c>
      <c r="K3025" t="b">
        <v>0</v>
      </c>
      <c r="L3025">
        <v>3</v>
      </c>
      <c r="M3025" t="b">
        <v>0</v>
      </c>
      <c r="N3025" t="s">
        <v>8282</v>
      </c>
      <c r="O3025" s="10">
        <f t="shared" si="188"/>
        <v>0</v>
      </c>
      <c r="P3025" s="9">
        <f t="shared" si="189"/>
        <v>50</v>
      </c>
      <c r="Q3025" s="14" t="s">
        <v>8319</v>
      </c>
      <c r="R3025" t="s">
        <v>8345</v>
      </c>
      <c r="S3025" s="18">
        <f t="shared" si="190"/>
        <v>42211.732430555552</v>
      </c>
      <c r="T3025" s="18">
        <f t="shared" si="191"/>
        <v>42241.732430555552</v>
      </c>
    </row>
    <row r="3026" spans="1:20" ht="45" x14ac:dyDescent="0.25">
      <c r="A3026">
        <v>3191</v>
      </c>
      <c r="B3026" s="3" t="s">
        <v>3191</v>
      </c>
      <c r="C3026" s="3" t="s">
        <v>7301</v>
      </c>
      <c r="D3026" s="6">
        <v>3750</v>
      </c>
      <c r="E3026" s="8">
        <v>151</v>
      </c>
      <c r="F3026" t="s">
        <v>8220</v>
      </c>
      <c r="G3026" t="s">
        <v>8223</v>
      </c>
      <c r="H3026" t="s">
        <v>8245</v>
      </c>
      <c r="I3026">
        <v>1471370869</v>
      </c>
      <c r="J3026">
        <v>1466186869</v>
      </c>
      <c r="K3026" t="b">
        <v>0</v>
      </c>
      <c r="L3026">
        <v>4</v>
      </c>
      <c r="M3026" t="b">
        <v>0</v>
      </c>
      <c r="N3026" t="s">
        <v>8303</v>
      </c>
      <c r="O3026" s="12">
        <f t="shared" si="188"/>
        <v>0</v>
      </c>
      <c r="P3026" s="9">
        <f t="shared" si="189"/>
        <v>38</v>
      </c>
      <c r="Q3026" s="14" t="s">
        <v>8323</v>
      </c>
      <c r="R3026" t="s">
        <v>8335</v>
      </c>
      <c r="S3026" s="18">
        <f t="shared" si="190"/>
        <v>42538.755428240736</v>
      </c>
      <c r="T3026" s="18">
        <f t="shared" si="191"/>
        <v>42598.755428240736</v>
      </c>
    </row>
    <row r="3027" spans="1:20" ht="45" x14ac:dyDescent="0.25">
      <c r="A3027">
        <v>3987</v>
      </c>
      <c r="B3027" s="3" t="s">
        <v>3983</v>
      </c>
      <c r="C3027" s="3" t="s">
        <v>8093</v>
      </c>
      <c r="D3027" s="6">
        <v>400</v>
      </c>
      <c r="E3027" s="8">
        <v>151</v>
      </c>
      <c r="F3027" t="s">
        <v>8220</v>
      </c>
      <c r="G3027" t="s">
        <v>8224</v>
      </c>
      <c r="H3027" t="s">
        <v>8246</v>
      </c>
      <c r="I3027">
        <v>1400278290</v>
      </c>
      <c r="J3027">
        <v>1399414290</v>
      </c>
      <c r="K3027" t="b">
        <v>0</v>
      </c>
      <c r="L3027">
        <v>13</v>
      </c>
      <c r="M3027" t="b">
        <v>0</v>
      </c>
      <c r="N3027" t="s">
        <v>8269</v>
      </c>
      <c r="O3027" s="12">
        <f t="shared" si="188"/>
        <v>0</v>
      </c>
      <c r="P3027" s="9">
        <f t="shared" si="189"/>
        <v>12</v>
      </c>
      <c r="Q3027" s="14" t="s">
        <v>8323</v>
      </c>
      <c r="R3027" t="s">
        <v>8326</v>
      </c>
      <c r="S3027" s="18">
        <f t="shared" si="190"/>
        <v>41765.92465277778</v>
      </c>
      <c r="T3027" s="18">
        <f t="shared" si="191"/>
        <v>41775.92465277778</v>
      </c>
    </row>
    <row r="3028" spans="1:20" ht="45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0">
        <f t="shared" si="188"/>
        <v>0</v>
      </c>
      <c r="P3028" s="9">
        <f t="shared" si="189"/>
        <v>30</v>
      </c>
      <c r="Q3028" s="14" t="s">
        <v>8321</v>
      </c>
      <c r="R3028" t="s">
        <v>8339</v>
      </c>
      <c r="S3028" s="18">
        <f t="shared" si="190"/>
        <v>41340.303032407406</v>
      </c>
      <c r="T3028" s="18">
        <f t="shared" si="191"/>
        <v>41370.261365740742</v>
      </c>
    </row>
    <row r="3029" spans="1:20" ht="45" x14ac:dyDescent="0.25">
      <c r="A3029">
        <v>1485</v>
      </c>
      <c r="B3029" s="3" t="s">
        <v>1486</v>
      </c>
      <c r="C3029" s="3" t="s">
        <v>5595</v>
      </c>
      <c r="D3029" s="6">
        <v>6700</v>
      </c>
      <c r="E3029" s="8">
        <v>150</v>
      </c>
      <c r="F3029" t="s">
        <v>8220</v>
      </c>
      <c r="G3029" t="s">
        <v>8223</v>
      </c>
      <c r="H3029" t="s">
        <v>8245</v>
      </c>
      <c r="I3029">
        <v>1434827173</v>
      </c>
      <c r="J3029">
        <v>1430939173</v>
      </c>
      <c r="K3029" t="b">
        <v>0</v>
      </c>
      <c r="L3029">
        <v>3</v>
      </c>
      <c r="M3029" t="b">
        <v>0</v>
      </c>
      <c r="N3029" t="s">
        <v>8273</v>
      </c>
      <c r="O3029" s="10">
        <f t="shared" si="188"/>
        <v>0</v>
      </c>
      <c r="P3029" s="9">
        <f t="shared" si="189"/>
        <v>50</v>
      </c>
      <c r="Q3029" s="14" t="s">
        <v>8311</v>
      </c>
      <c r="R3029" t="s">
        <v>8352</v>
      </c>
      <c r="S3029" s="18">
        <f t="shared" si="190"/>
        <v>42130.795983796299</v>
      </c>
      <c r="T3029" s="18">
        <f t="shared" si="191"/>
        <v>42175.795983796299</v>
      </c>
    </row>
    <row r="3030" spans="1:20" ht="60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0">
        <f t="shared" si="188"/>
        <v>0</v>
      </c>
      <c r="P3030" s="9">
        <f t="shared" si="189"/>
        <v>50</v>
      </c>
      <c r="Q3030" s="14" t="s">
        <v>8327</v>
      </c>
      <c r="R3030" t="s">
        <v>8330</v>
      </c>
      <c r="S3030" s="18">
        <f t="shared" si="190"/>
        <v>42673.577534722222</v>
      </c>
      <c r="T3030" s="18">
        <f t="shared" si="191"/>
        <v>42713.619201388887</v>
      </c>
    </row>
    <row r="3031" spans="1:20" ht="45" x14ac:dyDescent="0.25">
      <c r="A3031">
        <v>2775</v>
      </c>
      <c r="B3031" s="3" t="s">
        <v>2775</v>
      </c>
      <c r="C3031" s="3" t="s">
        <v>6885</v>
      </c>
      <c r="D3031" s="6">
        <v>5000</v>
      </c>
      <c r="E3031" s="8">
        <v>150</v>
      </c>
      <c r="F3031" t="s">
        <v>8220</v>
      </c>
      <c r="G3031" t="s">
        <v>8223</v>
      </c>
      <c r="H3031" t="s">
        <v>8245</v>
      </c>
      <c r="I3031">
        <v>1323994754</v>
      </c>
      <c r="J3031">
        <v>1321402754</v>
      </c>
      <c r="K3031" t="b">
        <v>0</v>
      </c>
      <c r="L3031">
        <v>2</v>
      </c>
      <c r="M3031" t="b">
        <v>0</v>
      </c>
      <c r="N3031" t="s">
        <v>8302</v>
      </c>
      <c r="O3031" s="10">
        <f t="shared" si="188"/>
        <v>0</v>
      </c>
      <c r="P3031" s="9">
        <f t="shared" si="189"/>
        <v>75</v>
      </c>
      <c r="Q3031" s="14" t="s">
        <v>8311</v>
      </c>
      <c r="R3031" t="s">
        <v>8356</v>
      </c>
      <c r="S3031" s="18">
        <f t="shared" si="190"/>
        <v>40863.013356481482</v>
      </c>
      <c r="T3031" s="18">
        <f t="shared" si="191"/>
        <v>40893.013356481482</v>
      </c>
    </row>
    <row r="3032" spans="1:20" ht="45" x14ac:dyDescent="0.25">
      <c r="A3032">
        <v>3737</v>
      </c>
      <c r="B3032" s="3" t="s">
        <v>3734</v>
      </c>
      <c r="C3032" s="3" t="s">
        <v>7847</v>
      </c>
      <c r="D3032" s="6">
        <v>700</v>
      </c>
      <c r="E3032" s="8">
        <v>150</v>
      </c>
      <c r="F3032" t="s">
        <v>8220</v>
      </c>
      <c r="G3032" t="s">
        <v>8223</v>
      </c>
      <c r="H3032" t="s">
        <v>8245</v>
      </c>
      <c r="I3032">
        <v>1447311540</v>
      </c>
      <c r="J3032">
        <v>1445358903</v>
      </c>
      <c r="K3032" t="b">
        <v>0</v>
      </c>
      <c r="L3032">
        <v>4</v>
      </c>
      <c r="M3032" t="b">
        <v>0</v>
      </c>
      <c r="N3032" t="s">
        <v>8269</v>
      </c>
      <c r="O3032" s="12">
        <f t="shared" si="188"/>
        <v>0</v>
      </c>
      <c r="P3032" s="9">
        <f t="shared" si="189"/>
        <v>38</v>
      </c>
      <c r="Q3032" s="14" t="s">
        <v>8323</v>
      </c>
      <c r="R3032" t="s">
        <v>8326</v>
      </c>
      <c r="S3032" s="18">
        <f t="shared" si="190"/>
        <v>42297.691006944442</v>
      </c>
      <c r="T3032" s="18">
        <f t="shared" si="191"/>
        <v>42320.290972222225</v>
      </c>
    </row>
    <row r="3033" spans="1:20" ht="60" x14ac:dyDescent="0.25">
      <c r="A3033">
        <v>484</v>
      </c>
      <c r="B3033" s="3" t="s">
        <v>485</v>
      </c>
      <c r="C3033" s="3" t="s">
        <v>4594</v>
      </c>
      <c r="D3033" s="6">
        <v>80000</v>
      </c>
      <c r="E3033" s="8">
        <v>149</v>
      </c>
      <c r="F3033" t="s">
        <v>8220</v>
      </c>
      <c r="G3033" t="s">
        <v>8224</v>
      </c>
      <c r="H3033" t="s">
        <v>8246</v>
      </c>
      <c r="I3033">
        <v>1446766372</v>
      </c>
      <c r="J3033">
        <v>1443220372</v>
      </c>
      <c r="K3033" t="b">
        <v>0</v>
      </c>
      <c r="L3033">
        <v>11</v>
      </c>
      <c r="M3033" t="b">
        <v>0</v>
      </c>
      <c r="N3033" t="s">
        <v>8268</v>
      </c>
      <c r="O3033" s="10">
        <f t="shared" si="188"/>
        <v>0</v>
      </c>
      <c r="P3033" s="9">
        <f t="shared" si="189"/>
        <v>14</v>
      </c>
      <c r="Q3033" s="14" t="s">
        <v>8321</v>
      </c>
      <c r="R3033" t="s">
        <v>8339</v>
      </c>
      <c r="S3033" s="18">
        <f t="shared" si="190"/>
        <v>42272.93949074074</v>
      </c>
      <c r="T3033" s="18">
        <f t="shared" si="191"/>
        <v>42313.981157407412</v>
      </c>
    </row>
    <row r="3034" spans="1:20" ht="45" x14ac:dyDescent="0.25">
      <c r="A3034">
        <v>2856</v>
      </c>
      <c r="B3034" s="3" t="s">
        <v>2856</v>
      </c>
      <c r="C3034" s="3" t="s">
        <v>6966</v>
      </c>
      <c r="D3034" s="6">
        <v>3000</v>
      </c>
      <c r="E3034" s="8">
        <v>146</v>
      </c>
      <c r="F3034" t="s">
        <v>8220</v>
      </c>
      <c r="G3034" t="s">
        <v>8223</v>
      </c>
      <c r="H3034" t="s">
        <v>8245</v>
      </c>
      <c r="I3034">
        <v>1439069640</v>
      </c>
      <c r="J3034">
        <v>1433897647</v>
      </c>
      <c r="K3034" t="b">
        <v>0</v>
      </c>
      <c r="L3034">
        <v>6</v>
      </c>
      <c r="M3034" t="b">
        <v>0</v>
      </c>
      <c r="N3034" t="s">
        <v>8269</v>
      </c>
      <c r="O3034" s="12">
        <f t="shared" si="188"/>
        <v>0</v>
      </c>
      <c r="P3034" s="9">
        <f t="shared" si="189"/>
        <v>24</v>
      </c>
      <c r="Q3034" s="14" t="s">
        <v>8323</v>
      </c>
      <c r="R3034" t="s">
        <v>8326</v>
      </c>
      <c r="S3034" s="18">
        <f t="shared" si="190"/>
        <v>42165.037581018521</v>
      </c>
      <c r="T3034" s="18">
        <f t="shared" si="191"/>
        <v>42224.898611111115</v>
      </c>
    </row>
    <row r="3035" spans="1:2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188"/>
        <v>0</v>
      </c>
      <c r="P3035" s="9">
        <f t="shared" si="189"/>
        <v>48</v>
      </c>
      <c r="Q3035" s="14" t="s">
        <v>8311</v>
      </c>
      <c r="R3035" t="s">
        <v>8348</v>
      </c>
      <c r="S3035" s="18">
        <f t="shared" si="190"/>
        <v>42708.668576388889</v>
      </c>
      <c r="T3035" s="18">
        <f t="shared" si="191"/>
        <v>42738.668576388889</v>
      </c>
    </row>
    <row r="3036" spans="1:20" ht="45" x14ac:dyDescent="0.25">
      <c r="A3036">
        <v>2569</v>
      </c>
      <c r="B3036" s="3" t="s">
        <v>2569</v>
      </c>
      <c r="C3036" s="3" t="s">
        <v>6679</v>
      </c>
      <c r="D3036" s="6">
        <v>6500</v>
      </c>
      <c r="E3036" s="8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 s="10">
        <f t="shared" si="188"/>
        <v>0</v>
      </c>
      <c r="P3036" s="9">
        <f t="shared" si="189"/>
        <v>73</v>
      </c>
      <c r="Q3036" s="14" t="s">
        <v>8319</v>
      </c>
      <c r="R3036" t="s">
        <v>8345</v>
      </c>
      <c r="S3036" s="18">
        <f t="shared" si="190"/>
        <v>42234.105462962965</v>
      </c>
      <c r="T3036" s="18">
        <f t="shared" si="191"/>
        <v>42264.105462962965</v>
      </c>
    </row>
    <row r="3037" spans="1:20" ht="45" x14ac:dyDescent="0.25">
      <c r="A3037">
        <v>2916</v>
      </c>
      <c r="B3037" s="3" t="s">
        <v>2916</v>
      </c>
      <c r="C3037" s="3" t="s">
        <v>7026</v>
      </c>
      <c r="D3037" s="6">
        <v>1850</v>
      </c>
      <c r="E3037" s="8">
        <v>145</v>
      </c>
      <c r="F3037" t="s">
        <v>8220</v>
      </c>
      <c r="G3037" t="s">
        <v>8224</v>
      </c>
      <c r="H3037" t="s">
        <v>8246</v>
      </c>
      <c r="I3037">
        <v>1400498789</v>
      </c>
      <c r="J3037">
        <v>1398511589</v>
      </c>
      <c r="K3037" t="b">
        <v>0</v>
      </c>
      <c r="L3037">
        <v>7</v>
      </c>
      <c r="M3037" t="b">
        <v>0</v>
      </c>
      <c r="N3037" t="s">
        <v>8269</v>
      </c>
      <c r="O3037" s="12">
        <f t="shared" si="188"/>
        <v>0</v>
      </c>
      <c r="P3037" s="9">
        <f t="shared" si="189"/>
        <v>21</v>
      </c>
      <c r="Q3037" s="14" t="s">
        <v>8323</v>
      </c>
      <c r="R3037" t="s">
        <v>8326</v>
      </c>
      <c r="S3037" s="18">
        <f t="shared" si="190"/>
        <v>41755.476724537039</v>
      </c>
      <c r="T3037" s="18">
        <f t="shared" si="191"/>
        <v>41778.476724537039</v>
      </c>
    </row>
    <row r="3038" spans="1:20" ht="30" x14ac:dyDescent="0.25">
      <c r="A3038">
        <v>570</v>
      </c>
      <c r="B3038" s="3" t="s">
        <v>571</v>
      </c>
      <c r="C3038" s="3" t="s">
        <v>4680</v>
      </c>
      <c r="D3038" s="6">
        <v>85000</v>
      </c>
      <c r="E3038" s="8">
        <v>142</v>
      </c>
      <c r="F3038" t="s">
        <v>8220</v>
      </c>
      <c r="G3038" t="s">
        <v>8223</v>
      </c>
      <c r="H3038" t="s">
        <v>8245</v>
      </c>
      <c r="I3038">
        <v>1455822569</v>
      </c>
      <c r="J3038">
        <v>1453230569</v>
      </c>
      <c r="K3038" t="b">
        <v>0</v>
      </c>
      <c r="L3038">
        <v>1</v>
      </c>
      <c r="M3038" t="b">
        <v>0</v>
      </c>
      <c r="N3038" t="s">
        <v>8270</v>
      </c>
      <c r="O3038" s="10">
        <f t="shared" si="188"/>
        <v>0</v>
      </c>
      <c r="P3038" s="9">
        <f t="shared" si="189"/>
        <v>142</v>
      </c>
      <c r="Q3038" s="14" t="s">
        <v>8308</v>
      </c>
      <c r="R3038" t="s">
        <v>8342</v>
      </c>
      <c r="S3038" s="18">
        <f t="shared" si="190"/>
        <v>42388.798252314817</v>
      </c>
      <c r="T3038" s="18">
        <f t="shared" si="191"/>
        <v>42418.798252314817</v>
      </c>
    </row>
    <row r="3039" spans="1:20" ht="60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0">
        <f t="shared" si="188"/>
        <v>0</v>
      </c>
      <c r="P3039" s="9">
        <f t="shared" si="189"/>
        <v>28</v>
      </c>
      <c r="Q3039" s="14" t="s">
        <v>8321</v>
      </c>
      <c r="R3039" t="s">
        <v>8339</v>
      </c>
      <c r="S3039" s="18">
        <f t="shared" si="190"/>
        <v>41844.922662037039</v>
      </c>
      <c r="T3039" s="18">
        <f t="shared" si="191"/>
        <v>41874.922662037039</v>
      </c>
    </row>
    <row r="3040" spans="1:20" ht="45" x14ac:dyDescent="0.25">
      <c r="A3040">
        <v>3069</v>
      </c>
      <c r="B3040" s="3" t="s">
        <v>3069</v>
      </c>
      <c r="C3040" s="3" t="s">
        <v>7179</v>
      </c>
      <c r="D3040" s="6">
        <v>1000</v>
      </c>
      <c r="E3040" s="8">
        <v>141</v>
      </c>
      <c r="F3040" t="s">
        <v>8220</v>
      </c>
      <c r="G3040" t="s">
        <v>8223</v>
      </c>
      <c r="H3040" t="s">
        <v>8245</v>
      </c>
      <c r="I3040">
        <v>1418587234</v>
      </c>
      <c r="J3040">
        <v>1415995234</v>
      </c>
      <c r="K3040" t="b">
        <v>0</v>
      </c>
      <c r="L3040">
        <v>7</v>
      </c>
      <c r="M3040" t="b">
        <v>0</v>
      </c>
      <c r="N3040" t="s">
        <v>8301</v>
      </c>
      <c r="O3040" s="12">
        <f t="shared" si="188"/>
        <v>0</v>
      </c>
      <c r="P3040" s="9">
        <f t="shared" si="189"/>
        <v>20</v>
      </c>
      <c r="Q3040" s="14" t="s">
        <v>8323</v>
      </c>
      <c r="R3040" t="s">
        <v>8324</v>
      </c>
      <c r="S3040" s="18">
        <f t="shared" si="190"/>
        <v>41957.833726851852</v>
      </c>
      <c r="T3040" s="18">
        <f t="shared" si="191"/>
        <v>41987.833726851852</v>
      </c>
    </row>
    <row r="3041" spans="1:20" ht="45" x14ac:dyDescent="0.25">
      <c r="A3041">
        <v>151</v>
      </c>
      <c r="B3041" s="3" t="s">
        <v>153</v>
      </c>
      <c r="C3041" s="3" t="s">
        <v>4261</v>
      </c>
      <c r="D3041" s="6">
        <v>250000</v>
      </c>
      <c r="E3041" s="8">
        <v>140</v>
      </c>
      <c r="F3041" t="s">
        <v>8219</v>
      </c>
      <c r="G3041" t="s">
        <v>8225</v>
      </c>
      <c r="H3041" t="s">
        <v>8247</v>
      </c>
      <c r="I3041">
        <v>1434633191</v>
      </c>
      <c r="J3041">
        <v>1429449191</v>
      </c>
      <c r="K3041" t="b">
        <v>0</v>
      </c>
      <c r="L3041">
        <v>5</v>
      </c>
      <c r="M3041" t="b">
        <v>0</v>
      </c>
      <c r="N3041" t="s">
        <v>8265</v>
      </c>
      <c r="O3041" s="10">
        <f t="shared" si="188"/>
        <v>0</v>
      </c>
      <c r="P3041" s="9">
        <f t="shared" si="189"/>
        <v>28</v>
      </c>
      <c r="Q3041" s="14" t="s">
        <v>8321</v>
      </c>
      <c r="R3041" t="s">
        <v>8337</v>
      </c>
      <c r="S3041" s="18">
        <f t="shared" si="190"/>
        <v>42113.550821759258</v>
      </c>
      <c r="T3041" s="18">
        <f t="shared" si="191"/>
        <v>42173.550821759258</v>
      </c>
    </row>
    <row r="3042" spans="1:20" ht="45" x14ac:dyDescent="0.25">
      <c r="A3042">
        <v>601</v>
      </c>
      <c r="B3042" s="3" t="s">
        <v>602</v>
      </c>
      <c r="C3042" s="3" t="s">
        <v>4711</v>
      </c>
      <c r="D3042" s="6">
        <v>10000</v>
      </c>
      <c r="E3042" s="8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 s="10">
        <f t="shared" si="188"/>
        <v>0</v>
      </c>
      <c r="P3042" s="9">
        <f t="shared" si="189"/>
        <v>23</v>
      </c>
      <c r="Q3042" s="14" t="s">
        <v>8308</v>
      </c>
      <c r="R3042" t="s">
        <v>8342</v>
      </c>
      <c r="S3042" s="18">
        <f t="shared" si="190"/>
        <v>41969.858090277776</v>
      </c>
      <c r="T3042" s="18">
        <f t="shared" si="191"/>
        <v>41999.858090277776</v>
      </c>
    </row>
    <row r="3043" spans="1:20" ht="30" x14ac:dyDescent="0.25">
      <c r="A3043">
        <v>1991</v>
      </c>
      <c r="B3043" s="3" t="s">
        <v>1992</v>
      </c>
      <c r="C3043" s="3" t="s">
        <v>6101</v>
      </c>
      <c r="D3043" s="6">
        <v>2000</v>
      </c>
      <c r="E3043" s="8">
        <v>140</v>
      </c>
      <c r="F3043" t="s">
        <v>8220</v>
      </c>
      <c r="G3043" t="s">
        <v>8223</v>
      </c>
      <c r="H3043" t="s">
        <v>8245</v>
      </c>
      <c r="I3043">
        <v>1435958786</v>
      </c>
      <c r="J3043">
        <v>1434144386</v>
      </c>
      <c r="K3043" t="b">
        <v>0</v>
      </c>
      <c r="L3043">
        <v>3</v>
      </c>
      <c r="M3043" t="b">
        <v>0</v>
      </c>
      <c r="N3043" t="s">
        <v>8294</v>
      </c>
      <c r="O3043" s="10">
        <f t="shared" si="188"/>
        <v>0</v>
      </c>
      <c r="P3043" s="9">
        <f t="shared" si="189"/>
        <v>47</v>
      </c>
      <c r="Q3043" s="14" t="s">
        <v>8313</v>
      </c>
      <c r="R3043" t="s">
        <v>8353</v>
      </c>
      <c r="S3043" s="18">
        <f t="shared" si="190"/>
        <v>42167.89335648148</v>
      </c>
      <c r="T3043" s="18">
        <f t="shared" si="191"/>
        <v>42188.89335648148</v>
      </c>
    </row>
    <row r="3044" spans="1:20" ht="45" x14ac:dyDescent="0.25">
      <c r="A3044">
        <v>2747</v>
      </c>
      <c r="B3044" s="3" t="s">
        <v>2747</v>
      </c>
      <c r="C3044" s="3" t="s">
        <v>6857</v>
      </c>
      <c r="D3044" s="6">
        <v>500</v>
      </c>
      <c r="E3044" s="8">
        <v>140</v>
      </c>
      <c r="F3044" t="s">
        <v>8220</v>
      </c>
      <c r="G3044" t="s">
        <v>8223</v>
      </c>
      <c r="H3044" t="s">
        <v>8245</v>
      </c>
      <c r="I3044">
        <v>1339816200</v>
      </c>
      <c r="J3044">
        <v>1337095997</v>
      </c>
      <c r="K3044" t="b">
        <v>0</v>
      </c>
      <c r="L3044">
        <v>4</v>
      </c>
      <c r="M3044" t="b">
        <v>0</v>
      </c>
      <c r="N3044" t="s">
        <v>8302</v>
      </c>
      <c r="O3044" s="10">
        <f t="shared" si="188"/>
        <v>0</v>
      </c>
      <c r="P3044" s="9">
        <f t="shared" si="189"/>
        <v>35</v>
      </c>
      <c r="Q3044" s="14" t="s">
        <v>8311</v>
      </c>
      <c r="R3044" t="s">
        <v>8356</v>
      </c>
      <c r="S3044" s="18">
        <f t="shared" si="190"/>
        <v>41044.64811342593</v>
      </c>
      <c r="T3044" s="18">
        <f t="shared" si="191"/>
        <v>41076.131944444445</v>
      </c>
    </row>
    <row r="3045" spans="1:20" ht="30" x14ac:dyDescent="0.25">
      <c r="A3045">
        <v>465</v>
      </c>
      <c r="B3045" s="3" t="s">
        <v>466</v>
      </c>
      <c r="C3045" s="3" t="s">
        <v>4575</v>
      </c>
      <c r="D3045" s="6">
        <v>512</v>
      </c>
      <c r="E3045" s="8">
        <v>138</v>
      </c>
      <c r="F3045" t="s">
        <v>8220</v>
      </c>
      <c r="G3045" t="s">
        <v>8223</v>
      </c>
      <c r="H3045" t="s">
        <v>8245</v>
      </c>
      <c r="I3045">
        <v>1403837574</v>
      </c>
      <c r="J3045">
        <v>1402455174</v>
      </c>
      <c r="K3045" t="b">
        <v>0</v>
      </c>
      <c r="L3045">
        <v>8</v>
      </c>
      <c r="M3045" t="b">
        <v>0</v>
      </c>
      <c r="N3045" t="s">
        <v>8268</v>
      </c>
      <c r="O3045" s="10">
        <f t="shared" si="188"/>
        <v>0</v>
      </c>
      <c r="P3045" s="9">
        <f t="shared" si="189"/>
        <v>17</v>
      </c>
      <c r="Q3045" s="14" t="s">
        <v>8321</v>
      </c>
      <c r="R3045" t="s">
        <v>8339</v>
      </c>
      <c r="S3045" s="18">
        <f t="shared" si="190"/>
        <v>41801.120069444441</v>
      </c>
      <c r="T3045" s="18">
        <f t="shared" si="191"/>
        <v>41817.120069444441</v>
      </c>
    </row>
    <row r="3046" spans="1:20" ht="45" x14ac:dyDescent="0.25">
      <c r="A3046">
        <v>4102</v>
      </c>
      <c r="B3046" s="3" t="s">
        <v>4098</v>
      </c>
      <c r="C3046" s="3" t="s">
        <v>8205</v>
      </c>
      <c r="D3046" s="6">
        <v>500</v>
      </c>
      <c r="E3046" s="8">
        <v>137</v>
      </c>
      <c r="F3046" t="s">
        <v>8220</v>
      </c>
      <c r="G3046" t="s">
        <v>8223</v>
      </c>
      <c r="H3046" t="s">
        <v>8245</v>
      </c>
      <c r="I3046">
        <v>1463343673</v>
      </c>
      <c r="J3046">
        <v>1460751673</v>
      </c>
      <c r="K3046" t="b">
        <v>0</v>
      </c>
      <c r="L3046">
        <v>6</v>
      </c>
      <c r="M3046" t="b">
        <v>0</v>
      </c>
      <c r="N3046" t="s">
        <v>8269</v>
      </c>
      <c r="O3046" s="12">
        <f t="shared" si="188"/>
        <v>0</v>
      </c>
      <c r="P3046" s="9">
        <f t="shared" si="189"/>
        <v>23</v>
      </c>
      <c r="Q3046" s="14" t="s">
        <v>8323</v>
      </c>
      <c r="R3046" t="s">
        <v>8326</v>
      </c>
      <c r="S3046" s="18">
        <f t="shared" si="190"/>
        <v>42475.848067129627</v>
      </c>
      <c r="T3046" s="18">
        <f t="shared" si="191"/>
        <v>42505.848067129627</v>
      </c>
    </row>
    <row r="3047" spans="1:20" ht="45" x14ac:dyDescent="0.25">
      <c r="A3047">
        <v>3971</v>
      </c>
      <c r="B3047" s="3" t="s">
        <v>3968</v>
      </c>
      <c r="C3047" s="3" t="s">
        <v>8078</v>
      </c>
      <c r="D3047" s="6">
        <v>14000</v>
      </c>
      <c r="E3047" s="8">
        <v>136</v>
      </c>
      <c r="F3047" t="s">
        <v>8220</v>
      </c>
      <c r="G3047" t="s">
        <v>8223</v>
      </c>
      <c r="H3047" t="s">
        <v>8245</v>
      </c>
      <c r="I3047">
        <v>1405947126</v>
      </c>
      <c r="J3047">
        <v>1403355126</v>
      </c>
      <c r="K3047" t="b">
        <v>0</v>
      </c>
      <c r="L3047">
        <v>6</v>
      </c>
      <c r="M3047" t="b">
        <v>0</v>
      </c>
      <c r="N3047" t="s">
        <v>8269</v>
      </c>
      <c r="O3047" s="12">
        <f t="shared" si="188"/>
        <v>0</v>
      </c>
      <c r="P3047" s="9">
        <f t="shared" si="189"/>
        <v>23</v>
      </c>
      <c r="Q3047" s="14" t="s">
        <v>8323</v>
      </c>
      <c r="R3047" t="s">
        <v>8326</v>
      </c>
      <c r="S3047" s="18">
        <f t="shared" si="190"/>
        <v>41811.536180555559</v>
      </c>
      <c r="T3047" s="18">
        <f t="shared" si="191"/>
        <v>41841.536180555559</v>
      </c>
    </row>
    <row r="3048" spans="1:20" ht="45" x14ac:dyDescent="0.25">
      <c r="A3048">
        <v>3900</v>
      </c>
      <c r="B3048" s="3" t="s">
        <v>3897</v>
      </c>
      <c r="C3048" s="3" t="s">
        <v>8008</v>
      </c>
      <c r="D3048" s="6">
        <v>2500</v>
      </c>
      <c r="E3048" s="8">
        <v>135</v>
      </c>
      <c r="F3048" t="s">
        <v>8220</v>
      </c>
      <c r="G3048" t="s">
        <v>8223</v>
      </c>
      <c r="H3048" t="s">
        <v>8245</v>
      </c>
      <c r="I3048">
        <v>1433988791</v>
      </c>
      <c r="J3048">
        <v>1431396791</v>
      </c>
      <c r="K3048" t="b">
        <v>0</v>
      </c>
      <c r="L3048">
        <v>5</v>
      </c>
      <c r="M3048" t="b">
        <v>0</v>
      </c>
      <c r="N3048" t="s">
        <v>8269</v>
      </c>
      <c r="O3048" s="12">
        <f t="shared" si="188"/>
        <v>0</v>
      </c>
      <c r="P3048" s="9">
        <f t="shared" si="189"/>
        <v>27</v>
      </c>
      <c r="Q3048" s="14" t="s">
        <v>8323</v>
      </c>
      <c r="R3048" t="s">
        <v>8326</v>
      </c>
      <c r="S3048" s="18">
        <f t="shared" si="190"/>
        <v>42136.092488425929</v>
      </c>
      <c r="T3048" s="18">
        <f t="shared" si="191"/>
        <v>42166.092488425929</v>
      </c>
    </row>
    <row r="3049" spans="1:20" ht="45" x14ac:dyDescent="0.25">
      <c r="A3049">
        <v>3909</v>
      </c>
      <c r="B3049" s="3" t="s">
        <v>3906</v>
      </c>
      <c r="C3049" s="3" t="s">
        <v>8017</v>
      </c>
      <c r="D3049" s="6">
        <v>60000</v>
      </c>
      <c r="E3049" s="8">
        <v>135</v>
      </c>
      <c r="F3049" t="s">
        <v>8220</v>
      </c>
      <c r="G3049" t="s">
        <v>8223</v>
      </c>
      <c r="H3049" t="s">
        <v>8245</v>
      </c>
      <c r="I3049">
        <v>1410424642</v>
      </c>
      <c r="J3049">
        <v>1407832642</v>
      </c>
      <c r="K3049" t="b">
        <v>0</v>
      </c>
      <c r="L3049">
        <v>4</v>
      </c>
      <c r="M3049" t="b">
        <v>0</v>
      </c>
      <c r="N3049" t="s">
        <v>8269</v>
      </c>
      <c r="O3049" s="12">
        <f t="shared" si="188"/>
        <v>0</v>
      </c>
      <c r="P3049" s="9">
        <f t="shared" si="189"/>
        <v>34</v>
      </c>
      <c r="Q3049" s="14" t="s">
        <v>8323</v>
      </c>
      <c r="R3049" t="s">
        <v>8326</v>
      </c>
      <c r="S3049" s="18">
        <f t="shared" si="190"/>
        <v>41863.359282407408</v>
      </c>
      <c r="T3049" s="18">
        <f t="shared" si="191"/>
        <v>41893.359282407408</v>
      </c>
    </row>
    <row r="3050" spans="1:20" ht="45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2">
        <f t="shared" si="188"/>
        <v>0</v>
      </c>
      <c r="P3050" s="9">
        <f t="shared" si="189"/>
        <v>45</v>
      </c>
      <c r="Q3050" s="14" t="s">
        <v>8323</v>
      </c>
      <c r="R3050" t="s">
        <v>8326</v>
      </c>
      <c r="S3050" s="18">
        <f t="shared" si="190"/>
        <v>42657.38726851852</v>
      </c>
      <c r="T3050" s="18">
        <f t="shared" si="191"/>
        <v>42687.428935185191</v>
      </c>
    </row>
    <row r="3051" spans="1:20" ht="60" x14ac:dyDescent="0.25">
      <c r="A3051">
        <v>4063</v>
      </c>
      <c r="B3051" s="3" t="s">
        <v>4059</v>
      </c>
      <c r="C3051" s="3" t="s">
        <v>8167</v>
      </c>
      <c r="D3051" s="6">
        <v>9500</v>
      </c>
      <c r="E3051" s="8">
        <v>135</v>
      </c>
      <c r="F3051" t="s">
        <v>8220</v>
      </c>
      <c r="G3051" t="s">
        <v>8224</v>
      </c>
      <c r="H3051" t="s">
        <v>8246</v>
      </c>
      <c r="I3051">
        <v>1403886084</v>
      </c>
      <c r="J3051">
        <v>1401294084</v>
      </c>
      <c r="K3051" t="b">
        <v>0</v>
      </c>
      <c r="L3051">
        <v>9</v>
      </c>
      <c r="M3051" t="b">
        <v>0</v>
      </c>
      <c r="N3051" t="s">
        <v>8269</v>
      </c>
      <c r="O3051" s="12">
        <f t="shared" si="188"/>
        <v>0</v>
      </c>
      <c r="P3051" s="9">
        <f t="shared" si="189"/>
        <v>15</v>
      </c>
      <c r="Q3051" s="14" t="s">
        <v>8323</v>
      </c>
      <c r="R3051" t="s">
        <v>8326</v>
      </c>
      <c r="S3051" s="18">
        <f t="shared" si="190"/>
        <v>41787.681527777779</v>
      </c>
      <c r="T3051" s="18">
        <f t="shared" si="191"/>
        <v>41817.681527777779</v>
      </c>
    </row>
    <row r="3052" spans="1:20" ht="45" x14ac:dyDescent="0.25">
      <c r="A3052">
        <v>426</v>
      </c>
      <c r="B3052" s="3" t="s">
        <v>427</v>
      </c>
      <c r="C3052" s="3" t="s">
        <v>4536</v>
      </c>
      <c r="D3052" s="6">
        <v>10000</v>
      </c>
      <c r="E3052" s="8">
        <v>133</v>
      </c>
      <c r="F3052" t="s">
        <v>8220</v>
      </c>
      <c r="G3052" t="s">
        <v>8223</v>
      </c>
      <c r="H3052" t="s">
        <v>8245</v>
      </c>
      <c r="I3052">
        <v>1456851914</v>
      </c>
      <c r="J3052">
        <v>1454259914</v>
      </c>
      <c r="K3052" t="b">
        <v>0</v>
      </c>
      <c r="L3052">
        <v>8</v>
      </c>
      <c r="M3052" t="b">
        <v>0</v>
      </c>
      <c r="N3052" t="s">
        <v>8268</v>
      </c>
      <c r="O3052" s="10">
        <f t="shared" si="188"/>
        <v>0</v>
      </c>
      <c r="P3052" s="9">
        <f t="shared" si="189"/>
        <v>17</v>
      </c>
      <c r="Q3052" s="14" t="s">
        <v>8321</v>
      </c>
      <c r="R3052" t="s">
        <v>8339</v>
      </c>
      <c r="S3052" s="18">
        <f t="shared" si="190"/>
        <v>42400.711967592593</v>
      </c>
      <c r="T3052" s="18">
        <f t="shared" si="191"/>
        <v>42430.711967592593</v>
      </c>
    </row>
    <row r="3053" spans="1:20" ht="45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0">
        <f t="shared" si="188"/>
        <v>0</v>
      </c>
      <c r="P3053" s="9">
        <f t="shared" si="189"/>
        <v>44</v>
      </c>
      <c r="Q3053" s="14" t="s">
        <v>8327</v>
      </c>
      <c r="R3053" t="s">
        <v>8354</v>
      </c>
      <c r="S3053" s="18">
        <f t="shared" si="190"/>
        <v>41509.905995370369</v>
      </c>
      <c r="T3053" s="18">
        <f t="shared" si="191"/>
        <v>41569.905995370369</v>
      </c>
    </row>
    <row r="3054" spans="1:20" ht="60" x14ac:dyDescent="0.25">
      <c r="A3054">
        <v>2679</v>
      </c>
      <c r="B3054" s="3" t="s">
        <v>2679</v>
      </c>
      <c r="C3054" s="3" t="s">
        <v>6789</v>
      </c>
      <c r="D3054" s="6">
        <v>40000</v>
      </c>
      <c r="E3054" s="8">
        <v>132</v>
      </c>
      <c r="F3054" t="s">
        <v>8220</v>
      </c>
      <c r="G3054" t="s">
        <v>8223</v>
      </c>
      <c r="H3054" t="s">
        <v>8245</v>
      </c>
      <c r="I3054">
        <v>1425081694</v>
      </c>
      <c r="J3054">
        <v>1422489694</v>
      </c>
      <c r="K3054" t="b">
        <v>0</v>
      </c>
      <c r="L3054">
        <v>3</v>
      </c>
      <c r="M3054" t="b">
        <v>0</v>
      </c>
      <c r="N3054" t="s">
        <v>8300</v>
      </c>
      <c r="O3054" s="10">
        <f t="shared" si="188"/>
        <v>0</v>
      </c>
      <c r="P3054" s="9">
        <f t="shared" si="189"/>
        <v>44</v>
      </c>
      <c r="Q3054" s="14" t="s">
        <v>8308</v>
      </c>
      <c r="R3054" t="s">
        <v>8340</v>
      </c>
      <c r="S3054" s="18">
        <f t="shared" si="190"/>
        <v>42033.001087962963</v>
      </c>
      <c r="T3054" s="18">
        <f t="shared" si="191"/>
        <v>42063.001087962963</v>
      </c>
    </row>
    <row r="3055" spans="1:20" ht="30" x14ac:dyDescent="0.25">
      <c r="A3055">
        <v>605</v>
      </c>
      <c r="B3055" s="3" t="s">
        <v>606</v>
      </c>
      <c r="C3055" s="3" t="s">
        <v>4715</v>
      </c>
      <c r="D3055" s="6">
        <v>5000</v>
      </c>
      <c r="E3055" s="8">
        <v>131</v>
      </c>
      <c r="F3055" t="s">
        <v>8219</v>
      </c>
      <c r="G3055" t="s">
        <v>8223</v>
      </c>
      <c r="H3055" t="s">
        <v>8245</v>
      </c>
      <c r="I3055">
        <v>1440318908</v>
      </c>
      <c r="J3055">
        <v>1436430908</v>
      </c>
      <c r="K3055" t="b">
        <v>0</v>
      </c>
      <c r="L3055">
        <v>8</v>
      </c>
      <c r="M3055" t="b">
        <v>0</v>
      </c>
      <c r="N3055" t="s">
        <v>8270</v>
      </c>
      <c r="O3055" s="10">
        <f t="shared" si="188"/>
        <v>0</v>
      </c>
      <c r="P3055" s="9">
        <f t="shared" si="189"/>
        <v>16</v>
      </c>
      <c r="Q3055" s="14" t="s">
        <v>8308</v>
      </c>
      <c r="R3055" t="s">
        <v>8342</v>
      </c>
      <c r="S3055" s="18">
        <f t="shared" si="190"/>
        <v>42194.357731481476</v>
      </c>
      <c r="T3055" s="18">
        <f t="shared" si="191"/>
        <v>42239.357731481476</v>
      </c>
    </row>
    <row r="3056" spans="1:20" ht="45" x14ac:dyDescent="0.25">
      <c r="A3056">
        <v>931</v>
      </c>
      <c r="B3056" s="3" t="s">
        <v>932</v>
      </c>
      <c r="C3056" s="3" t="s">
        <v>5041</v>
      </c>
      <c r="D3056" s="6">
        <v>2000</v>
      </c>
      <c r="E3056" s="8">
        <v>131</v>
      </c>
      <c r="F3056" t="s">
        <v>8220</v>
      </c>
      <c r="G3056" t="s">
        <v>8224</v>
      </c>
      <c r="H3056" t="s">
        <v>8246</v>
      </c>
      <c r="I3056">
        <v>1395007200</v>
      </c>
      <c r="J3056">
        <v>1392021502</v>
      </c>
      <c r="K3056" t="b">
        <v>0</v>
      </c>
      <c r="L3056">
        <v>7</v>
      </c>
      <c r="M3056" t="b">
        <v>0</v>
      </c>
      <c r="N3056" t="s">
        <v>8276</v>
      </c>
      <c r="O3056" s="10">
        <f t="shared" si="188"/>
        <v>0</v>
      </c>
      <c r="P3056" s="9">
        <f t="shared" si="189"/>
        <v>19</v>
      </c>
      <c r="Q3056" s="14" t="s">
        <v>8327</v>
      </c>
      <c r="R3056" t="s">
        <v>8350</v>
      </c>
      <c r="S3056" s="18">
        <f t="shared" si="190"/>
        <v>41680.359976851854</v>
      </c>
      <c r="T3056" s="18">
        <f t="shared" si="191"/>
        <v>41714.916666666664</v>
      </c>
    </row>
    <row r="3057" spans="1:20" ht="45" x14ac:dyDescent="0.25">
      <c r="A3057">
        <v>3732</v>
      </c>
      <c r="B3057" s="3" t="s">
        <v>3729</v>
      </c>
      <c r="C3057" s="3" t="s">
        <v>7842</v>
      </c>
      <c r="D3057" s="6">
        <v>850</v>
      </c>
      <c r="E3057" s="8">
        <v>131</v>
      </c>
      <c r="F3057" t="s">
        <v>8220</v>
      </c>
      <c r="G3057" t="s">
        <v>8232</v>
      </c>
      <c r="H3057" t="s">
        <v>8248</v>
      </c>
      <c r="I3057">
        <v>1422100800</v>
      </c>
      <c r="J3057">
        <v>1416932133</v>
      </c>
      <c r="K3057" t="b">
        <v>0</v>
      </c>
      <c r="L3057">
        <v>4</v>
      </c>
      <c r="M3057" t="b">
        <v>0</v>
      </c>
      <c r="N3057" t="s">
        <v>8269</v>
      </c>
      <c r="O3057" s="12">
        <f t="shared" si="188"/>
        <v>0</v>
      </c>
      <c r="P3057" s="9">
        <f t="shared" si="189"/>
        <v>33</v>
      </c>
      <c r="Q3057" s="14" t="s">
        <v>8323</v>
      </c>
      <c r="R3057" t="s">
        <v>8326</v>
      </c>
      <c r="S3057" s="18">
        <f t="shared" si="190"/>
        <v>41968.677465277782</v>
      </c>
      <c r="T3057" s="18">
        <f t="shared" si="191"/>
        <v>42028.5</v>
      </c>
    </row>
    <row r="3058" spans="1:20" ht="45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0">
        <f t="shared" si="188"/>
        <v>0</v>
      </c>
      <c r="P3058" s="9">
        <f t="shared" si="189"/>
        <v>65</v>
      </c>
      <c r="Q3058" s="14" t="s">
        <v>8321</v>
      </c>
      <c r="R3058" t="s">
        <v>8325</v>
      </c>
      <c r="S3058" s="18">
        <f t="shared" si="190"/>
        <v>42031.769884259258</v>
      </c>
      <c r="T3058" s="18">
        <f t="shared" si="191"/>
        <v>42090.110416666663</v>
      </c>
    </row>
    <row r="3059" spans="1:20" ht="45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188"/>
        <v>0</v>
      </c>
      <c r="P3059" s="9">
        <f t="shared" si="189"/>
        <v>13</v>
      </c>
      <c r="Q3059" s="14" t="s">
        <v>8316</v>
      </c>
      <c r="R3059" t="s">
        <v>8334</v>
      </c>
      <c r="S3059" s="18">
        <f t="shared" si="190"/>
        <v>41599.855682870373</v>
      </c>
      <c r="T3059" s="18">
        <f t="shared" si="191"/>
        <v>41629.855682870373</v>
      </c>
    </row>
    <row r="3060" spans="1:20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2">
        <f t="shared" si="188"/>
        <v>0</v>
      </c>
      <c r="P3060" s="9">
        <f t="shared" si="189"/>
        <v>26</v>
      </c>
      <c r="Q3060" s="14" t="s">
        <v>8323</v>
      </c>
      <c r="R3060" t="s">
        <v>8326</v>
      </c>
      <c r="S3060" s="18">
        <f t="shared" si="190"/>
        <v>42047.07640046296</v>
      </c>
      <c r="T3060" s="18">
        <f t="shared" si="191"/>
        <v>42077.034733796296</v>
      </c>
    </row>
    <row r="3061" spans="1:20" ht="45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2">
        <f t="shared" si="188"/>
        <v>1</v>
      </c>
      <c r="P3061" s="9">
        <f t="shared" si="189"/>
        <v>14</v>
      </c>
      <c r="Q3061" s="14" t="s">
        <v>8323</v>
      </c>
      <c r="R3061" t="s">
        <v>8335</v>
      </c>
      <c r="S3061" s="18">
        <f t="shared" si="190"/>
        <v>42144.415532407409</v>
      </c>
      <c r="T3061" s="18">
        <f t="shared" si="191"/>
        <v>42165.415532407409</v>
      </c>
    </row>
    <row r="3062" spans="1:20" ht="30" x14ac:dyDescent="0.25">
      <c r="A3062">
        <v>4018</v>
      </c>
      <c r="B3062" s="3" t="s">
        <v>4014</v>
      </c>
      <c r="C3062" s="3" t="s">
        <v>8123</v>
      </c>
      <c r="D3062" s="6">
        <v>1500</v>
      </c>
      <c r="E3062" s="8">
        <v>130</v>
      </c>
      <c r="F3062" t="s">
        <v>8220</v>
      </c>
      <c r="G3062" t="s">
        <v>8224</v>
      </c>
      <c r="H3062" t="s">
        <v>8246</v>
      </c>
      <c r="I3062">
        <v>1475877108</v>
      </c>
      <c r="J3062">
        <v>1473285108</v>
      </c>
      <c r="K3062" t="b">
        <v>0</v>
      </c>
      <c r="L3062">
        <v>4</v>
      </c>
      <c r="M3062" t="b">
        <v>0</v>
      </c>
      <c r="N3062" t="s">
        <v>8269</v>
      </c>
      <c r="O3062" s="12">
        <f t="shared" si="188"/>
        <v>0</v>
      </c>
      <c r="P3062" s="9">
        <f t="shared" si="189"/>
        <v>33</v>
      </c>
      <c r="Q3062" s="14" t="s">
        <v>8323</v>
      </c>
      <c r="R3062" t="s">
        <v>8326</v>
      </c>
      <c r="S3062" s="18">
        <f t="shared" si="190"/>
        <v>42620.91097222222</v>
      </c>
      <c r="T3062" s="18">
        <f t="shared" si="191"/>
        <v>42650.91097222222</v>
      </c>
    </row>
    <row r="3063" spans="1:20" ht="30" x14ac:dyDescent="0.25">
      <c r="A3063">
        <v>2921</v>
      </c>
      <c r="B3063" s="3" t="s">
        <v>2921</v>
      </c>
      <c r="C3063" s="3" t="s">
        <v>7031</v>
      </c>
      <c r="D3063" s="6">
        <v>100</v>
      </c>
      <c r="E3063" s="8">
        <v>129</v>
      </c>
      <c r="F3063" t="s">
        <v>8218</v>
      </c>
      <c r="G3063" t="s">
        <v>8223</v>
      </c>
      <c r="H3063" t="s">
        <v>8245</v>
      </c>
      <c r="I3063">
        <v>1411679804</v>
      </c>
      <c r="J3063">
        <v>1409087804</v>
      </c>
      <c r="K3063" t="b">
        <v>0</v>
      </c>
      <c r="L3063">
        <v>3</v>
      </c>
      <c r="M3063" t="b">
        <v>1</v>
      </c>
      <c r="N3063" t="s">
        <v>8303</v>
      </c>
      <c r="O3063" s="12">
        <f t="shared" si="188"/>
        <v>1</v>
      </c>
      <c r="P3063" s="9">
        <f t="shared" si="189"/>
        <v>43</v>
      </c>
      <c r="Q3063" s="14" t="s">
        <v>8323</v>
      </c>
      <c r="R3063" t="s">
        <v>8335</v>
      </c>
      <c r="S3063" s="18">
        <f t="shared" si="190"/>
        <v>41877.886620370373</v>
      </c>
      <c r="T3063" s="18">
        <f t="shared" si="191"/>
        <v>41907.886620370373</v>
      </c>
    </row>
    <row r="3064" spans="1:20" ht="30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0">
        <f t="shared" si="188"/>
        <v>0</v>
      </c>
      <c r="P3064" s="9">
        <f t="shared" si="189"/>
        <v>11</v>
      </c>
      <c r="Q3064" s="14" t="s">
        <v>8316</v>
      </c>
      <c r="R3064" t="s">
        <v>8334</v>
      </c>
      <c r="S3064" s="18">
        <f t="shared" si="190"/>
        <v>41557.013182870374</v>
      </c>
      <c r="T3064" s="18">
        <f t="shared" si="191"/>
        <v>41587.054849537039</v>
      </c>
    </row>
    <row r="3065" spans="1:20" ht="45" x14ac:dyDescent="0.25">
      <c r="A3065">
        <v>3120</v>
      </c>
      <c r="B3065" s="3" t="s">
        <v>3120</v>
      </c>
      <c r="C3065" s="3" t="s">
        <v>7230</v>
      </c>
      <c r="D3065" s="6">
        <v>1300000</v>
      </c>
      <c r="E3065" s="8">
        <v>128</v>
      </c>
      <c r="F3065" t="s">
        <v>8220</v>
      </c>
      <c r="G3065" t="s">
        <v>8232</v>
      </c>
      <c r="H3065" t="s">
        <v>8248</v>
      </c>
      <c r="I3065">
        <v>1462484196</v>
      </c>
      <c r="J3065">
        <v>1457303796</v>
      </c>
      <c r="K3065" t="b">
        <v>0</v>
      </c>
      <c r="L3065">
        <v>10</v>
      </c>
      <c r="M3065" t="b">
        <v>0</v>
      </c>
      <c r="N3065" t="s">
        <v>8301</v>
      </c>
      <c r="O3065" s="12">
        <f t="shared" si="188"/>
        <v>0</v>
      </c>
      <c r="P3065" s="9">
        <f t="shared" si="189"/>
        <v>13</v>
      </c>
      <c r="Q3065" s="14" t="s">
        <v>8323</v>
      </c>
      <c r="R3065" t="s">
        <v>8324</v>
      </c>
      <c r="S3065" s="18">
        <f t="shared" si="190"/>
        <v>42435.942083333335</v>
      </c>
      <c r="T3065" s="18">
        <f t="shared" si="191"/>
        <v>42495.900416666671</v>
      </c>
    </row>
    <row r="3066" spans="1:20" ht="45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188"/>
        <v>0</v>
      </c>
      <c r="P3066" s="9">
        <f t="shared" si="189"/>
        <v>25</v>
      </c>
      <c r="Q3066" s="14" t="s">
        <v>8308</v>
      </c>
      <c r="R3066" t="s">
        <v>8310</v>
      </c>
      <c r="S3066" s="18">
        <f t="shared" si="190"/>
        <v>41999.164340277777</v>
      </c>
      <c r="T3066" s="18">
        <f t="shared" si="191"/>
        <v>42029.164340277777</v>
      </c>
    </row>
    <row r="3067" spans="1:20" ht="45" x14ac:dyDescent="0.25">
      <c r="A3067">
        <v>3088</v>
      </c>
      <c r="B3067" s="3" t="s">
        <v>3088</v>
      </c>
      <c r="C3067" s="3" t="s">
        <v>7198</v>
      </c>
      <c r="D3067" s="6">
        <v>65000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 s="12">
        <f t="shared" si="188"/>
        <v>0</v>
      </c>
      <c r="P3067" s="9">
        <f t="shared" si="189"/>
        <v>42</v>
      </c>
      <c r="Q3067" s="14" t="s">
        <v>8323</v>
      </c>
      <c r="R3067" t="s">
        <v>8324</v>
      </c>
      <c r="S3067" s="18">
        <f t="shared" si="190"/>
        <v>41981.57230324074</v>
      </c>
      <c r="T3067" s="18">
        <f t="shared" si="191"/>
        <v>42012.570138888885</v>
      </c>
    </row>
    <row r="3068" spans="1:20" ht="45" x14ac:dyDescent="0.25">
      <c r="A3068">
        <v>3964</v>
      </c>
      <c r="B3068" s="3" t="s">
        <v>3961</v>
      </c>
      <c r="C3068" s="3" t="s">
        <v>8071</v>
      </c>
      <c r="D3068" s="6">
        <v>2000</v>
      </c>
      <c r="E3068" s="8">
        <v>126</v>
      </c>
      <c r="F3068" t="s">
        <v>8220</v>
      </c>
      <c r="G3068" t="s">
        <v>8223</v>
      </c>
      <c r="H3068" t="s">
        <v>8245</v>
      </c>
      <c r="I3068">
        <v>1429460386</v>
      </c>
      <c r="J3068">
        <v>1424279986</v>
      </c>
      <c r="K3068" t="b">
        <v>0</v>
      </c>
      <c r="L3068">
        <v>3</v>
      </c>
      <c r="M3068" t="b">
        <v>0</v>
      </c>
      <c r="N3068" t="s">
        <v>8269</v>
      </c>
      <c r="O3068" s="12">
        <f t="shared" si="188"/>
        <v>0</v>
      </c>
      <c r="P3068" s="9">
        <f t="shared" si="189"/>
        <v>42</v>
      </c>
      <c r="Q3068" s="14" t="s">
        <v>8323</v>
      </c>
      <c r="R3068" t="s">
        <v>8326</v>
      </c>
      <c r="S3068" s="18">
        <f t="shared" si="190"/>
        <v>42053.722060185188</v>
      </c>
      <c r="T3068" s="18">
        <f t="shared" si="191"/>
        <v>42113.680393518516</v>
      </c>
    </row>
    <row r="3069" spans="1:20" ht="60" x14ac:dyDescent="0.25">
      <c r="A3069">
        <v>434</v>
      </c>
      <c r="B3069" s="3" t="s">
        <v>435</v>
      </c>
      <c r="C3069" s="3" t="s">
        <v>4544</v>
      </c>
      <c r="D3069" s="6">
        <v>2500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1385931702</v>
      </c>
      <c r="J3069">
        <v>1383076902</v>
      </c>
      <c r="K3069" t="b">
        <v>0</v>
      </c>
      <c r="L3069">
        <v>2</v>
      </c>
      <c r="M3069" t="b">
        <v>0</v>
      </c>
      <c r="N3069" t="s">
        <v>8268</v>
      </c>
      <c r="O3069" s="10">
        <f t="shared" si="188"/>
        <v>0</v>
      </c>
      <c r="P3069" s="9">
        <f t="shared" si="189"/>
        <v>63</v>
      </c>
      <c r="Q3069" s="14" t="s">
        <v>8321</v>
      </c>
      <c r="R3069" t="s">
        <v>8339</v>
      </c>
      <c r="S3069" s="18">
        <f t="shared" si="190"/>
        <v>41576.834513888891</v>
      </c>
      <c r="T3069" s="18">
        <f t="shared" si="191"/>
        <v>41609.876180555555</v>
      </c>
    </row>
    <row r="3070" spans="1:20" ht="60" x14ac:dyDescent="0.25">
      <c r="A3070">
        <v>890</v>
      </c>
      <c r="B3070" s="3" t="s">
        <v>891</v>
      </c>
      <c r="C3070" s="3" t="s">
        <v>5000</v>
      </c>
      <c r="D3070" s="6">
        <v>3000</v>
      </c>
      <c r="E3070" s="8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 s="10">
        <f t="shared" si="188"/>
        <v>0</v>
      </c>
      <c r="P3070" s="9">
        <f t="shared" si="189"/>
        <v>31</v>
      </c>
      <c r="Q3070" s="14" t="s">
        <v>8327</v>
      </c>
      <c r="R3070" t="s">
        <v>8328</v>
      </c>
      <c r="S3070" s="18">
        <f t="shared" si="190"/>
        <v>41569.698831018519</v>
      </c>
      <c r="T3070" s="18">
        <f t="shared" si="191"/>
        <v>41599.740497685183</v>
      </c>
    </row>
    <row r="3071" spans="1:20" ht="45" x14ac:dyDescent="0.25">
      <c r="A3071">
        <v>1138</v>
      </c>
      <c r="B3071" s="3" t="s">
        <v>1139</v>
      </c>
      <c r="C3071" s="3" t="s">
        <v>5248</v>
      </c>
      <c r="D3071" s="6">
        <v>35000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1485035131</v>
      </c>
      <c r="J3071">
        <v>1483307131</v>
      </c>
      <c r="K3071" t="b">
        <v>0</v>
      </c>
      <c r="L3071">
        <v>4</v>
      </c>
      <c r="M3071" t="b">
        <v>0</v>
      </c>
      <c r="N3071" t="s">
        <v>8281</v>
      </c>
      <c r="O3071" s="10">
        <f t="shared" si="188"/>
        <v>0</v>
      </c>
      <c r="P3071" s="9">
        <f t="shared" si="189"/>
        <v>31</v>
      </c>
      <c r="Q3071" s="14" t="s">
        <v>8316</v>
      </c>
      <c r="R3071" t="s">
        <v>8344</v>
      </c>
      <c r="S3071" s="18">
        <f t="shared" si="190"/>
        <v>42736.9066087963</v>
      </c>
      <c r="T3071" s="18">
        <f t="shared" si="191"/>
        <v>42756.9066087963</v>
      </c>
    </row>
    <row r="3072" spans="1:20" ht="45" x14ac:dyDescent="0.25">
      <c r="A3072">
        <v>1572</v>
      </c>
      <c r="B3072" s="3" t="s">
        <v>1573</v>
      </c>
      <c r="C3072" s="3" t="s">
        <v>5682</v>
      </c>
      <c r="D3072" s="6">
        <v>2500</v>
      </c>
      <c r="E3072" s="8">
        <v>125</v>
      </c>
      <c r="F3072" t="s">
        <v>8219</v>
      </c>
      <c r="G3072" t="s">
        <v>8224</v>
      </c>
      <c r="H3072" t="s">
        <v>8246</v>
      </c>
      <c r="I3072">
        <v>1456703940</v>
      </c>
      <c r="J3072">
        <v>1454546859</v>
      </c>
      <c r="K3072" t="b">
        <v>0</v>
      </c>
      <c r="L3072">
        <v>3</v>
      </c>
      <c r="M3072" t="b">
        <v>0</v>
      </c>
      <c r="N3072" t="s">
        <v>8288</v>
      </c>
      <c r="O3072" s="10">
        <f t="shared" si="188"/>
        <v>0</v>
      </c>
      <c r="P3072" s="9">
        <f t="shared" si="189"/>
        <v>42</v>
      </c>
      <c r="Q3072" s="14" t="s">
        <v>8311</v>
      </c>
      <c r="R3072" t="s">
        <v>8349</v>
      </c>
      <c r="S3072" s="18">
        <f t="shared" si="190"/>
        <v>42404.033090277779</v>
      </c>
      <c r="T3072" s="18">
        <f t="shared" si="191"/>
        <v>42428.999305555553</v>
      </c>
    </row>
    <row r="3073" spans="1:20" ht="45" x14ac:dyDescent="0.25">
      <c r="A3073">
        <v>1866</v>
      </c>
      <c r="B3073" s="3" t="s">
        <v>1867</v>
      </c>
      <c r="C3073" s="3" t="s">
        <v>5976</v>
      </c>
      <c r="D3073" s="6">
        <v>25000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1488340800</v>
      </c>
      <c r="J3073">
        <v>1483768497</v>
      </c>
      <c r="K3073" t="b">
        <v>0</v>
      </c>
      <c r="L3073">
        <v>2</v>
      </c>
      <c r="M3073" t="b">
        <v>0</v>
      </c>
      <c r="N3073" t="s">
        <v>8281</v>
      </c>
      <c r="O3073" s="10">
        <f t="shared" si="188"/>
        <v>0</v>
      </c>
      <c r="P3073" s="9">
        <f t="shared" si="189"/>
        <v>63</v>
      </c>
      <c r="Q3073" s="14" t="s">
        <v>8316</v>
      </c>
      <c r="R3073" t="s">
        <v>8344</v>
      </c>
      <c r="S3073" s="18">
        <f t="shared" si="190"/>
        <v>42742.246493055558</v>
      </c>
      <c r="T3073" s="18">
        <f t="shared" si="191"/>
        <v>42795.166666666672</v>
      </c>
    </row>
    <row r="3074" spans="1:20" ht="45" x14ac:dyDescent="0.25">
      <c r="A3074">
        <v>3087</v>
      </c>
      <c r="B3074" s="3" t="s">
        <v>3087</v>
      </c>
      <c r="C3074" s="3" t="s">
        <v>7197</v>
      </c>
      <c r="D3074" s="6">
        <v>20000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1482294990</v>
      </c>
      <c r="J3074">
        <v>1477107390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188"/>
        <v>0</v>
      </c>
      <c r="P3074" s="9">
        <f t="shared" si="189"/>
        <v>63</v>
      </c>
      <c r="Q3074" s="14" t="s">
        <v>8323</v>
      </c>
      <c r="R3074" t="s">
        <v>8324</v>
      </c>
      <c r="S3074" s="18">
        <f t="shared" si="190"/>
        <v>42665.150347222225</v>
      </c>
      <c r="T3074" s="18">
        <f t="shared" si="191"/>
        <v>42725.192013888889</v>
      </c>
    </row>
    <row r="3075" spans="1:20" ht="45" x14ac:dyDescent="0.25">
      <c r="A3075">
        <v>3899</v>
      </c>
      <c r="B3075" s="3" t="s">
        <v>3896</v>
      </c>
      <c r="C3075" s="3" t="s">
        <v>8007</v>
      </c>
      <c r="D3075" s="6">
        <v>10000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1407868561</v>
      </c>
      <c r="J3075">
        <v>1406140561</v>
      </c>
      <c r="K3075" t="b">
        <v>0</v>
      </c>
      <c r="L3075">
        <v>2</v>
      </c>
      <c r="M3075" t="b">
        <v>0</v>
      </c>
      <c r="N3075" t="s">
        <v>8269</v>
      </c>
      <c r="O3075" s="12">
        <f t="shared" si="188"/>
        <v>0</v>
      </c>
      <c r="P3075" s="9">
        <f t="shared" si="189"/>
        <v>63</v>
      </c>
      <c r="Q3075" s="14" t="s">
        <v>8323</v>
      </c>
      <c r="R3075" t="s">
        <v>8326</v>
      </c>
      <c r="S3075" s="18">
        <f t="shared" si="190"/>
        <v>41843.775011574071</v>
      </c>
      <c r="T3075" s="18">
        <f t="shared" si="191"/>
        <v>41863.775011574071</v>
      </c>
    </row>
    <row r="3076" spans="1:20" ht="45" x14ac:dyDescent="0.25">
      <c r="A3076">
        <v>4021</v>
      </c>
      <c r="B3076" s="3" t="s">
        <v>4017</v>
      </c>
      <c r="C3076" s="3" t="s">
        <v>8126</v>
      </c>
      <c r="D3076" s="6">
        <v>15000</v>
      </c>
      <c r="E3076" s="8">
        <v>125</v>
      </c>
      <c r="F3076" t="s">
        <v>8220</v>
      </c>
      <c r="G3076" t="s">
        <v>8223</v>
      </c>
      <c r="H3076" t="s">
        <v>8245</v>
      </c>
      <c r="I3076">
        <v>1414360358</v>
      </c>
      <c r="J3076">
        <v>1409176358</v>
      </c>
      <c r="K3076" t="b">
        <v>0</v>
      </c>
      <c r="L3076">
        <v>2</v>
      </c>
      <c r="M3076" t="b">
        <v>0</v>
      </c>
      <c r="N3076" t="s">
        <v>8269</v>
      </c>
      <c r="O3076" s="12">
        <f t="shared" ref="O3076:O3139" si="192">ROUND(E3076/D3076,0)</f>
        <v>0</v>
      </c>
      <c r="P3076" s="9">
        <f t="shared" ref="P3076:P3139" si="193">IFERROR(ROUND(E3076/L3076,0),0)</f>
        <v>63</v>
      </c>
      <c r="Q3076" s="14" t="s">
        <v>8323</v>
      </c>
      <c r="R3076" t="s">
        <v>8326</v>
      </c>
      <c r="S3076" s="18">
        <f t="shared" ref="S3076:S3139" si="194">(((J3076/60)/60)/24)+DATE(1970,1,1)</f>
        <v>41878.911550925928</v>
      </c>
      <c r="T3076" s="18">
        <f t="shared" ref="T3076:T3139" si="195">(((I3076/60)/60)/24)+DATE(1970,1,1)</f>
        <v>41938.911550925928</v>
      </c>
    </row>
    <row r="3077" spans="1:20" x14ac:dyDescent="0.25">
      <c r="A3077">
        <v>2649</v>
      </c>
      <c r="B3077" s="3" t="s">
        <v>2649</v>
      </c>
      <c r="C3077" s="3" t="s">
        <v>6759</v>
      </c>
      <c r="D3077" s="6">
        <v>125000</v>
      </c>
      <c r="E3077" s="8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 s="10">
        <f t="shared" si="192"/>
        <v>0</v>
      </c>
      <c r="P3077" s="9">
        <f t="shared" si="193"/>
        <v>41</v>
      </c>
      <c r="Q3077" s="14" t="s">
        <v>8308</v>
      </c>
      <c r="R3077" t="s">
        <v>8315</v>
      </c>
      <c r="S3077" s="18">
        <f t="shared" si="194"/>
        <v>42341.99700231482</v>
      </c>
      <c r="T3077" s="18">
        <f t="shared" si="195"/>
        <v>42401.99700231482</v>
      </c>
    </row>
    <row r="3078" spans="1:20" ht="60" x14ac:dyDescent="0.25">
      <c r="A3078">
        <v>2823</v>
      </c>
      <c r="B3078" s="3" t="s">
        <v>2823</v>
      </c>
      <c r="C3078" s="3" t="s">
        <v>6933</v>
      </c>
      <c r="D3078" s="6">
        <v>100</v>
      </c>
      <c r="E3078" s="8">
        <v>124</v>
      </c>
      <c r="F3078" t="s">
        <v>8218</v>
      </c>
      <c r="G3078" t="s">
        <v>8224</v>
      </c>
      <c r="H3078" t="s">
        <v>8246</v>
      </c>
      <c r="I3078">
        <v>1427842740</v>
      </c>
      <c r="J3078">
        <v>1425428206</v>
      </c>
      <c r="K3078" t="b">
        <v>0</v>
      </c>
      <c r="L3078">
        <v>14</v>
      </c>
      <c r="M3078" t="b">
        <v>1</v>
      </c>
      <c r="N3078" t="s">
        <v>8269</v>
      </c>
      <c r="O3078" s="12">
        <f t="shared" si="192"/>
        <v>1</v>
      </c>
      <c r="P3078" s="9">
        <f t="shared" si="193"/>
        <v>9</v>
      </c>
      <c r="Q3078" s="14" t="s">
        <v>8323</v>
      </c>
      <c r="R3078" t="s">
        <v>8326</v>
      </c>
      <c r="S3078" s="18">
        <f t="shared" si="194"/>
        <v>42067.011643518519</v>
      </c>
      <c r="T3078" s="18">
        <f t="shared" si="195"/>
        <v>42094.957638888889</v>
      </c>
    </row>
    <row r="3079" spans="1:20" ht="45" x14ac:dyDescent="0.25">
      <c r="A3079">
        <v>553</v>
      </c>
      <c r="B3079" s="3" t="s">
        <v>554</v>
      </c>
      <c r="C3079" s="3" t="s">
        <v>4663</v>
      </c>
      <c r="D3079" s="6">
        <v>25000</v>
      </c>
      <c r="E3079" s="8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 s="10">
        <f t="shared" si="192"/>
        <v>0</v>
      </c>
      <c r="P3079" s="9">
        <f t="shared" si="193"/>
        <v>21</v>
      </c>
      <c r="Q3079" s="14" t="s">
        <v>8308</v>
      </c>
      <c r="R3079" t="s">
        <v>8342</v>
      </c>
      <c r="S3079" s="18">
        <f t="shared" si="194"/>
        <v>41927.71980324074</v>
      </c>
      <c r="T3079" s="18">
        <f t="shared" si="195"/>
        <v>41957.761469907404</v>
      </c>
    </row>
    <row r="3080" spans="1:20" ht="45" x14ac:dyDescent="0.25">
      <c r="A3080">
        <v>910</v>
      </c>
      <c r="B3080" s="3" t="s">
        <v>911</v>
      </c>
      <c r="C3080" s="3" t="s">
        <v>5020</v>
      </c>
      <c r="D3080" s="6">
        <v>550</v>
      </c>
      <c r="E3080" s="8">
        <v>123</v>
      </c>
      <c r="F3080" t="s">
        <v>8220</v>
      </c>
      <c r="G3080" t="s">
        <v>8224</v>
      </c>
      <c r="H3080" t="s">
        <v>8246</v>
      </c>
      <c r="I3080">
        <v>1488546319</v>
      </c>
      <c r="J3080">
        <v>1483362319</v>
      </c>
      <c r="K3080" t="b">
        <v>0</v>
      </c>
      <c r="L3080">
        <v>5</v>
      </c>
      <c r="M3080" t="b">
        <v>0</v>
      </c>
      <c r="N3080" t="s">
        <v>8276</v>
      </c>
      <c r="O3080" s="10">
        <f t="shared" si="192"/>
        <v>0</v>
      </c>
      <c r="P3080" s="9">
        <f t="shared" si="193"/>
        <v>25</v>
      </c>
      <c r="Q3080" s="14" t="s">
        <v>8327</v>
      </c>
      <c r="R3080" t="s">
        <v>8350</v>
      </c>
      <c r="S3080" s="18">
        <f t="shared" si="194"/>
        <v>42737.545358796298</v>
      </c>
      <c r="T3080" s="18">
        <f t="shared" si="195"/>
        <v>42797.545358796298</v>
      </c>
    </row>
    <row r="3081" spans="1:20" ht="45" x14ac:dyDescent="0.25">
      <c r="A3081">
        <v>933</v>
      </c>
      <c r="B3081" s="3" t="s">
        <v>934</v>
      </c>
      <c r="C3081" s="3" t="s">
        <v>5043</v>
      </c>
      <c r="D3081" s="6">
        <v>2000</v>
      </c>
      <c r="E3081" s="8">
        <v>120</v>
      </c>
      <c r="F3081" t="s">
        <v>8220</v>
      </c>
      <c r="G3081" t="s">
        <v>8223</v>
      </c>
      <c r="H3081" t="s">
        <v>8245</v>
      </c>
      <c r="I3081">
        <v>1399867409</v>
      </c>
      <c r="J3081">
        <v>1394683409</v>
      </c>
      <c r="K3081" t="b">
        <v>0</v>
      </c>
      <c r="L3081">
        <v>2</v>
      </c>
      <c r="M3081" t="b">
        <v>0</v>
      </c>
      <c r="N3081" t="s">
        <v>8276</v>
      </c>
      <c r="O3081" s="10">
        <f t="shared" si="192"/>
        <v>0</v>
      </c>
      <c r="P3081" s="9">
        <f t="shared" si="193"/>
        <v>60</v>
      </c>
      <c r="Q3081" s="14" t="s">
        <v>8327</v>
      </c>
      <c r="R3081" t="s">
        <v>8350</v>
      </c>
      <c r="S3081" s="18">
        <f t="shared" si="194"/>
        <v>41711.169085648151</v>
      </c>
      <c r="T3081" s="18">
        <f t="shared" si="195"/>
        <v>41771.169085648151</v>
      </c>
    </row>
    <row r="3082" spans="1:20" ht="45" x14ac:dyDescent="0.25">
      <c r="A3082">
        <v>2323</v>
      </c>
      <c r="B3082" s="3" t="s">
        <v>2324</v>
      </c>
      <c r="C3082" s="3" t="s">
        <v>6433</v>
      </c>
      <c r="D3082" s="6">
        <v>250</v>
      </c>
      <c r="E3082" s="8">
        <v>120</v>
      </c>
      <c r="F3082" t="s">
        <v>8221</v>
      </c>
      <c r="G3082" t="s">
        <v>8223</v>
      </c>
      <c r="H3082" t="s">
        <v>8245</v>
      </c>
      <c r="I3082">
        <v>1490033247</v>
      </c>
      <c r="J3082">
        <v>1489428447</v>
      </c>
      <c r="K3082" t="b">
        <v>0</v>
      </c>
      <c r="L3082">
        <v>4</v>
      </c>
      <c r="M3082" t="b">
        <v>0</v>
      </c>
      <c r="N3082" t="s">
        <v>8296</v>
      </c>
      <c r="O3082" s="10">
        <f t="shared" si="192"/>
        <v>0</v>
      </c>
      <c r="P3082" s="9">
        <f t="shared" si="193"/>
        <v>30</v>
      </c>
      <c r="Q3082" s="14" t="s">
        <v>8319</v>
      </c>
      <c r="R3082" t="s">
        <v>8320</v>
      </c>
      <c r="S3082" s="18">
        <f t="shared" si="194"/>
        <v>42807.755173611105</v>
      </c>
      <c r="T3082" s="18">
        <f t="shared" si="195"/>
        <v>42814.755173611105</v>
      </c>
    </row>
    <row r="3083" spans="1:20" ht="45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0">
        <f t="shared" si="192"/>
        <v>0</v>
      </c>
      <c r="P3083" s="9">
        <f t="shared" si="193"/>
        <v>60</v>
      </c>
      <c r="Q3083" s="14" t="s">
        <v>8308</v>
      </c>
      <c r="R3083" t="s">
        <v>8342</v>
      </c>
      <c r="S3083" s="18">
        <f t="shared" si="194"/>
        <v>41954.688310185185</v>
      </c>
      <c r="T3083" s="18">
        <f t="shared" si="195"/>
        <v>41984.688310185185</v>
      </c>
    </row>
    <row r="3084" spans="1:20" ht="45" x14ac:dyDescent="0.25">
      <c r="A3084">
        <v>2567</v>
      </c>
      <c r="B3084" s="3" t="s">
        <v>2567</v>
      </c>
      <c r="C3084" s="3" t="s">
        <v>6677</v>
      </c>
      <c r="D3084" s="6">
        <v>45000</v>
      </c>
      <c r="E3084" s="8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 s="10">
        <f t="shared" si="192"/>
        <v>0</v>
      </c>
      <c r="P3084" s="9">
        <f t="shared" si="193"/>
        <v>60</v>
      </c>
      <c r="Q3084" s="14" t="s">
        <v>8319</v>
      </c>
      <c r="R3084" t="s">
        <v>8345</v>
      </c>
      <c r="S3084" s="18">
        <f t="shared" si="194"/>
        <v>42087.878912037035</v>
      </c>
      <c r="T3084" s="18">
        <f t="shared" si="195"/>
        <v>42117.878912037035</v>
      </c>
    </row>
    <row r="3085" spans="1:20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2">
        <f t="shared" si="192"/>
        <v>2</v>
      </c>
      <c r="P3085" s="9">
        <f t="shared" si="193"/>
        <v>9</v>
      </c>
      <c r="Q3085" s="14" t="s">
        <v>8323</v>
      </c>
      <c r="R3085" t="s">
        <v>8326</v>
      </c>
      <c r="S3085" s="18">
        <f t="shared" si="194"/>
        <v>42425.730671296296</v>
      </c>
      <c r="T3085" s="18">
        <f t="shared" si="195"/>
        <v>42442.5</v>
      </c>
    </row>
    <row r="3086" spans="1:20" ht="60" x14ac:dyDescent="0.25">
      <c r="A3086">
        <v>3918</v>
      </c>
      <c r="B3086" s="3" t="s">
        <v>3915</v>
      </c>
      <c r="C3086" s="3" t="s">
        <v>8026</v>
      </c>
      <c r="D3086" s="6">
        <v>60000</v>
      </c>
      <c r="E3086" s="8">
        <v>120</v>
      </c>
      <c r="F3086" t="s">
        <v>8220</v>
      </c>
      <c r="G3086" t="s">
        <v>8224</v>
      </c>
      <c r="H3086" t="s">
        <v>8246</v>
      </c>
      <c r="I3086">
        <v>1407168000</v>
      </c>
      <c r="J3086">
        <v>1406131023</v>
      </c>
      <c r="K3086" t="b">
        <v>0</v>
      </c>
      <c r="L3086">
        <v>3</v>
      </c>
      <c r="M3086" t="b">
        <v>0</v>
      </c>
      <c r="N3086" t="s">
        <v>8269</v>
      </c>
      <c r="O3086" s="12">
        <f t="shared" si="192"/>
        <v>0</v>
      </c>
      <c r="P3086" s="9">
        <f t="shared" si="193"/>
        <v>40</v>
      </c>
      <c r="Q3086" s="14" t="s">
        <v>8323</v>
      </c>
      <c r="R3086" t="s">
        <v>8326</v>
      </c>
      <c r="S3086" s="18">
        <f t="shared" si="194"/>
        <v>41843.664618055554</v>
      </c>
      <c r="T3086" s="18">
        <f t="shared" si="195"/>
        <v>41855.666666666664</v>
      </c>
    </row>
    <row r="3087" spans="1:20" ht="45" x14ac:dyDescent="0.25">
      <c r="A3087">
        <v>2151</v>
      </c>
      <c r="B3087" s="3" t="s">
        <v>2152</v>
      </c>
      <c r="C3087" s="3" t="s">
        <v>6261</v>
      </c>
      <c r="D3087" s="6">
        <v>45000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 s="10">
        <f t="shared" si="192"/>
        <v>0</v>
      </c>
      <c r="P3087" s="9">
        <f t="shared" si="193"/>
        <v>20</v>
      </c>
      <c r="Q3087" s="14" t="s">
        <v>8316</v>
      </c>
      <c r="R3087" t="s">
        <v>8334</v>
      </c>
      <c r="S3087" s="18">
        <f t="shared" si="194"/>
        <v>42520.847384259265</v>
      </c>
      <c r="T3087" s="18">
        <f t="shared" si="195"/>
        <v>42550.847384259265</v>
      </c>
    </row>
    <row r="3088" spans="1:20" ht="45" x14ac:dyDescent="0.25">
      <c r="A3088">
        <v>3889</v>
      </c>
      <c r="B3088" s="3" t="s">
        <v>3886</v>
      </c>
      <c r="C3088" s="3" t="s">
        <v>7997</v>
      </c>
      <c r="D3088" s="6">
        <v>8000</v>
      </c>
      <c r="E3088" s="8">
        <v>118</v>
      </c>
      <c r="F3088" t="s">
        <v>8220</v>
      </c>
      <c r="G3088" t="s">
        <v>8223</v>
      </c>
      <c r="H3088" t="s">
        <v>8245</v>
      </c>
      <c r="I3088">
        <v>1420413960</v>
      </c>
      <c r="J3088">
        <v>1417651630</v>
      </c>
      <c r="K3088" t="b">
        <v>0</v>
      </c>
      <c r="L3088">
        <v>9</v>
      </c>
      <c r="M3088" t="b">
        <v>0</v>
      </c>
      <c r="N3088" t="s">
        <v>8269</v>
      </c>
      <c r="O3088" s="12">
        <f t="shared" si="192"/>
        <v>0</v>
      </c>
      <c r="P3088" s="9">
        <f t="shared" si="193"/>
        <v>13</v>
      </c>
      <c r="Q3088" s="14" t="s">
        <v>8323</v>
      </c>
      <c r="R3088" t="s">
        <v>8326</v>
      </c>
      <c r="S3088" s="18">
        <f t="shared" si="194"/>
        <v>41977.004976851851</v>
      </c>
      <c r="T3088" s="18">
        <f t="shared" si="195"/>
        <v>42008.976388888885</v>
      </c>
    </row>
    <row r="3089" spans="1:20" ht="45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192"/>
        <v>0</v>
      </c>
      <c r="P3089" s="9">
        <f t="shared" si="193"/>
        <v>19</v>
      </c>
      <c r="Q3089" s="14" t="s">
        <v>8327</v>
      </c>
      <c r="R3089" t="s">
        <v>8354</v>
      </c>
      <c r="S3089" s="18">
        <f t="shared" si="194"/>
        <v>40939.948773148149</v>
      </c>
      <c r="T3089" s="18">
        <f t="shared" si="195"/>
        <v>40960.948773148149</v>
      </c>
    </row>
    <row r="3090" spans="1:20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2">
        <f t="shared" si="192"/>
        <v>1</v>
      </c>
      <c r="P3090" s="9">
        <f t="shared" si="193"/>
        <v>58</v>
      </c>
      <c r="Q3090" s="14" t="s">
        <v>8323</v>
      </c>
      <c r="R3090" t="s">
        <v>8324</v>
      </c>
      <c r="S3090" s="18">
        <f t="shared" si="194"/>
        <v>42678.932083333333</v>
      </c>
      <c r="T3090" s="18">
        <f t="shared" si="195"/>
        <v>42683.973750000005</v>
      </c>
    </row>
    <row r="3091" spans="1:20" ht="45" x14ac:dyDescent="0.25">
      <c r="A3091">
        <v>3789</v>
      </c>
      <c r="B3091" s="3" t="s">
        <v>3786</v>
      </c>
      <c r="C3091" s="3" t="s">
        <v>7899</v>
      </c>
      <c r="D3091" s="6">
        <v>3550</v>
      </c>
      <c r="E3091" s="8">
        <v>116</v>
      </c>
      <c r="F3091" t="s">
        <v>8220</v>
      </c>
      <c r="G3091" t="s">
        <v>8224</v>
      </c>
      <c r="H3091" t="s">
        <v>8246</v>
      </c>
      <c r="I3091">
        <v>1434395418</v>
      </c>
      <c r="J3091">
        <v>1431630618</v>
      </c>
      <c r="K3091" t="b">
        <v>0</v>
      </c>
      <c r="L3091">
        <v>4</v>
      </c>
      <c r="M3091" t="b">
        <v>0</v>
      </c>
      <c r="N3091" t="s">
        <v>8303</v>
      </c>
      <c r="O3091" s="12">
        <f t="shared" si="192"/>
        <v>0</v>
      </c>
      <c r="P3091" s="9">
        <f t="shared" si="193"/>
        <v>29</v>
      </c>
      <c r="Q3091" s="14" t="s">
        <v>8323</v>
      </c>
      <c r="R3091" t="s">
        <v>8335</v>
      </c>
      <c r="S3091" s="18">
        <f t="shared" si="194"/>
        <v>42138.798819444448</v>
      </c>
      <c r="T3091" s="18">
        <f t="shared" si="195"/>
        <v>42170.798819444448</v>
      </c>
    </row>
    <row r="3092" spans="1:20" ht="45" x14ac:dyDescent="0.25">
      <c r="A3092">
        <v>146</v>
      </c>
      <c r="B3092" s="3" t="s">
        <v>148</v>
      </c>
      <c r="C3092" s="3" t="s">
        <v>4256</v>
      </c>
      <c r="D3092" s="6">
        <v>20000</v>
      </c>
      <c r="E3092" s="8">
        <v>115</v>
      </c>
      <c r="F3092" t="s">
        <v>8219</v>
      </c>
      <c r="G3092" t="s">
        <v>8223</v>
      </c>
      <c r="H3092" t="s">
        <v>8245</v>
      </c>
      <c r="I3092">
        <v>1484698998</v>
      </c>
      <c r="J3092">
        <v>1479514998</v>
      </c>
      <c r="K3092" t="b">
        <v>0</v>
      </c>
      <c r="L3092">
        <v>3</v>
      </c>
      <c r="M3092" t="b">
        <v>0</v>
      </c>
      <c r="N3092" t="s">
        <v>8265</v>
      </c>
      <c r="O3092" s="10">
        <f t="shared" si="192"/>
        <v>0</v>
      </c>
      <c r="P3092" s="9">
        <f t="shared" si="193"/>
        <v>38</v>
      </c>
      <c r="Q3092" s="14" t="s">
        <v>8321</v>
      </c>
      <c r="R3092" t="s">
        <v>8337</v>
      </c>
      <c r="S3092" s="18">
        <f t="shared" si="194"/>
        <v>42693.016180555554</v>
      </c>
      <c r="T3092" s="18">
        <f t="shared" si="195"/>
        <v>42753.016180555554</v>
      </c>
    </row>
    <row r="3093" spans="1:20" ht="60" x14ac:dyDescent="0.25">
      <c r="A3093">
        <v>593</v>
      </c>
      <c r="B3093" s="3" t="s">
        <v>594</v>
      </c>
      <c r="C3093" s="3" t="s">
        <v>4703</v>
      </c>
      <c r="D3093" s="6">
        <v>500</v>
      </c>
      <c r="E3093" s="8">
        <v>115</v>
      </c>
      <c r="F3093" t="s">
        <v>8220</v>
      </c>
      <c r="G3093" t="s">
        <v>8224</v>
      </c>
      <c r="H3093" t="s">
        <v>8246</v>
      </c>
      <c r="I3093">
        <v>1428333345</v>
      </c>
      <c r="J3093">
        <v>1425744945</v>
      </c>
      <c r="K3093" t="b">
        <v>0</v>
      </c>
      <c r="L3093">
        <v>7</v>
      </c>
      <c r="M3093" t="b">
        <v>0</v>
      </c>
      <c r="N3093" t="s">
        <v>8270</v>
      </c>
      <c r="O3093" s="10">
        <f t="shared" si="192"/>
        <v>0</v>
      </c>
      <c r="P3093" s="9">
        <f t="shared" si="193"/>
        <v>16</v>
      </c>
      <c r="Q3093" s="14" t="s">
        <v>8308</v>
      </c>
      <c r="R3093" t="s">
        <v>8342</v>
      </c>
      <c r="S3093" s="18">
        <f t="shared" si="194"/>
        <v>42070.677604166667</v>
      </c>
      <c r="T3093" s="18">
        <f t="shared" si="195"/>
        <v>42100.635937500003</v>
      </c>
    </row>
    <row r="3094" spans="1:20" ht="60" x14ac:dyDescent="0.25">
      <c r="A3094">
        <v>2124</v>
      </c>
      <c r="B3094" s="3" t="s">
        <v>2125</v>
      </c>
      <c r="C3094" s="3" t="s">
        <v>6234</v>
      </c>
      <c r="D3094" s="6">
        <v>1100</v>
      </c>
      <c r="E3094" s="8">
        <v>115</v>
      </c>
      <c r="F3094" t="s">
        <v>8220</v>
      </c>
      <c r="G3094" t="s">
        <v>8223</v>
      </c>
      <c r="H3094" t="s">
        <v>8245</v>
      </c>
      <c r="I3094">
        <v>1291093200</v>
      </c>
      <c r="J3094">
        <v>1286930435</v>
      </c>
      <c r="K3094" t="b">
        <v>0</v>
      </c>
      <c r="L3094">
        <v>5</v>
      </c>
      <c r="M3094" t="b">
        <v>0</v>
      </c>
      <c r="N3094" t="s">
        <v>8280</v>
      </c>
      <c r="O3094" s="10">
        <f t="shared" si="192"/>
        <v>0</v>
      </c>
      <c r="P3094" s="9">
        <f t="shared" si="193"/>
        <v>23</v>
      </c>
      <c r="Q3094" s="14" t="s">
        <v>8316</v>
      </c>
      <c r="R3094" t="s">
        <v>8334</v>
      </c>
      <c r="S3094" s="18">
        <f t="shared" si="194"/>
        <v>40464.028182870366</v>
      </c>
      <c r="T3094" s="18">
        <f t="shared" si="195"/>
        <v>40512.208333333336</v>
      </c>
    </row>
    <row r="3095" spans="1:20" ht="45" x14ac:dyDescent="0.25">
      <c r="A3095">
        <v>2155</v>
      </c>
      <c r="B3095" s="3" t="s">
        <v>2156</v>
      </c>
      <c r="C3095" s="3" t="s">
        <v>6265</v>
      </c>
      <c r="D3095" s="6">
        <v>5000</v>
      </c>
      <c r="E3095" s="8">
        <v>115</v>
      </c>
      <c r="F3095" t="s">
        <v>8220</v>
      </c>
      <c r="G3095" t="s">
        <v>8224</v>
      </c>
      <c r="H3095" t="s">
        <v>8246</v>
      </c>
      <c r="I3095">
        <v>1459443385</v>
      </c>
      <c r="J3095">
        <v>1456854985</v>
      </c>
      <c r="K3095" t="b">
        <v>0</v>
      </c>
      <c r="L3095">
        <v>5</v>
      </c>
      <c r="M3095" t="b">
        <v>0</v>
      </c>
      <c r="N3095" t="s">
        <v>8280</v>
      </c>
      <c r="O3095" s="10">
        <f t="shared" si="192"/>
        <v>0</v>
      </c>
      <c r="P3095" s="9">
        <f t="shared" si="193"/>
        <v>23</v>
      </c>
      <c r="Q3095" s="14" t="s">
        <v>8316</v>
      </c>
      <c r="R3095" t="s">
        <v>8334</v>
      </c>
      <c r="S3095" s="18">
        <f t="shared" si="194"/>
        <v>42430.747511574074</v>
      </c>
      <c r="T3095" s="18">
        <f t="shared" si="195"/>
        <v>42460.70584490741</v>
      </c>
    </row>
    <row r="3096" spans="1:20" ht="45" x14ac:dyDescent="0.25">
      <c r="A3096">
        <v>503</v>
      </c>
      <c r="B3096" s="3" t="s">
        <v>504</v>
      </c>
      <c r="C3096" s="3" t="s">
        <v>4613</v>
      </c>
      <c r="D3096" s="6">
        <v>6500</v>
      </c>
      <c r="E3096" s="8">
        <v>114</v>
      </c>
      <c r="F3096" t="s">
        <v>8220</v>
      </c>
      <c r="G3096" t="s">
        <v>8224</v>
      </c>
      <c r="H3096" t="s">
        <v>8246</v>
      </c>
      <c r="I3096">
        <v>1421498303</v>
      </c>
      <c r="J3096">
        <v>1418906303</v>
      </c>
      <c r="K3096" t="b">
        <v>0</v>
      </c>
      <c r="L3096">
        <v>9</v>
      </c>
      <c r="M3096" t="b">
        <v>0</v>
      </c>
      <c r="N3096" t="s">
        <v>8268</v>
      </c>
      <c r="O3096" s="10">
        <f t="shared" si="192"/>
        <v>0</v>
      </c>
      <c r="P3096" s="9">
        <f t="shared" si="193"/>
        <v>13</v>
      </c>
      <c r="Q3096" s="14" t="s">
        <v>8321</v>
      </c>
      <c r="R3096" t="s">
        <v>8339</v>
      </c>
      <c r="S3096" s="18">
        <f t="shared" si="194"/>
        <v>41991.526655092588</v>
      </c>
      <c r="T3096" s="18">
        <f t="shared" si="195"/>
        <v>42021.526655092588</v>
      </c>
    </row>
    <row r="3097" spans="1:20" ht="45" x14ac:dyDescent="0.25">
      <c r="A3097">
        <v>880</v>
      </c>
      <c r="B3097" s="3" t="s">
        <v>881</v>
      </c>
      <c r="C3097" s="3" t="s">
        <v>4990</v>
      </c>
      <c r="D3097" s="6">
        <v>3780</v>
      </c>
      <c r="E3097" s="8">
        <v>113</v>
      </c>
      <c r="F3097" t="s">
        <v>8220</v>
      </c>
      <c r="G3097" t="s">
        <v>8223</v>
      </c>
      <c r="H3097" t="s">
        <v>8245</v>
      </c>
      <c r="I3097">
        <v>1351582938</v>
      </c>
      <c r="J3097">
        <v>1348731738</v>
      </c>
      <c r="K3097" t="b">
        <v>0</v>
      </c>
      <c r="L3097">
        <v>8</v>
      </c>
      <c r="M3097" t="b">
        <v>0</v>
      </c>
      <c r="N3097" t="s">
        <v>8277</v>
      </c>
      <c r="O3097" s="10">
        <f t="shared" si="192"/>
        <v>0</v>
      </c>
      <c r="P3097" s="9">
        <f t="shared" si="193"/>
        <v>14</v>
      </c>
      <c r="Q3097" s="14" t="s">
        <v>8327</v>
      </c>
      <c r="R3097" t="s">
        <v>8328</v>
      </c>
      <c r="S3097" s="18">
        <f t="shared" si="194"/>
        <v>41179.32104166667</v>
      </c>
      <c r="T3097" s="18">
        <f t="shared" si="195"/>
        <v>41212.32104166667</v>
      </c>
    </row>
    <row r="3098" spans="1:20" ht="45" x14ac:dyDescent="0.25">
      <c r="A3098">
        <v>232</v>
      </c>
      <c r="B3098" s="3" t="s">
        <v>234</v>
      </c>
      <c r="C3098" s="3" t="s">
        <v>4342</v>
      </c>
      <c r="D3098" s="6">
        <v>4000</v>
      </c>
      <c r="E3098" s="8">
        <v>110</v>
      </c>
      <c r="F3098" t="s">
        <v>8220</v>
      </c>
      <c r="G3098" t="s">
        <v>8224</v>
      </c>
      <c r="H3098" t="s">
        <v>8246</v>
      </c>
      <c r="I3098">
        <v>1425066546</v>
      </c>
      <c r="J3098">
        <v>1422474546</v>
      </c>
      <c r="K3098" t="b">
        <v>0</v>
      </c>
      <c r="L3098">
        <v>7</v>
      </c>
      <c r="M3098" t="b">
        <v>0</v>
      </c>
      <c r="N3098" t="s">
        <v>8266</v>
      </c>
      <c r="O3098" s="10">
        <f t="shared" si="192"/>
        <v>0</v>
      </c>
      <c r="P3098" s="9">
        <f t="shared" si="193"/>
        <v>16</v>
      </c>
      <c r="Q3098" s="14" t="s">
        <v>8321</v>
      </c>
      <c r="R3098" t="s">
        <v>8325</v>
      </c>
      <c r="S3098" s="18">
        <f t="shared" si="194"/>
        <v>42032.82576388889</v>
      </c>
      <c r="T3098" s="18">
        <f t="shared" si="195"/>
        <v>42062.82576388889</v>
      </c>
    </row>
    <row r="3099" spans="1:20" ht="45" x14ac:dyDescent="0.25">
      <c r="A3099">
        <v>1735</v>
      </c>
      <c r="B3099" s="3" t="s">
        <v>1736</v>
      </c>
      <c r="C3099" s="3" t="s">
        <v>5845</v>
      </c>
      <c r="D3099" s="6">
        <v>1000</v>
      </c>
      <c r="E3099" s="8">
        <v>110</v>
      </c>
      <c r="F3099" t="s">
        <v>8220</v>
      </c>
      <c r="G3099" t="s">
        <v>8223</v>
      </c>
      <c r="H3099" t="s">
        <v>8245</v>
      </c>
      <c r="I3099">
        <v>1470598345</v>
      </c>
      <c r="J3099">
        <v>1468006345</v>
      </c>
      <c r="K3099" t="b">
        <v>0</v>
      </c>
      <c r="L3099">
        <v>2</v>
      </c>
      <c r="M3099" t="b">
        <v>0</v>
      </c>
      <c r="N3099" t="s">
        <v>8291</v>
      </c>
      <c r="O3099" s="10">
        <f t="shared" si="192"/>
        <v>0</v>
      </c>
      <c r="P3099" s="9">
        <f t="shared" si="193"/>
        <v>55</v>
      </c>
      <c r="Q3099" s="14" t="s">
        <v>8327</v>
      </c>
      <c r="R3099" t="s">
        <v>8330</v>
      </c>
      <c r="S3099" s="18">
        <f t="shared" si="194"/>
        <v>42559.814178240747</v>
      </c>
      <c r="T3099" s="18">
        <f t="shared" si="195"/>
        <v>42589.814178240747</v>
      </c>
    </row>
    <row r="3100" spans="1:20" x14ac:dyDescent="0.25">
      <c r="A3100">
        <v>2749</v>
      </c>
      <c r="B3100" s="3" t="s">
        <v>2749</v>
      </c>
      <c r="C3100" s="3" t="s">
        <v>6859</v>
      </c>
      <c r="D3100" s="6">
        <v>10000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1428171037</v>
      </c>
      <c r="J3100">
        <v>1425582637</v>
      </c>
      <c r="K3100" t="b">
        <v>0</v>
      </c>
      <c r="L3100">
        <v>2</v>
      </c>
      <c r="M3100" t="b">
        <v>0</v>
      </c>
      <c r="N3100" t="s">
        <v>8302</v>
      </c>
      <c r="O3100" s="10">
        <f t="shared" si="192"/>
        <v>0</v>
      </c>
      <c r="P3100" s="9">
        <f t="shared" si="193"/>
        <v>55</v>
      </c>
      <c r="Q3100" s="14" t="s">
        <v>8311</v>
      </c>
      <c r="R3100" t="s">
        <v>8356</v>
      </c>
      <c r="S3100" s="18">
        <f t="shared" si="194"/>
        <v>42068.799039351856</v>
      </c>
      <c r="T3100" s="18">
        <f t="shared" si="195"/>
        <v>42098.757372685184</v>
      </c>
    </row>
    <row r="3101" spans="1:20" ht="60" x14ac:dyDescent="0.25">
      <c r="A3101">
        <v>3198</v>
      </c>
      <c r="B3101" s="3" t="s">
        <v>3198</v>
      </c>
      <c r="C3101" s="3" t="s">
        <v>7308</v>
      </c>
      <c r="D3101" s="6">
        <v>30000</v>
      </c>
      <c r="E3101" s="8">
        <v>110</v>
      </c>
      <c r="F3101" t="s">
        <v>8220</v>
      </c>
      <c r="G3101" t="s">
        <v>8231</v>
      </c>
      <c r="H3101" t="s">
        <v>8252</v>
      </c>
      <c r="I3101">
        <v>1424081477</v>
      </c>
      <c r="J3101">
        <v>1420798277</v>
      </c>
      <c r="K3101" t="b">
        <v>0</v>
      </c>
      <c r="L3101">
        <v>3</v>
      </c>
      <c r="M3101" t="b">
        <v>0</v>
      </c>
      <c r="N3101" t="s">
        <v>8303</v>
      </c>
      <c r="O3101" s="12">
        <f t="shared" si="192"/>
        <v>0</v>
      </c>
      <c r="P3101" s="9">
        <f t="shared" si="193"/>
        <v>37</v>
      </c>
      <c r="Q3101" s="14" t="s">
        <v>8323</v>
      </c>
      <c r="R3101" t="s">
        <v>8335</v>
      </c>
      <c r="S3101" s="18">
        <f t="shared" si="194"/>
        <v>42013.424502314811</v>
      </c>
      <c r="T3101" s="18">
        <f t="shared" si="195"/>
        <v>42051.424502314811</v>
      </c>
    </row>
    <row r="3102" spans="1:20" ht="45" x14ac:dyDescent="0.25">
      <c r="A3102">
        <v>3979</v>
      </c>
      <c r="B3102" s="3" t="s">
        <v>3976</v>
      </c>
      <c r="C3102" s="3" t="s">
        <v>8086</v>
      </c>
      <c r="D3102" s="6">
        <v>6000</v>
      </c>
      <c r="E3102" s="8">
        <v>110</v>
      </c>
      <c r="F3102" t="s">
        <v>8220</v>
      </c>
      <c r="G3102" t="s">
        <v>8224</v>
      </c>
      <c r="H3102" t="s">
        <v>8246</v>
      </c>
      <c r="I3102">
        <v>1427659200</v>
      </c>
      <c r="J3102">
        <v>1425678057</v>
      </c>
      <c r="K3102" t="b">
        <v>0</v>
      </c>
      <c r="L3102">
        <v>6</v>
      </c>
      <c r="M3102" t="b">
        <v>0</v>
      </c>
      <c r="N3102" t="s">
        <v>8269</v>
      </c>
      <c r="O3102" s="12">
        <f t="shared" si="192"/>
        <v>0</v>
      </c>
      <c r="P3102" s="9">
        <f t="shared" si="193"/>
        <v>18</v>
      </c>
      <c r="Q3102" s="14" t="s">
        <v>8323</v>
      </c>
      <c r="R3102" t="s">
        <v>8326</v>
      </c>
      <c r="S3102" s="18">
        <f t="shared" si="194"/>
        <v>42069.903437500005</v>
      </c>
      <c r="T3102" s="18">
        <f t="shared" si="195"/>
        <v>42092.833333333328</v>
      </c>
    </row>
    <row r="3103" spans="1:20" ht="45" x14ac:dyDescent="0.25">
      <c r="A3103">
        <v>4047</v>
      </c>
      <c r="B3103" s="3" t="s">
        <v>4043</v>
      </c>
      <c r="C3103" s="3" t="s">
        <v>8151</v>
      </c>
      <c r="D3103" s="6">
        <v>5000</v>
      </c>
      <c r="E3103" s="8">
        <v>110</v>
      </c>
      <c r="F3103" t="s">
        <v>8220</v>
      </c>
      <c r="G3103" t="s">
        <v>8223</v>
      </c>
      <c r="H3103" t="s">
        <v>8245</v>
      </c>
      <c r="I3103">
        <v>1420938000</v>
      </c>
      <c r="J3103">
        <v>1418862743</v>
      </c>
      <c r="K3103" t="b">
        <v>0</v>
      </c>
      <c r="L3103">
        <v>4</v>
      </c>
      <c r="M3103" t="b">
        <v>0</v>
      </c>
      <c r="N3103" t="s">
        <v>8269</v>
      </c>
      <c r="O3103" s="12">
        <f t="shared" si="192"/>
        <v>0</v>
      </c>
      <c r="P3103" s="9">
        <f t="shared" si="193"/>
        <v>28</v>
      </c>
      <c r="Q3103" s="14" t="s">
        <v>8323</v>
      </c>
      <c r="R3103" t="s">
        <v>8326</v>
      </c>
      <c r="S3103" s="18">
        <f t="shared" si="194"/>
        <v>41991.022488425922</v>
      </c>
      <c r="T3103" s="18">
        <f t="shared" si="195"/>
        <v>42015.041666666672</v>
      </c>
    </row>
    <row r="3104" spans="1:20" ht="45" x14ac:dyDescent="0.25">
      <c r="A3104">
        <v>4053</v>
      </c>
      <c r="B3104" s="3" t="s">
        <v>4049</v>
      </c>
      <c r="C3104" s="3" t="s">
        <v>8157</v>
      </c>
      <c r="D3104" s="6">
        <v>500</v>
      </c>
      <c r="E3104" s="8">
        <v>110</v>
      </c>
      <c r="F3104" t="s">
        <v>8220</v>
      </c>
      <c r="G3104" t="s">
        <v>8224</v>
      </c>
      <c r="H3104" t="s">
        <v>8246</v>
      </c>
      <c r="I3104">
        <v>1416081600</v>
      </c>
      <c r="J3104">
        <v>1413477228</v>
      </c>
      <c r="K3104" t="b">
        <v>0</v>
      </c>
      <c r="L3104">
        <v>2</v>
      </c>
      <c r="M3104" t="b">
        <v>0</v>
      </c>
      <c r="N3104" t="s">
        <v>8269</v>
      </c>
      <c r="O3104" s="12">
        <f t="shared" si="192"/>
        <v>0</v>
      </c>
      <c r="P3104" s="9">
        <f t="shared" si="193"/>
        <v>55</v>
      </c>
      <c r="Q3104" s="14" t="s">
        <v>8323</v>
      </c>
      <c r="R3104" t="s">
        <v>8326</v>
      </c>
      <c r="S3104" s="18">
        <f t="shared" si="194"/>
        <v>41928.690138888887</v>
      </c>
      <c r="T3104" s="18">
        <f t="shared" si="195"/>
        <v>41958.833333333328</v>
      </c>
    </row>
    <row r="3105" spans="1:20" ht="45" x14ac:dyDescent="0.25">
      <c r="A3105">
        <v>1118</v>
      </c>
      <c r="B3105" s="3" t="s">
        <v>1119</v>
      </c>
      <c r="C3105" s="3" t="s">
        <v>5228</v>
      </c>
      <c r="D3105" s="6">
        <v>4500</v>
      </c>
      <c r="E3105" s="8">
        <v>109</v>
      </c>
      <c r="F3105" t="s">
        <v>8220</v>
      </c>
      <c r="G3105" t="s">
        <v>8225</v>
      </c>
      <c r="H3105" t="s">
        <v>8247</v>
      </c>
      <c r="I3105">
        <v>1396666779</v>
      </c>
      <c r="J3105">
        <v>1394078379</v>
      </c>
      <c r="K3105" t="b">
        <v>0</v>
      </c>
      <c r="L3105">
        <v>3</v>
      </c>
      <c r="M3105" t="b">
        <v>0</v>
      </c>
      <c r="N3105" t="s">
        <v>8280</v>
      </c>
      <c r="O3105" s="10">
        <f t="shared" si="192"/>
        <v>0</v>
      </c>
      <c r="P3105" s="9">
        <f t="shared" si="193"/>
        <v>36</v>
      </c>
      <c r="Q3105" s="14" t="s">
        <v>8316</v>
      </c>
      <c r="R3105" t="s">
        <v>8334</v>
      </c>
      <c r="S3105" s="18">
        <f t="shared" si="194"/>
        <v>41704.16642361111</v>
      </c>
      <c r="T3105" s="18">
        <f t="shared" si="195"/>
        <v>41734.124756944446</v>
      </c>
    </row>
    <row r="3106" spans="1:20" ht="45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0">
        <f t="shared" si="192"/>
        <v>0</v>
      </c>
      <c r="P3106" s="9">
        <f t="shared" si="193"/>
        <v>108</v>
      </c>
      <c r="Q3106" s="14" t="s">
        <v>8319</v>
      </c>
      <c r="R3106" t="s">
        <v>8320</v>
      </c>
      <c r="S3106" s="18">
        <f t="shared" si="194"/>
        <v>42804.034120370372</v>
      </c>
      <c r="T3106" s="18">
        <f t="shared" si="195"/>
        <v>42855.708333333328</v>
      </c>
    </row>
    <row r="3107" spans="1:20" ht="30" x14ac:dyDescent="0.25">
      <c r="A3107">
        <v>2351</v>
      </c>
      <c r="B3107" s="3" t="s">
        <v>2352</v>
      </c>
      <c r="C3107" s="3" t="s">
        <v>6461</v>
      </c>
      <c r="D3107" s="6">
        <v>18900</v>
      </c>
      <c r="E3107" s="8">
        <v>108</v>
      </c>
      <c r="F3107" t="s">
        <v>8219</v>
      </c>
      <c r="G3107" t="s">
        <v>8227</v>
      </c>
      <c r="H3107" t="s">
        <v>8249</v>
      </c>
      <c r="I3107">
        <v>1430360739</v>
      </c>
      <c r="J3107">
        <v>1427768739</v>
      </c>
      <c r="K3107" t="b">
        <v>0</v>
      </c>
      <c r="L3107">
        <v>7</v>
      </c>
      <c r="M3107" t="b">
        <v>0</v>
      </c>
      <c r="N3107" t="s">
        <v>8270</v>
      </c>
      <c r="O3107" s="10">
        <f t="shared" si="192"/>
        <v>0</v>
      </c>
      <c r="P3107" s="9">
        <f t="shared" si="193"/>
        <v>15</v>
      </c>
      <c r="Q3107" s="14" t="s">
        <v>8308</v>
      </c>
      <c r="R3107" t="s">
        <v>8342</v>
      </c>
      <c r="S3107" s="18">
        <f t="shared" si="194"/>
        <v>42094.101145833338</v>
      </c>
      <c r="T3107" s="18">
        <f t="shared" si="195"/>
        <v>42124.101145833338</v>
      </c>
    </row>
    <row r="3108" spans="1:20" ht="45" x14ac:dyDescent="0.25">
      <c r="A3108">
        <v>1791</v>
      </c>
      <c r="B3108" s="3" t="s">
        <v>1792</v>
      </c>
      <c r="C3108" s="3" t="s">
        <v>5901</v>
      </c>
      <c r="D3108" s="6">
        <v>3000</v>
      </c>
      <c r="E3108" s="8">
        <v>107</v>
      </c>
      <c r="F3108" t="s">
        <v>8220</v>
      </c>
      <c r="G3108" t="s">
        <v>8224</v>
      </c>
      <c r="H3108" t="s">
        <v>8246</v>
      </c>
      <c r="I3108">
        <v>1422553565</v>
      </c>
      <c r="J3108">
        <v>1417369565</v>
      </c>
      <c r="K3108" t="b">
        <v>1</v>
      </c>
      <c r="L3108">
        <v>4</v>
      </c>
      <c r="M3108" t="b">
        <v>0</v>
      </c>
      <c r="N3108" t="s">
        <v>8283</v>
      </c>
      <c r="O3108" s="10">
        <f t="shared" si="192"/>
        <v>0</v>
      </c>
      <c r="P3108" s="9">
        <f t="shared" si="193"/>
        <v>27</v>
      </c>
      <c r="Q3108" s="14" t="s">
        <v>8313</v>
      </c>
      <c r="R3108" t="s">
        <v>8314</v>
      </c>
      <c r="S3108" s="18">
        <f t="shared" si="194"/>
        <v>41973.740335648152</v>
      </c>
      <c r="T3108" s="18">
        <f t="shared" si="195"/>
        <v>42033.740335648152</v>
      </c>
    </row>
    <row r="3109" spans="1:20" ht="60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0">
        <f t="shared" si="192"/>
        <v>0</v>
      </c>
      <c r="P3109" s="9">
        <f t="shared" si="193"/>
        <v>53</v>
      </c>
      <c r="Q3109" s="14" t="s">
        <v>8308</v>
      </c>
      <c r="R3109" t="s">
        <v>8342</v>
      </c>
      <c r="S3109" s="18">
        <f t="shared" si="194"/>
        <v>42192.816238425927</v>
      </c>
      <c r="T3109" s="18">
        <f t="shared" si="195"/>
        <v>42212.165972222225</v>
      </c>
    </row>
    <row r="3110" spans="1:20" ht="45" x14ac:dyDescent="0.25">
      <c r="A3110">
        <v>968</v>
      </c>
      <c r="B3110" s="3" t="s">
        <v>969</v>
      </c>
      <c r="C3110" s="3" t="s">
        <v>5078</v>
      </c>
      <c r="D3110" s="6">
        <v>8000</v>
      </c>
      <c r="E3110" s="8">
        <v>106</v>
      </c>
      <c r="F3110" t="s">
        <v>8220</v>
      </c>
      <c r="G3110" t="s">
        <v>8223</v>
      </c>
      <c r="H3110" t="s">
        <v>8245</v>
      </c>
      <c r="I3110">
        <v>1408134034</v>
      </c>
      <c r="J3110">
        <v>1405542034</v>
      </c>
      <c r="K3110" t="b">
        <v>0</v>
      </c>
      <c r="L3110">
        <v>4</v>
      </c>
      <c r="M3110" t="b">
        <v>0</v>
      </c>
      <c r="N3110" t="s">
        <v>8271</v>
      </c>
      <c r="O3110" s="10">
        <f t="shared" si="192"/>
        <v>0</v>
      </c>
      <c r="P3110" s="9">
        <f t="shared" si="193"/>
        <v>27</v>
      </c>
      <c r="Q3110" s="14" t="s">
        <v>8308</v>
      </c>
      <c r="R3110" t="s">
        <v>8310</v>
      </c>
      <c r="S3110" s="18">
        <f t="shared" si="194"/>
        <v>41836.847615740742</v>
      </c>
      <c r="T3110" s="18">
        <f t="shared" si="195"/>
        <v>41866.847615740742</v>
      </c>
    </row>
    <row r="3111" spans="1:20" ht="75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0">
        <f t="shared" si="192"/>
        <v>0</v>
      </c>
      <c r="P3111" s="9">
        <f t="shared" si="193"/>
        <v>35</v>
      </c>
      <c r="Q3111" s="14" t="s">
        <v>8308</v>
      </c>
      <c r="R3111" t="s">
        <v>8310</v>
      </c>
      <c r="S3111" s="18">
        <f t="shared" si="194"/>
        <v>42061.11583333333</v>
      </c>
      <c r="T3111" s="18">
        <f t="shared" si="195"/>
        <v>42091.074166666673</v>
      </c>
    </row>
    <row r="3112" spans="1:20" ht="45" x14ac:dyDescent="0.25">
      <c r="A3112">
        <v>1322</v>
      </c>
      <c r="B3112" s="3" t="s">
        <v>1323</v>
      </c>
      <c r="C3112" s="3" t="s">
        <v>5432</v>
      </c>
      <c r="D3112" s="6">
        <v>35000</v>
      </c>
      <c r="E3112" s="8">
        <v>106</v>
      </c>
      <c r="F3112" t="s">
        <v>8219</v>
      </c>
      <c r="G3112" t="s">
        <v>8224</v>
      </c>
      <c r="H3112" t="s">
        <v>8246</v>
      </c>
      <c r="I3112">
        <v>1432223125</v>
      </c>
      <c r="J3112">
        <v>1429631125</v>
      </c>
      <c r="K3112" t="b">
        <v>0</v>
      </c>
      <c r="L3112">
        <v>4</v>
      </c>
      <c r="M3112" t="b">
        <v>0</v>
      </c>
      <c r="N3112" t="s">
        <v>8271</v>
      </c>
      <c r="O3112" s="10">
        <f t="shared" si="192"/>
        <v>0</v>
      </c>
      <c r="P3112" s="9">
        <f t="shared" si="193"/>
        <v>27</v>
      </c>
      <c r="Q3112" s="14" t="s">
        <v>8308</v>
      </c>
      <c r="R3112" t="s">
        <v>8310</v>
      </c>
      <c r="S3112" s="18">
        <f t="shared" si="194"/>
        <v>42115.656539351854</v>
      </c>
      <c r="T3112" s="18">
        <f t="shared" si="195"/>
        <v>42145.656539351854</v>
      </c>
    </row>
    <row r="3113" spans="1:20" ht="45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0">
        <f t="shared" si="192"/>
        <v>4</v>
      </c>
      <c r="P3113" s="9">
        <f t="shared" si="193"/>
        <v>21</v>
      </c>
      <c r="Q3113" s="14" t="s">
        <v>8327</v>
      </c>
      <c r="R3113" t="s">
        <v>8331</v>
      </c>
      <c r="S3113" s="18">
        <f t="shared" si="194"/>
        <v>42141.762800925921</v>
      </c>
      <c r="T3113" s="18">
        <f t="shared" si="195"/>
        <v>42164.083333333328</v>
      </c>
    </row>
    <row r="3114" spans="1:20" ht="60" x14ac:dyDescent="0.25">
      <c r="A3114">
        <v>2648</v>
      </c>
      <c r="B3114" s="3" t="s">
        <v>2648</v>
      </c>
      <c r="C3114" s="3" t="s">
        <v>6758</v>
      </c>
      <c r="D3114" s="6">
        <v>12000</v>
      </c>
      <c r="E3114" s="8">
        <v>106</v>
      </c>
      <c r="F3114" t="s">
        <v>8219</v>
      </c>
      <c r="G3114" t="s">
        <v>8223</v>
      </c>
      <c r="H3114" t="s">
        <v>8245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8299</v>
      </c>
      <c r="O3114" s="10">
        <f t="shared" si="192"/>
        <v>0</v>
      </c>
      <c r="P3114" s="9">
        <f t="shared" si="193"/>
        <v>18</v>
      </c>
      <c r="Q3114" s="14" t="s">
        <v>8308</v>
      </c>
      <c r="R3114" t="s">
        <v>8315</v>
      </c>
      <c r="S3114" s="18">
        <f t="shared" si="194"/>
        <v>42408.714814814812</v>
      </c>
      <c r="T3114" s="18">
        <f t="shared" si="195"/>
        <v>42438.714814814812</v>
      </c>
    </row>
    <row r="3115" spans="1:20" ht="60" x14ac:dyDescent="0.25">
      <c r="A3115">
        <v>712</v>
      </c>
      <c r="B3115" s="3" t="s">
        <v>713</v>
      </c>
      <c r="C3115" s="3" t="s">
        <v>4822</v>
      </c>
      <c r="D3115" s="6">
        <v>48500</v>
      </c>
      <c r="E3115" s="8">
        <v>105</v>
      </c>
      <c r="F3115" t="s">
        <v>8220</v>
      </c>
      <c r="G3115" t="s">
        <v>8223</v>
      </c>
      <c r="H3115" t="s">
        <v>8245</v>
      </c>
      <c r="I3115">
        <v>1455466832</v>
      </c>
      <c r="J3115">
        <v>1452874832</v>
      </c>
      <c r="K3115" t="b">
        <v>0</v>
      </c>
      <c r="L3115">
        <v>4</v>
      </c>
      <c r="M3115" t="b">
        <v>0</v>
      </c>
      <c r="N3115" t="s">
        <v>8271</v>
      </c>
      <c r="O3115" s="10">
        <f t="shared" si="192"/>
        <v>0</v>
      </c>
      <c r="P3115" s="9">
        <f t="shared" si="193"/>
        <v>26</v>
      </c>
      <c r="Q3115" s="14" t="s">
        <v>8308</v>
      </c>
      <c r="R3115" t="s">
        <v>8310</v>
      </c>
      <c r="S3115" s="18">
        <f t="shared" si="194"/>
        <v>42384.680925925932</v>
      </c>
      <c r="T3115" s="18">
        <f t="shared" si="195"/>
        <v>42414.680925925932</v>
      </c>
    </row>
    <row r="3116" spans="1:20" ht="30" x14ac:dyDescent="0.25">
      <c r="A3116">
        <v>1405</v>
      </c>
      <c r="B3116" s="3" t="s">
        <v>1406</v>
      </c>
      <c r="C3116" s="3" t="s">
        <v>5515</v>
      </c>
      <c r="D3116" s="6">
        <v>25000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1417195201</v>
      </c>
      <c r="J3116">
        <v>1414599601</v>
      </c>
      <c r="K3116" t="b">
        <v>1</v>
      </c>
      <c r="L3116">
        <v>17</v>
      </c>
      <c r="M3116" t="b">
        <v>0</v>
      </c>
      <c r="N3116" t="s">
        <v>8285</v>
      </c>
      <c r="O3116" s="10">
        <f t="shared" si="192"/>
        <v>0</v>
      </c>
      <c r="P3116" s="9">
        <f t="shared" si="193"/>
        <v>6</v>
      </c>
      <c r="Q3116" s="14" t="s">
        <v>8311</v>
      </c>
      <c r="R3116" t="s">
        <v>8348</v>
      </c>
      <c r="S3116" s="18">
        <f t="shared" si="194"/>
        <v>41941.680567129632</v>
      </c>
      <c r="T3116" s="18">
        <f t="shared" si="195"/>
        <v>41971.722233796296</v>
      </c>
    </row>
    <row r="3117" spans="1:20" ht="45" x14ac:dyDescent="0.25">
      <c r="A3117">
        <v>1481</v>
      </c>
      <c r="B3117" s="3" t="s">
        <v>1482</v>
      </c>
      <c r="C3117" s="3" t="s">
        <v>5591</v>
      </c>
      <c r="D3117" s="6">
        <v>5000</v>
      </c>
      <c r="E3117" s="8">
        <v>105</v>
      </c>
      <c r="F3117" t="s">
        <v>8220</v>
      </c>
      <c r="G3117" t="s">
        <v>8228</v>
      </c>
      <c r="H3117" t="s">
        <v>8250</v>
      </c>
      <c r="I3117">
        <v>1383430145</v>
      </c>
      <c r="J3117">
        <v>1380838145</v>
      </c>
      <c r="K3117" t="b">
        <v>0</v>
      </c>
      <c r="L3117">
        <v>6</v>
      </c>
      <c r="M3117" t="b">
        <v>0</v>
      </c>
      <c r="N3117" t="s">
        <v>8273</v>
      </c>
      <c r="O3117" s="10">
        <f t="shared" si="192"/>
        <v>0</v>
      </c>
      <c r="P3117" s="9">
        <f t="shared" si="193"/>
        <v>18</v>
      </c>
      <c r="Q3117" s="14" t="s">
        <v>8311</v>
      </c>
      <c r="R3117" t="s">
        <v>8352</v>
      </c>
      <c r="S3117" s="18">
        <f t="shared" si="194"/>
        <v>41550.922974537039</v>
      </c>
      <c r="T3117" s="18">
        <f t="shared" si="195"/>
        <v>41580.922974537039</v>
      </c>
    </row>
    <row r="3118" spans="1:20" ht="45" x14ac:dyDescent="0.25">
      <c r="A3118">
        <v>2759</v>
      </c>
      <c r="B3118" s="3" t="s">
        <v>2759</v>
      </c>
      <c r="C3118" s="3" t="s">
        <v>6869</v>
      </c>
      <c r="D3118" s="6">
        <v>1000</v>
      </c>
      <c r="E3118" s="8">
        <v>105</v>
      </c>
      <c r="F3118" t="s">
        <v>8220</v>
      </c>
      <c r="G3118" t="s">
        <v>8225</v>
      </c>
      <c r="H3118" t="s">
        <v>8247</v>
      </c>
      <c r="I3118">
        <v>1468658866</v>
      </c>
      <c r="J3118">
        <v>1464943666</v>
      </c>
      <c r="K3118" t="b">
        <v>0</v>
      </c>
      <c r="L3118">
        <v>2</v>
      </c>
      <c r="M3118" t="b">
        <v>0</v>
      </c>
      <c r="N3118" t="s">
        <v>8302</v>
      </c>
      <c r="O3118" s="10">
        <f t="shared" si="192"/>
        <v>0</v>
      </c>
      <c r="P3118" s="9">
        <f t="shared" si="193"/>
        <v>53</v>
      </c>
      <c r="Q3118" s="14" t="s">
        <v>8311</v>
      </c>
      <c r="R3118" t="s">
        <v>8356</v>
      </c>
      <c r="S3118" s="18">
        <f t="shared" si="194"/>
        <v>42524.36650462963</v>
      </c>
      <c r="T3118" s="18">
        <f t="shared" si="195"/>
        <v>42567.36650462963</v>
      </c>
    </row>
    <row r="3119" spans="1:20" ht="45" x14ac:dyDescent="0.25">
      <c r="A3119">
        <v>3077</v>
      </c>
      <c r="B3119" s="3" t="s">
        <v>3077</v>
      </c>
      <c r="C3119" s="3" t="s">
        <v>7187</v>
      </c>
      <c r="D3119" s="6">
        <v>22000</v>
      </c>
      <c r="E3119" s="8">
        <v>105</v>
      </c>
      <c r="F3119" t="s">
        <v>8220</v>
      </c>
      <c r="G3119" t="s">
        <v>8228</v>
      </c>
      <c r="H3119" t="s">
        <v>8250</v>
      </c>
      <c r="I3119">
        <v>1488495478</v>
      </c>
      <c r="J3119">
        <v>1485903478</v>
      </c>
      <c r="K3119" t="b">
        <v>0</v>
      </c>
      <c r="L3119">
        <v>2</v>
      </c>
      <c r="M3119" t="b">
        <v>0</v>
      </c>
      <c r="N3119" t="s">
        <v>8301</v>
      </c>
      <c r="O3119" s="12">
        <f t="shared" si="192"/>
        <v>0</v>
      </c>
      <c r="P3119" s="9">
        <f t="shared" si="193"/>
        <v>53</v>
      </c>
      <c r="Q3119" s="14" t="s">
        <v>8323</v>
      </c>
      <c r="R3119" t="s">
        <v>8324</v>
      </c>
      <c r="S3119" s="18">
        <f t="shared" si="194"/>
        <v>42766.956921296296</v>
      </c>
      <c r="T3119" s="18">
        <f t="shared" si="195"/>
        <v>42796.956921296296</v>
      </c>
    </row>
    <row r="3120" spans="1:20" ht="45" x14ac:dyDescent="0.25">
      <c r="A3120">
        <v>4017</v>
      </c>
      <c r="B3120" s="3" t="s">
        <v>4013</v>
      </c>
      <c r="C3120" s="3" t="s">
        <v>8122</v>
      </c>
      <c r="D3120" s="6">
        <v>10000</v>
      </c>
      <c r="E3120" s="8">
        <v>105</v>
      </c>
      <c r="F3120" t="s">
        <v>8220</v>
      </c>
      <c r="G3120" t="s">
        <v>8223</v>
      </c>
      <c r="H3120" t="s">
        <v>8245</v>
      </c>
      <c r="I3120">
        <v>1409846874</v>
      </c>
      <c r="J3120">
        <v>1407254874</v>
      </c>
      <c r="K3120" t="b">
        <v>0</v>
      </c>
      <c r="L3120">
        <v>2</v>
      </c>
      <c r="M3120" t="b">
        <v>0</v>
      </c>
      <c r="N3120" t="s">
        <v>8269</v>
      </c>
      <c r="O3120" s="12">
        <f t="shared" si="192"/>
        <v>0</v>
      </c>
      <c r="P3120" s="9">
        <f t="shared" si="193"/>
        <v>53</v>
      </c>
      <c r="Q3120" s="14" t="s">
        <v>8323</v>
      </c>
      <c r="R3120" t="s">
        <v>8326</v>
      </c>
      <c r="S3120" s="18">
        <f t="shared" si="194"/>
        <v>41856.672152777777</v>
      </c>
      <c r="T3120" s="18">
        <f t="shared" si="195"/>
        <v>41886.672152777777</v>
      </c>
    </row>
    <row r="3121" spans="1:20" ht="45" x14ac:dyDescent="0.25">
      <c r="A3121">
        <v>2134</v>
      </c>
      <c r="B3121" s="3" t="s">
        <v>2135</v>
      </c>
      <c r="C3121" s="3" t="s">
        <v>6244</v>
      </c>
      <c r="D3121" s="6">
        <v>6000</v>
      </c>
      <c r="E3121" s="8">
        <v>104</v>
      </c>
      <c r="F3121" t="s">
        <v>8220</v>
      </c>
      <c r="G3121" t="s">
        <v>8223</v>
      </c>
      <c r="H3121" t="s">
        <v>8245</v>
      </c>
      <c r="I3121">
        <v>1367097391</v>
      </c>
      <c r="J3121">
        <v>1364505391</v>
      </c>
      <c r="K3121" t="b">
        <v>0</v>
      </c>
      <c r="L3121">
        <v>3</v>
      </c>
      <c r="M3121" t="b">
        <v>0</v>
      </c>
      <c r="N3121" t="s">
        <v>8280</v>
      </c>
      <c r="O3121" s="10">
        <f t="shared" si="192"/>
        <v>0</v>
      </c>
      <c r="P3121" s="9">
        <f t="shared" si="193"/>
        <v>35</v>
      </c>
      <c r="Q3121" s="14" t="s">
        <v>8316</v>
      </c>
      <c r="R3121" t="s">
        <v>8334</v>
      </c>
      <c r="S3121" s="18">
        <f t="shared" si="194"/>
        <v>41361.886469907404</v>
      </c>
      <c r="T3121" s="18">
        <f t="shared" si="195"/>
        <v>41391.886469907404</v>
      </c>
    </row>
    <row r="3122" spans="1:20" ht="30" x14ac:dyDescent="0.25">
      <c r="A3122">
        <v>1916</v>
      </c>
      <c r="B3122" s="3" t="s">
        <v>1917</v>
      </c>
      <c r="C3122" s="3" t="s">
        <v>6026</v>
      </c>
      <c r="D3122" s="6">
        <v>20000</v>
      </c>
      <c r="E3122" s="8">
        <v>102</v>
      </c>
      <c r="F3122" t="s">
        <v>8220</v>
      </c>
      <c r="G3122" t="s">
        <v>8223</v>
      </c>
      <c r="H3122" t="s">
        <v>8245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8292</v>
      </c>
      <c r="O3122" s="10">
        <f t="shared" si="192"/>
        <v>0</v>
      </c>
      <c r="P3122" s="9">
        <f t="shared" si="193"/>
        <v>17</v>
      </c>
      <c r="Q3122" s="14" t="s">
        <v>8308</v>
      </c>
      <c r="R3122" t="s">
        <v>8318</v>
      </c>
      <c r="S3122" s="18">
        <f t="shared" si="194"/>
        <v>42656.717303240745</v>
      </c>
      <c r="T3122" s="18">
        <f t="shared" si="195"/>
        <v>42681.758969907409</v>
      </c>
    </row>
    <row r="3123" spans="1:20" ht="45" x14ac:dyDescent="0.25">
      <c r="A3123">
        <v>3192</v>
      </c>
      <c r="B3123" s="3" t="s">
        <v>3192</v>
      </c>
      <c r="C3123" s="3" t="s">
        <v>7302</v>
      </c>
      <c r="D3123" s="6">
        <v>10000</v>
      </c>
      <c r="E3123" s="8">
        <v>102</v>
      </c>
      <c r="F3123" t="s">
        <v>8220</v>
      </c>
      <c r="G3123" t="s">
        <v>8224</v>
      </c>
      <c r="H3123" t="s">
        <v>8246</v>
      </c>
      <c r="I3123">
        <v>1425160800</v>
      </c>
      <c r="J3123">
        <v>1421274859</v>
      </c>
      <c r="K3123" t="b">
        <v>0</v>
      </c>
      <c r="L3123">
        <v>8</v>
      </c>
      <c r="M3123" t="b">
        <v>0</v>
      </c>
      <c r="N3123" t="s">
        <v>8303</v>
      </c>
      <c r="O3123" s="12">
        <f t="shared" si="192"/>
        <v>0</v>
      </c>
      <c r="P3123" s="9">
        <f t="shared" si="193"/>
        <v>13</v>
      </c>
      <c r="Q3123" s="14" t="s">
        <v>8323</v>
      </c>
      <c r="R3123" t="s">
        <v>8335</v>
      </c>
      <c r="S3123" s="18">
        <f t="shared" si="194"/>
        <v>42018.94049768518</v>
      </c>
      <c r="T3123" s="18">
        <f t="shared" si="195"/>
        <v>42063.916666666672</v>
      </c>
    </row>
    <row r="3124" spans="1:20" ht="45" x14ac:dyDescent="0.25">
      <c r="A3124">
        <v>640</v>
      </c>
      <c r="B3124" s="3" t="s">
        <v>641</v>
      </c>
      <c r="C3124" s="3" t="s">
        <v>4750</v>
      </c>
      <c r="D3124" s="6">
        <v>70</v>
      </c>
      <c r="E3124" s="8">
        <v>101</v>
      </c>
      <c r="F3124" t="s">
        <v>8218</v>
      </c>
      <c r="G3124" t="s">
        <v>8229</v>
      </c>
      <c r="H3124" t="s">
        <v>8248</v>
      </c>
      <c r="I3124">
        <v>1480028400</v>
      </c>
      <c r="J3124">
        <v>1478685915</v>
      </c>
      <c r="K3124" t="b">
        <v>0</v>
      </c>
      <c r="L3124">
        <v>2</v>
      </c>
      <c r="M3124" t="b">
        <v>1</v>
      </c>
      <c r="N3124" t="s">
        <v>8271</v>
      </c>
      <c r="O3124" s="10">
        <f t="shared" si="192"/>
        <v>1</v>
      </c>
      <c r="P3124" s="9">
        <f t="shared" si="193"/>
        <v>51</v>
      </c>
      <c r="Q3124" s="14" t="s">
        <v>8308</v>
      </c>
      <c r="R3124" t="s">
        <v>8310</v>
      </c>
      <c r="S3124" s="18">
        <f t="shared" si="194"/>
        <v>42683.420312500006</v>
      </c>
      <c r="T3124" s="18">
        <f t="shared" si="195"/>
        <v>42698.958333333328</v>
      </c>
    </row>
    <row r="3125" spans="1:20" ht="45" x14ac:dyDescent="0.25">
      <c r="A3125">
        <v>861</v>
      </c>
      <c r="B3125" s="3" t="s">
        <v>862</v>
      </c>
      <c r="C3125" s="3" t="s">
        <v>4971</v>
      </c>
      <c r="D3125" s="6">
        <v>4500</v>
      </c>
      <c r="E3125" s="8">
        <v>101</v>
      </c>
      <c r="F3125" t="s">
        <v>8220</v>
      </c>
      <c r="G3125" t="s">
        <v>8223</v>
      </c>
      <c r="H3125" t="s">
        <v>8245</v>
      </c>
      <c r="I3125">
        <v>1474067404</v>
      </c>
      <c r="J3125">
        <v>1471475404</v>
      </c>
      <c r="K3125" t="b">
        <v>0</v>
      </c>
      <c r="L3125">
        <v>2</v>
      </c>
      <c r="M3125" t="b">
        <v>0</v>
      </c>
      <c r="N3125" t="s">
        <v>8276</v>
      </c>
      <c r="O3125" s="10">
        <f t="shared" si="192"/>
        <v>0</v>
      </c>
      <c r="P3125" s="9">
        <f t="shared" si="193"/>
        <v>51</v>
      </c>
      <c r="Q3125" s="14" t="s">
        <v>8327</v>
      </c>
      <c r="R3125" t="s">
        <v>8350</v>
      </c>
      <c r="S3125" s="18">
        <f t="shared" si="194"/>
        <v>42599.965324074074</v>
      </c>
      <c r="T3125" s="18">
        <f t="shared" si="195"/>
        <v>42629.965324074074</v>
      </c>
    </row>
    <row r="3126" spans="1:20" ht="60" x14ac:dyDescent="0.25">
      <c r="A3126">
        <v>1550</v>
      </c>
      <c r="B3126" s="3" t="s">
        <v>1551</v>
      </c>
      <c r="C3126" s="3" t="s">
        <v>5660</v>
      </c>
      <c r="D3126" s="6">
        <v>750</v>
      </c>
      <c r="E3126" s="8">
        <v>101</v>
      </c>
      <c r="F3126" t="s">
        <v>8220</v>
      </c>
      <c r="G3126" t="s">
        <v>8224</v>
      </c>
      <c r="H3126" t="s">
        <v>8246</v>
      </c>
      <c r="I3126">
        <v>1463050034</v>
      </c>
      <c r="J3126">
        <v>1460458034</v>
      </c>
      <c r="K3126" t="b">
        <v>0</v>
      </c>
      <c r="L3126">
        <v>7</v>
      </c>
      <c r="M3126" t="b">
        <v>0</v>
      </c>
      <c r="N3126" t="s">
        <v>8287</v>
      </c>
      <c r="O3126" s="10">
        <f t="shared" si="192"/>
        <v>0</v>
      </c>
      <c r="P3126" s="9">
        <f t="shared" si="193"/>
        <v>14</v>
      </c>
      <c r="Q3126" s="14" t="s">
        <v>8313</v>
      </c>
      <c r="R3126" t="s">
        <v>8355</v>
      </c>
      <c r="S3126" s="18">
        <f t="shared" si="194"/>
        <v>42472.449467592596</v>
      </c>
      <c r="T3126" s="18">
        <f t="shared" si="195"/>
        <v>42502.449467592596</v>
      </c>
    </row>
    <row r="3127" spans="1:20" ht="60" x14ac:dyDescent="0.25">
      <c r="A3127">
        <v>3947</v>
      </c>
      <c r="B3127" s="3" t="s">
        <v>3944</v>
      </c>
      <c r="C3127" s="3" t="s">
        <v>8055</v>
      </c>
      <c r="D3127" s="6">
        <v>3000</v>
      </c>
      <c r="E3127" s="8">
        <v>101</v>
      </c>
      <c r="F3127" t="s">
        <v>8220</v>
      </c>
      <c r="G3127" t="s">
        <v>8223</v>
      </c>
      <c r="H3127" t="s">
        <v>8245</v>
      </c>
      <c r="I3127">
        <v>1475378744</v>
      </c>
      <c r="J3127">
        <v>1472786744</v>
      </c>
      <c r="K3127" t="b">
        <v>0</v>
      </c>
      <c r="L3127">
        <v>2</v>
      </c>
      <c r="M3127" t="b">
        <v>0</v>
      </c>
      <c r="N3127" t="s">
        <v>8269</v>
      </c>
      <c r="O3127" s="12">
        <f t="shared" si="192"/>
        <v>0</v>
      </c>
      <c r="P3127" s="9">
        <f t="shared" si="193"/>
        <v>51</v>
      </c>
      <c r="Q3127" s="14" t="s">
        <v>8323</v>
      </c>
      <c r="R3127" t="s">
        <v>8326</v>
      </c>
      <c r="S3127" s="18">
        <f t="shared" si="194"/>
        <v>42615.142870370371</v>
      </c>
      <c r="T3127" s="18">
        <f t="shared" si="195"/>
        <v>42645.142870370371</v>
      </c>
    </row>
    <row r="3128" spans="1:20" ht="45" x14ac:dyDescent="0.25">
      <c r="A3128">
        <v>218</v>
      </c>
      <c r="B3128" s="3" t="s">
        <v>220</v>
      </c>
      <c r="C3128" s="3" t="s">
        <v>4328</v>
      </c>
      <c r="D3128" s="6">
        <v>5000</v>
      </c>
      <c r="E3128" s="8">
        <v>100</v>
      </c>
      <c r="F3128" t="s">
        <v>8220</v>
      </c>
      <c r="G3128" t="s">
        <v>8223</v>
      </c>
      <c r="H3128" t="s">
        <v>8245</v>
      </c>
      <c r="I3128">
        <v>1431702289</v>
      </c>
      <c r="J3128">
        <v>1426518289</v>
      </c>
      <c r="K3128" t="b">
        <v>0</v>
      </c>
      <c r="L3128">
        <v>1</v>
      </c>
      <c r="M3128" t="b">
        <v>0</v>
      </c>
      <c r="N3128" t="s">
        <v>8266</v>
      </c>
      <c r="O3128" s="10">
        <f t="shared" si="192"/>
        <v>0</v>
      </c>
      <c r="P3128" s="9">
        <f t="shared" si="193"/>
        <v>100</v>
      </c>
      <c r="Q3128" s="14" t="s">
        <v>8321</v>
      </c>
      <c r="R3128" t="s">
        <v>8325</v>
      </c>
      <c r="S3128" s="18">
        <f t="shared" si="194"/>
        <v>42079.628344907411</v>
      </c>
      <c r="T3128" s="18">
        <f t="shared" si="195"/>
        <v>42139.628344907411</v>
      </c>
    </row>
    <row r="3129" spans="1:20" ht="30" x14ac:dyDescent="0.25">
      <c r="A3129">
        <v>600</v>
      </c>
      <c r="B3129" s="3" t="s">
        <v>601</v>
      </c>
      <c r="C3129" s="3" t="s">
        <v>4710</v>
      </c>
      <c r="D3129" s="6">
        <v>5000</v>
      </c>
      <c r="E3129" s="8">
        <v>100</v>
      </c>
      <c r="F3129" t="s">
        <v>8219</v>
      </c>
      <c r="G3129" t="s">
        <v>8223</v>
      </c>
      <c r="H3129" t="s">
        <v>8245</v>
      </c>
      <c r="I3129">
        <v>1431198562</v>
      </c>
      <c r="J3129">
        <v>1426014562</v>
      </c>
      <c r="K3129" t="b">
        <v>0</v>
      </c>
      <c r="L3129">
        <v>1</v>
      </c>
      <c r="M3129" t="b">
        <v>0</v>
      </c>
      <c r="N3129" t="s">
        <v>8270</v>
      </c>
      <c r="O3129" s="10">
        <f t="shared" si="192"/>
        <v>0</v>
      </c>
      <c r="P3129" s="9">
        <f t="shared" si="193"/>
        <v>100</v>
      </c>
      <c r="Q3129" s="14" t="s">
        <v>8308</v>
      </c>
      <c r="R3129" t="s">
        <v>8342</v>
      </c>
      <c r="S3129" s="18">
        <f t="shared" si="194"/>
        <v>42073.798171296294</v>
      </c>
      <c r="T3129" s="18">
        <f t="shared" si="195"/>
        <v>42133.798171296294</v>
      </c>
    </row>
    <row r="3130" spans="1:20" x14ac:dyDescent="0.25">
      <c r="A3130">
        <v>919</v>
      </c>
      <c r="B3130" s="3" t="s">
        <v>920</v>
      </c>
      <c r="C3130" s="3" t="s">
        <v>5029</v>
      </c>
      <c r="D3130" s="6">
        <v>20000</v>
      </c>
      <c r="E3130" s="8">
        <v>100</v>
      </c>
      <c r="F3130" t="s">
        <v>8220</v>
      </c>
      <c r="G3130" t="s">
        <v>8223</v>
      </c>
      <c r="H3130" t="s">
        <v>8245</v>
      </c>
      <c r="I3130">
        <v>1355930645</v>
      </c>
      <c r="J3130">
        <v>1352906645</v>
      </c>
      <c r="K3130" t="b">
        <v>0</v>
      </c>
      <c r="L3130">
        <v>1</v>
      </c>
      <c r="M3130" t="b">
        <v>0</v>
      </c>
      <c r="N3130" t="s">
        <v>8276</v>
      </c>
      <c r="O3130" s="10">
        <f t="shared" si="192"/>
        <v>0</v>
      </c>
      <c r="P3130" s="9">
        <f t="shared" si="193"/>
        <v>100</v>
      </c>
      <c r="Q3130" s="14" t="s">
        <v>8327</v>
      </c>
      <c r="R3130" t="s">
        <v>8350</v>
      </c>
      <c r="S3130" s="18">
        <f t="shared" si="194"/>
        <v>41227.641724537039</v>
      </c>
      <c r="T3130" s="18">
        <f t="shared" si="195"/>
        <v>41262.641724537039</v>
      </c>
    </row>
    <row r="3131" spans="1:20" ht="45" x14ac:dyDescent="0.25">
      <c r="A3131">
        <v>1100</v>
      </c>
      <c r="B3131" s="3" t="s">
        <v>1101</v>
      </c>
      <c r="C3131" s="3" t="s">
        <v>5210</v>
      </c>
      <c r="D3131" s="6">
        <v>4000</v>
      </c>
      <c r="E3131" s="8">
        <v>100</v>
      </c>
      <c r="F3131" t="s">
        <v>8220</v>
      </c>
      <c r="G3131" t="s">
        <v>8235</v>
      </c>
      <c r="H3131" t="s">
        <v>8248</v>
      </c>
      <c r="I3131">
        <v>1455417571</v>
      </c>
      <c r="J3131">
        <v>1452825571</v>
      </c>
      <c r="K3131" t="b">
        <v>0</v>
      </c>
      <c r="L3131">
        <v>10</v>
      </c>
      <c r="M3131" t="b">
        <v>0</v>
      </c>
      <c r="N3131" t="s">
        <v>8280</v>
      </c>
      <c r="O3131" s="10">
        <f t="shared" si="192"/>
        <v>0</v>
      </c>
      <c r="P3131" s="9">
        <f t="shared" si="193"/>
        <v>10</v>
      </c>
      <c r="Q3131" s="14" t="s">
        <v>8316</v>
      </c>
      <c r="R3131" t="s">
        <v>8334</v>
      </c>
      <c r="S3131" s="18">
        <f t="shared" si="194"/>
        <v>42384.110775462963</v>
      </c>
      <c r="T3131" s="18">
        <f t="shared" si="195"/>
        <v>42414.110775462963</v>
      </c>
    </row>
    <row r="3132" spans="1:20" ht="45" x14ac:dyDescent="0.25">
      <c r="A3132">
        <v>1145</v>
      </c>
      <c r="B3132" s="3" t="s">
        <v>1146</v>
      </c>
      <c r="C3132" s="3" t="s">
        <v>5255</v>
      </c>
      <c r="D3132" s="6">
        <v>80000</v>
      </c>
      <c r="E3132" s="8">
        <v>100</v>
      </c>
      <c r="F3132" t="s">
        <v>8220</v>
      </c>
      <c r="G3132" t="s">
        <v>8223</v>
      </c>
      <c r="H3132" t="s">
        <v>8245</v>
      </c>
      <c r="I3132">
        <v>1412272592</v>
      </c>
      <c r="J3132">
        <v>1407088592</v>
      </c>
      <c r="K3132" t="b">
        <v>0</v>
      </c>
      <c r="L3132">
        <v>1</v>
      </c>
      <c r="M3132" t="b">
        <v>0</v>
      </c>
      <c r="N3132" t="s">
        <v>8282</v>
      </c>
      <c r="O3132" s="10">
        <f t="shared" si="192"/>
        <v>0</v>
      </c>
      <c r="P3132" s="9">
        <f t="shared" si="193"/>
        <v>100</v>
      </c>
      <c r="Q3132" s="14" t="s">
        <v>8319</v>
      </c>
      <c r="R3132" t="s">
        <v>8345</v>
      </c>
      <c r="S3132" s="18">
        <f t="shared" si="194"/>
        <v>41854.747592592597</v>
      </c>
      <c r="T3132" s="18">
        <f t="shared" si="195"/>
        <v>41914.747592592597</v>
      </c>
    </row>
    <row r="3133" spans="1:20" ht="45" x14ac:dyDescent="0.25">
      <c r="A3133">
        <v>1170</v>
      </c>
      <c r="B3133" s="3" t="s">
        <v>1171</v>
      </c>
      <c r="C3133" s="3" t="s">
        <v>5280</v>
      </c>
      <c r="D3133" s="6">
        <v>25000</v>
      </c>
      <c r="E3133" s="8">
        <v>100</v>
      </c>
      <c r="F3133" t="s">
        <v>8220</v>
      </c>
      <c r="G3133" t="s">
        <v>8224</v>
      </c>
      <c r="H3133" t="s">
        <v>8246</v>
      </c>
      <c r="I3133">
        <v>1433021171</v>
      </c>
      <c r="J3133">
        <v>1430429171</v>
      </c>
      <c r="K3133" t="b">
        <v>0</v>
      </c>
      <c r="L3133">
        <v>2</v>
      </c>
      <c r="M3133" t="b">
        <v>0</v>
      </c>
      <c r="N3133" t="s">
        <v>8282</v>
      </c>
      <c r="O3133" s="10">
        <f t="shared" si="192"/>
        <v>0</v>
      </c>
      <c r="P3133" s="9">
        <f t="shared" si="193"/>
        <v>50</v>
      </c>
      <c r="Q3133" s="14" t="s">
        <v>8319</v>
      </c>
      <c r="R3133" t="s">
        <v>8345</v>
      </c>
      <c r="S3133" s="18">
        <f t="shared" si="194"/>
        <v>42124.893182870372</v>
      </c>
      <c r="T3133" s="18">
        <f t="shared" si="195"/>
        <v>42154.893182870372</v>
      </c>
    </row>
    <row r="3134" spans="1:20" ht="45" x14ac:dyDescent="0.25">
      <c r="A3134">
        <v>1183</v>
      </c>
      <c r="B3134" s="3" t="s">
        <v>1184</v>
      </c>
      <c r="C3134" s="3" t="s">
        <v>5293</v>
      </c>
      <c r="D3134" s="6">
        <v>2500</v>
      </c>
      <c r="E3134" s="8">
        <v>100</v>
      </c>
      <c r="F3134" t="s">
        <v>8220</v>
      </c>
      <c r="G3134" t="s">
        <v>8223</v>
      </c>
      <c r="H3134" t="s">
        <v>8245</v>
      </c>
      <c r="I3134">
        <v>1478059140</v>
      </c>
      <c r="J3134">
        <v>1476391223</v>
      </c>
      <c r="K3134" t="b">
        <v>0</v>
      </c>
      <c r="L3134">
        <v>3</v>
      </c>
      <c r="M3134" t="b">
        <v>0</v>
      </c>
      <c r="N3134" t="s">
        <v>8282</v>
      </c>
      <c r="O3134" s="10">
        <f t="shared" si="192"/>
        <v>0</v>
      </c>
      <c r="P3134" s="9">
        <f t="shared" si="193"/>
        <v>33</v>
      </c>
      <c r="Q3134" s="14" t="s">
        <v>8319</v>
      </c>
      <c r="R3134" t="s">
        <v>8345</v>
      </c>
      <c r="S3134" s="18">
        <f t="shared" si="194"/>
        <v>42656.86137731481</v>
      </c>
      <c r="T3134" s="18">
        <f t="shared" si="195"/>
        <v>42676.165972222225</v>
      </c>
    </row>
    <row r="3135" spans="1:20" ht="45" x14ac:dyDescent="0.25">
      <c r="A3135">
        <v>1342</v>
      </c>
      <c r="B3135" s="3" t="s">
        <v>1343</v>
      </c>
      <c r="C3135" s="3" t="s">
        <v>5452</v>
      </c>
      <c r="D3135" s="6">
        <v>50000</v>
      </c>
      <c r="E3135" s="8">
        <v>100</v>
      </c>
      <c r="F3135" t="s">
        <v>8219</v>
      </c>
      <c r="G3135" t="s">
        <v>8223</v>
      </c>
      <c r="H3135" t="s">
        <v>8245</v>
      </c>
      <c r="I3135">
        <v>1437161739</v>
      </c>
      <c r="J3135">
        <v>1434569739</v>
      </c>
      <c r="K3135" t="b">
        <v>0</v>
      </c>
      <c r="L3135">
        <v>1</v>
      </c>
      <c r="M3135" t="b">
        <v>0</v>
      </c>
      <c r="N3135" t="s">
        <v>8271</v>
      </c>
      <c r="O3135" s="10">
        <f t="shared" si="192"/>
        <v>0</v>
      </c>
      <c r="P3135" s="9">
        <f t="shared" si="193"/>
        <v>100</v>
      </c>
      <c r="Q3135" s="14" t="s">
        <v>8308</v>
      </c>
      <c r="R3135" t="s">
        <v>8310</v>
      </c>
      <c r="S3135" s="18">
        <f t="shared" si="194"/>
        <v>42172.816423611104</v>
      </c>
      <c r="T3135" s="18">
        <f t="shared" si="195"/>
        <v>42202.816423611104</v>
      </c>
    </row>
    <row r="3136" spans="1:20" ht="60" x14ac:dyDescent="0.25">
      <c r="A3136">
        <v>1413</v>
      </c>
      <c r="B3136" s="3" t="s">
        <v>1414</v>
      </c>
      <c r="C3136" s="3" t="s">
        <v>5523</v>
      </c>
      <c r="D3136" s="6">
        <v>2000</v>
      </c>
      <c r="E3136" s="8">
        <v>100</v>
      </c>
      <c r="F3136" t="s">
        <v>8220</v>
      </c>
      <c r="G3136" t="s">
        <v>8236</v>
      </c>
      <c r="H3136" t="s">
        <v>8248</v>
      </c>
      <c r="I3136">
        <v>1455964170</v>
      </c>
      <c r="J3136">
        <v>1450780170</v>
      </c>
      <c r="K3136" t="b">
        <v>0</v>
      </c>
      <c r="L3136">
        <v>1</v>
      </c>
      <c r="M3136" t="b">
        <v>0</v>
      </c>
      <c r="N3136" t="s">
        <v>8285</v>
      </c>
      <c r="O3136" s="10">
        <f t="shared" si="192"/>
        <v>0</v>
      </c>
      <c r="P3136" s="9">
        <f t="shared" si="193"/>
        <v>100</v>
      </c>
      <c r="Q3136" s="14" t="s">
        <v>8311</v>
      </c>
      <c r="R3136" t="s">
        <v>8348</v>
      </c>
      <c r="S3136" s="18">
        <f t="shared" si="194"/>
        <v>42360.437152777777</v>
      </c>
      <c r="T3136" s="18">
        <f t="shared" si="195"/>
        <v>42420.437152777777</v>
      </c>
    </row>
    <row r="3137" spans="1:20" ht="45" x14ac:dyDescent="0.25">
      <c r="A3137">
        <v>1423</v>
      </c>
      <c r="B3137" s="3" t="s">
        <v>1424</v>
      </c>
      <c r="C3137" s="3" t="s">
        <v>5533</v>
      </c>
      <c r="D3137" s="6">
        <v>30000</v>
      </c>
      <c r="E3137" s="8">
        <v>100</v>
      </c>
      <c r="F3137" t="s">
        <v>8220</v>
      </c>
      <c r="G3137" t="s">
        <v>8225</v>
      </c>
      <c r="H3137" t="s">
        <v>8247</v>
      </c>
      <c r="I3137">
        <v>1451637531</v>
      </c>
      <c r="J3137">
        <v>1449045531</v>
      </c>
      <c r="K3137" t="b">
        <v>0</v>
      </c>
      <c r="L3137">
        <v>1</v>
      </c>
      <c r="M3137" t="b">
        <v>0</v>
      </c>
      <c r="N3137" t="s">
        <v>8285</v>
      </c>
      <c r="O3137" s="10">
        <f t="shared" si="192"/>
        <v>0</v>
      </c>
      <c r="P3137" s="9">
        <f t="shared" si="193"/>
        <v>100</v>
      </c>
      <c r="Q3137" s="14" t="s">
        <v>8311</v>
      </c>
      <c r="R3137" t="s">
        <v>8348</v>
      </c>
      <c r="S3137" s="18">
        <f t="shared" si="194"/>
        <v>42340.360312500001</v>
      </c>
      <c r="T3137" s="18">
        <f t="shared" si="195"/>
        <v>42370.360312500001</v>
      </c>
    </row>
    <row r="3138" spans="1:20" ht="45" x14ac:dyDescent="0.25">
      <c r="A3138">
        <v>1491</v>
      </c>
      <c r="B3138" s="3" t="s">
        <v>1492</v>
      </c>
      <c r="C3138" s="3" t="s">
        <v>5601</v>
      </c>
      <c r="D3138" s="6">
        <v>1200</v>
      </c>
      <c r="E3138" s="8">
        <v>100</v>
      </c>
      <c r="F3138" t="s">
        <v>8220</v>
      </c>
      <c r="G3138" t="s">
        <v>8223</v>
      </c>
      <c r="H3138" t="s">
        <v>8245</v>
      </c>
      <c r="I3138">
        <v>1424014680</v>
      </c>
      <c r="J3138">
        <v>1418922443</v>
      </c>
      <c r="K3138" t="b">
        <v>0</v>
      </c>
      <c r="L3138">
        <v>1</v>
      </c>
      <c r="M3138" t="b">
        <v>0</v>
      </c>
      <c r="N3138" t="s">
        <v>8273</v>
      </c>
      <c r="O3138" s="10">
        <f t="shared" si="192"/>
        <v>0</v>
      </c>
      <c r="P3138" s="9">
        <f t="shared" si="193"/>
        <v>100</v>
      </c>
      <c r="Q3138" s="14" t="s">
        <v>8311</v>
      </c>
      <c r="R3138" t="s">
        <v>8352</v>
      </c>
      <c r="S3138" s="18">
        <f t="shared" si="194"/>
        <v>41991.713460648149</v>
      </c>
      <c r="T3138" s="18">
        <f t="shared" si="195"/>
        <v>42050.651388888888</v>
      </c>
    </row>
    <row r="3139" spans="1:20" ht="45" x14ac:dyDescent="0.25">
      <c r="A3139">
        <v>1557</v>
      </c>
      <c r="B3139" s="3" t="s">
        <v>1558</v>
      </c>
      <c r="C3139" s="3" t="s">
        <v>5667</v>
      </c>
      <c r="D3139" s="6">
        <v>2500</v>
      </c>
      <c r="E3139" s="8">
        <v>100</v>
      </c>
      <c r="F3139" t="s">
        <v>8220</v>
      </c>
      <c r="G3139" t="s">
        <v>8223</v>
      </c>
      <c r="H3139" t="s">
        <v>8245</v>
      </c>
      <c r="I3139">
        <v>1411227633</v>
      </c>
      <c r="J3139">
        <v>1408549233</v>
      </c>
      <c r="K3139" t="b">
        <v>0</v>
      </c>
      <c r="L3139">
        <v>1</v>
      </c>
      <c r="M3139" t="b">
        <v>0</v>
      </c>
      <c r="N3139" t="s">
        <v>8287</v>
      </c>
      <c r="O3139" s="10">
        <f t="shared" si="192"/>
        <v>0</v>
      </c>
      <c r="P3139" s="9">
        <f t="shared" si="193"/>
        <v>100</v>
      </c>
      <c r="Q3139" s="14" t="s">
        <v>8313</v>
      </c>
      <c r="R3139" t="s">
        <v>8355</v>
      </c>
      <c r="S3139" s="18">
        <f t="shared" si="194"/>
        <v>41871.65315972222</v>
      </c>
      <c r="T3139" s="18">
        <f t="shared" si="195"/>
        <v>41902.65315972222</v>
      </c>
    </row>
    <row r="3140" spans="1:20" ht="45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0">
        <f t="shared" ref="O3140:O3203" si="196">ROUND(E3140/D3140,0)</f>
        <v>0</v>
      </c>
      <c r="P3140" s="9">
        <f t="shared" ref="P3140:P3203" si="197">IFERROR(ROUND(E3140/L3140,0),0)</f>
        <v>100</v>
      </c>
      <c r="Q3140" s="14" t="s">
        <v>8311</v>
      </c>
      <c r="R3140" t="s">
        <v>8349</v>
      </c>
      <c r="S3140" s="18">
        <f t="shared" ref="S3140:S3203" si="198">(((J3140/60)/60)/24)+DATE(1970,1,1)</f>
        <v>40672.729872685188</v>
      </c>
      <c r="T3140" s="18">
        <f t="shared" ref="T3140:T3203" si="199">(((I3140/60)/60)/24)+DATE(1970,1,1)</f>
        <v>40702.729872685188</v>
      </c>
    </row>
    <row r="3141" spans="1:20" ht="45" x14ac:dyDescent="0.25">
      <c r="A3141">
        <v>2368</v>
      </c>
      <c r="B3141" s="3" t="s">
        <v>2369</v>
      </c>
      <c r="C3141" s="3" t="s">
        <v>6478</v>
      </c>
      <c r="D3141" s="6">
        <v>40000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1429028365</v>
      </c>
      <c r="J3141">
        <v>1425143965</v>
      </c>
      <c r="K3141" t="b">
        <v>0</v>
      </c>
      <c r="L3141">
        <v>2</v>
      </c>
      <c r="M3141" t="b">
        <v>0</v>
      </c>
      <c r="N3141" t="s">
        <v>8270</v>
      </c>
      <c r="O3141" s="10">
        <f t="shared" si="196"/>
        <v>0</v>
      </c>
      <c r="P3141" s="9">
        <f t="shared" si="197"/>
        <v>50</v>
      </c>
      <c r="Q3141" s="14" t="s">
        <v>8308</v>
      </c>
      <c r="R3141" t="s">
        <v>8342</v>
      </c>
      <c r="S3141" s="18">
        <f t="shared" si="198"/>
        <v>42063.721817129626</v>
      </c>
      <c r="T3141" s="18">
        <f t="shared" si="199"/>
        <v>42108.680150462969</v>
      </c>
    </row>
    <row r="3142" spans="1:20" ht="45" x14ac:dyDescent="0.25">
      <c r="A3142">
        <v>2565</v>
      </c>
      <c r="B3142" s="3" t="s">
        <v>2565</v>
      </c>
      <c r="C3142" s="3" t="s">
        <v>6675</v>
      </c>
      <c r="D3142" s="6">
        <v>10000</v>
      </c>
      <c r="E3142" s="8">
        <v>100</v>
      </c>
      <c r="F3142" t="s">
        <v>8219</v>
      </c>
      <c r="G3142" t="s">
        <v>8223</v>
      </c>
      <c r="H3142" t="s">
        <v>8245</v>
      </c>
      <c r="I3142">
        <v>1462827000</v>
      </c>
      <c r="J3142">
        <v>1457710589</v>
      </c>
      <c r="K3142" t="b">
        <v>0</v>
      </c>
      <c r="L3142">
        <v>1</v>
      </c>
      <c r="M3142" t="b">
        <v>0</v>
      </c>
      <c r="N3142" t="s">
        <v>8282</v>
      </c>
      <c r="O3142" s="10">
        <f t="shared" si="196"/>
        <v>0</v>
      </c>
      <c r="P3142" s="9">
        <f t="shared" si="197"/>
        <v>100</v>
      </c>
      <c r="Q3142" s="14" t="s">
        <v>8319</v>
      </c>
      <c r="R3142" t="s">
        <v>8345</v>
      </c>
      <c r="S3142" s="18">
        <f t="shared" si="198"/>
        <v>42440.650335648148</v>
      </c>
      <c r="T3142" s="18">
        <f t="shared" si="199"/>
        <v>42499.868055555555</v>
      </c>
    </row>
    <row r="3143" spans="1:20" ht="45" x14ac:dyDescent="0.25">
      <c r="A3143">
        <v>2766</v>
      </c>
      <c r="B3143" s="3" t="s">
        <v>2766</v>
      </c>
      <c r="C3143" s="3" t="s">
        <v>6876</v>
      </c>
      <c r="D3143" s="6">
        <v>5000</v>
      </c>
      <c r="E3143" s="8">
        <v>100</v>
      </c>
      <c r="F3143" t="s">
        <v>8220</v>
      </c>
      <c r="G3143" t="s">
        <v>8223</v>
      </c>
      <c r="H3143" t="s">
        <v>8245</v>
      </c>
      <c r="I3143">
        <v>1313078518</v>
      </c>
      <c r="J3143">
        <v>1310486518</v>
      </c>
      <c r="K3143" t="b">
        <v>0</v>
      </c>
      <c r="L3143">
        <v>4</v>
      </c>
      <c r="M3143" t="b">
        <v>0</v>
      </c>
      <c r="N3143" t="s">
        <v>8302</v>
      </c>
      <c r="O3143" s="10">
        <f t="shared" si="196"/>
        <v>0</v>
      </c>
      <c r="P3143" s="9">
        <f t="shared" si="197"/>
        <v>25</v>
      </c>
      <c r="Q3143" s="14" t="s">
        <v>8311</v>
      </c>
      <c r="R3143" t="s">
        <v>8356</v>
      </c>
      <c r="S3143" s="18">
        <f t="shared" si="198"/>
        <v>40736.668032407404</v>
      </c>
      <c r="T3143" s="18">
        <f t="shared" si="199"/>
        <v>40766.668032407404</v>
      </c>
    </row>
    <row r="3144" spans="1:20" ht="45" x14ac:dyDescent="0.25">
      <c r="A3144">
        <v>2944</v>
      </c>
      <c r="B3144" s="3" t="s">
        <v>2944</v>
      </c>
      <c r="C3144" s="3" t="s">
        <v>7054</v>
      </c>
      <c r="D3144" s="6">
        <v>10000</v>
      </c>
      <c r="E3144" s="8">
        <v>100</v>
      </c>
      <c r="F3144" t="s">
        <v>8220</v>
      </c>
      <c r="G3144" t="s">
        <v>8223</v>
      </c>
      <c r="H3144" t="s">
        <v>8245</v>
      </c>
      <c r="I3144">
        <v>1433714198</v>
      </c>
      <c r="J3144">
        <v>1431122198</v>
      </c>
      <c r="K3144" t="b">
        <v>0</v>
      </c>
      <c r="L3144">
        <v>1</v>
      </c>
      <c r="M3144" t="b">
        <v>0</v>
      </c>
      <c r="N3144" t="s">
        <v>8301</v>
      </c>
      <c r="O3144" s="12">
        <f t="shared" si="196"/>
        <v>0</v>
      </c>
      <c r="P3144" s="9">
        <f t="shared" si="197"/>
        <v>100</v>
      </c>
      <c r="Q3144" s="14" t="s">
        <v>8323</v>
      </c>
      <c r="R3144" t="s">
        <v>8324</v>
      </c>
      <c r="S3144" s="18">
        <f t="shared" si="198"/>
        <v>42132.9143287037</v>
      </c>
      <c r="T3144" s="18">
        <f t="shared" si="199"/>
        <v>42162.9143287037</v>
      </c>
    </row>
    <row r="3145" spans="1:20" ht="45" x14ac:dyDescent="0.25">
      <c r="A3145">
        <v>3576</v>
      </c>
      <c r="B3145" s="3" t="s">
        <v>3575</v>
      </c>
      <c r="C3145" s="3" t="s">
        <v>7686</v>
      </c>
      <c r="D3145" s="6">
        <v>100</v>
      </c>
      <c r="E3145" s="8">
        <v>100</v>
      </c>
      <c r="F3145" t="s">
        <v>8218</v>
      </c>
      <c r="G3145" t="s">
        <v>8223</v>
      </c>
      <c r="H3145" t="s">
        <v>8245</v>
      </c>
      <c r="I3145">
        <v>1480947054</v>
      </c>
      <c r="J3145">
        <v>1475759454</v>
      </c>
      <c r="K3145" t="b">
        <v>0</v>
      </c>
      <c r="L3145">
        <v>5</v>
      </c>
      <c r="M3145" t="b">
        <v>1</v>
      </c>
      <c r="N3145" t="s">
        <v>8269</v>
      </c>
      <c r="O3145" s="12">
        <f t="shared" si="196"/>
        <v>1</v>
      </c>
      <c r="P3145" s="9">
        <f t="shared" si="197"/>
        <v>20</v>
      </c>
      <c r="Q3145" s="14" t="s">
        <v>8323</v>
      </c>
      <c r="R3145" t="s">
        <v>8326</v>
      </c>
      <c r="S3145" s="18">
        <f t="shared" si="198"/>
        <v>42649.54923611111</v>
      </c>
      <c r="T3145" s="18">
        <f t="shared" si="199"/>
        <v>42709.590902777782</v>
      </c>
    </row>
    <row r="3146" spans="1:20" ht="45" x14ac:dyDescent="0.25">
      <c r="A3146">
        <v>3632</v>
      </c>
      <c r="B3146" s="3" t="s">
        <v>3630</v>
      </c>
      <c r="C3146" s="3" t="s">
        <v>7742</v>
      </c>
      <c r="D3146" s="6">
        <v>500</v>
      </c>
      <c r="E3146" s="8">
        <v>100</v>
      </c>
      <c r="F3146" t="s">
        <v>8220</v>
      </c>
      <c r="G3146" t="s">
        <v>8224</v>
      </c>
      <c r="H3146" t="s">
        <v>8246</v>
      </c>
      <c r="I3146">
        <v>1416781749</v>
      </c>
      <c r="J3146">
        <v>1415053749</v>
      </c>
      <c r="K3146" t="b">
        <v>0</v>
      </c>
      <c r="L3146">
        <v>1</v>
      </c>
      <c r="M3146" t="b">
        <v>0</v>
      </c>
      <c r="N3146" t="s">
        <v>8303</v>
      </c>
      <c r="O3146" s="12">
        <f t="shared" si="196"/>
        <v>0</v>
      </c>
      <c r="P3146" s="9">
        <f t="shared" si="197"/>
        <v>100</v>
      </c>
      <c r="Q3146" s="14" t="s">
        <v>8323</v>
      </c>
      <c r="R3146" t="s">
        <v>8335</v>
      </c>
      <c r="S3146" s="18">
        <f t="shared" si="198"/>
        <v>41946.936909722222</v>
      </c>
      <c r="T3146" s="18">
        <f t="shared" si="199"/>
        <v>41966.936909722222</v>
      </c>
    </row>
    <row r="3147" spans="1:20" ht="45" x14ac:dyDescent="0.25">
      <c r="A3147">
        <v>3730</v>
      </c>
      <c r="B3147" s="3" t="s">
        <v>3727</v>
      </c>
      <c r="C3147" s="3" t="s">
        <v>7840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1439828159</v>
      </c>
      <c r="J3147">
        <v>1437236159</v>
      </c>
      <c r="K3147" t="b">
        <v>0</v>
      </c>
      <c r="L3147">
        <v>1</v>
      </c>
      <c r="M3147" t="b">
        <v>0</v>
      </c>
      <c r="N3147" t="s">
        <v>8269</v>
      </c>
      <c r="O3147" s="12">
        <f t="shared" si="196"/>
        <v>0</v>
      </c>
      <c r="P3147" s="9">
        <f t="shared" si="197"/>
        <v>100</v>
      </c>
      <c r="Q3147" s="14" t="s">
        <v>8323</v>
      </c>
      <c r="R3147" t="s">
        <v>8326</v>
      </c>
      <c r="S3147" s="18">
        <f t="shared" si="198"/>
        <v>42203.677766203706</v>
      </c>
      <c r="T3147" s="18">
        <f t="shared" si="199"/>
        <v>42233.677766203706</v>
      </c>
    </row>
    <row r="3148" spans="1:20" ht="45" x14ac:dyDescent="0.25">
      <c r="A3148">
        <v>3742</v>
      </c>
      <c r="B3148" s="3" t="s">
        <v>3739</v>
      </c>
      <c r="C3148" s="3" t="s">
        <v>7852</v>
      </c>
      <c r="D3148" s="6">
        <v>5000</v>
      </c>
      <c r="E3148" s="8">
        <v>100</v>
      </c>
      <c r="F3148" t="s">
        <v>8220</v>
      </c>
      <c r="G3148" t="s">
        <v>8223</v>
      </c>
      <c r="H3148" t="s">
        <v>8245</v>
      </c>
      <c r="I3148">
        <v>1409980144</v>
      </c>
      <c r="J3148">
        <v>1407388144</v>
      </c>
      <c r="K3148" t="b">
        <v>0</v>
      </c>
      <c r="L3148">
        <v>4</v>
      </c>
      <c r="M3148" t="b">
        <v>0</v>
      </c>
      <c r="N3148" t="s">
        <v>8269</v>
      </c>
      <c r="O3148" s="12">
        <f t="shared" si="196"/>
        <v>0</v>
      </c>
      <c r="P3148" s="9">
        <f t="shared" si="197"/>
        <v>25</v>
      </c>
      <c r="Q3148" s="14" t="s">
        <v>8323</v>
      </c>
      <c r="R3148" t="s">
        <v>8326</v>
      </c>
      <c r="S3148" s="18">
        <f t="shared" si="198"/>
        <v>41858.214629629627</v>
      </c>
      <c r="T3148" s="18">
        <f t="shared" si="199"/>
        <v>41888.214629629627</v>
      </c>
    </row>
    <row r="3149" spans="1:20" x14ac:dyDescent="0.25">
      <c r="A3149">
        <v>3861</v>
      </c>
      <c r="B3149" s="3" t="s">
        <v>3858</v>
      </c>
      <c r="C3149" s="3" t="s">
        <v>7970</v>
      </c>
      <c r="D3149" s="6">
        <v>2000</v>
      </c>
      <c r="E3149" s="8">
        <v>100</v>
      </c>
      <c r="F3149" t="s">
        <v>8220</v>
      </c>
      <c r="G3149" t="s">
        <v>8223</v>
      </c>
      <c r="H3149" t="s">
        <v>8245</v>
      </c>
      <c r="I3149">
        <v>1415828820</v>
      </c>
      <c r="J3149">
        <v>1412258977</v>
      </c>
      <c r="K3149" t="b">
        <v>0</v>
      </c>
      <c r="L3149">
        <v>1</v>
      </c>
      <c r="M3149" t="b">
        <v>0</v>
      </c>
      <c r="N3149" t="s">
        <v>8269</v>
      </c>
      <c r="O3149" s="12">
        <f t="shared" si="196"/>
        <v>0</v>
      </c>
      <c r="P3149" s="9">
        <f t="shared" si="197"/>
        <v>100</v>
      </c>
      <c r="Q3149" s="14" t="s">
        <v>8323</v>
      </c>
      <c r="R3149" t="s">
        <v>8326</v>
      </c>
      <c r="S3149" s="18">
        <f t="shared" si="198"/>
        <v>41914.590011574073</v>
      </c>
      <c r="T3149" s="18">
        <f t="shared" si="199"/>
        <v>41955.907638888893</v>
      </c>
    </row>
    <row r="3150" spans="1:20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2">
        <f t="shared" si="196"/>
        <v>0</v>
      </c>
      <c r="P3150" s="9">
        <f t="shared" si="197"/>
        <v>100</v>
      </c>
      <c r="Q3150" s="14" t="s">
        <v>8323</v>
      </c>
      <c r="R3150" t="s">
        <v>8326</v>
      </c>
      <c r="S3150" s="18">
        <f t="shared" si="198"/>
        <v>42125.644467592589</v>
      </c>
      <c r="T3150" s="18">
        <f t="shared" si="199"/>
        <v>42155.644467592589</v>
      </c>
    </row>
    <row r="3151" spans="1:20" ht="45" x14ac:dyDescent="0.25">
      <c r="A3151">
        <v>4020</v>
      </c>
      <c r="B3151" s="3" t="s">
        <v>4016</v>
      </c>
      <c r="C3151" s="3" t="s">
        <v>8125</v>
      </c>
      <c r="D3151" s="6">
        <v>600</v>
      </c>
      <c r="E3151" s="8">
        <v>100</v>
      </c>
      <c r="F3151" t="s">
        <v>8220</v>
      </c>
      <c r="G3151" t="s">
        <v>8223</v>
      </c>
      <c r="H3151" t="s">
        <v>8245</v>
      </c>
      <c r="I3151">
        <v>1427168099</v>
      </c>
      <c r="J3151">
        <v>1424579699</v>
      </c>
      <c r="K3151" t="b">
        <v>0</v>
      </c>
      <c r="L3151">
        <v>3</v>
      </c>
      <c r="M3151" t="b">
        <v>0</v>
      </c>
      <c r="N3151" t="s">
        <v>8269</v>
      </c>
      <c r="O3151" s="12">
        <f t="shared" si="196"/>
        <v>0</v>
      </c>
      <c r="P3151" s="9">
        <f t="shared" si="197"/>
        <v>33</v>
      </c>
      <c r="Q3151" s="14" t="s">
        <v>8323</v>
      </c>
      <c r="R3151" t="s">
        <v>8326</v>
      </c>
      <c r="S3151" s="18">
        <f t="shared" si="198"/>
        <v>42057.190960648149</v>
      </c>
      <c r="T3151" s="18">
        <f t="shared" si="199"/>
        <v>42087.149293981478</v>
      </c>
    </row>
    <row r="3152" spans="1:20" ht="45" x14ac:dyDescent="0.25">
      <c r="A3152">
        <v>4103</v>
      </c>
      <c r="B3152" s="3" t="s">
        <v>4099</v>
      </c>
      <c r="C3152" s="3" t="s">
        <v>8206</v>
      </c>
      <c r="D3152" s="6">
        <v>1000</v>
      </c>
      <c r="E3152" s="8">
        <v>100</v>
      </c>
      <c r="F3152" t="s">
        <v>8220</v>
      </c>
      <c r="G3152" t="s">
        <v>8223</v>
      </c>
      <c r="H3152" t="s">
        <v>8245</v>
      </c>
      <c r="I3152">
        <v>1440613920</v>
      </c>
      <c r="J3152">
        <v>1435953566</v>
      </c>
      <c r="K3152" t="b">
        <v>0</v>
      </c>
      <c r="L3152">
        <v>6</v>
      </c>
      <c r="M3152" t="b">
        <v>0</v>
      </c>
      <c r="N3152" t="s">
        <v>8269</v>
      </c>
      <c r="O3152" s="12">
        <f t="shared" si="196"/>
        <v>0</v>
      </c>
      <c r="P3152" s="9">
        <f t="shared" si="197"/>
        <v>17</v>
      </c>
      <c r="Q3152" s="14" t="s">
        <v>8323</v>
      </c>
      <c r="R3152" t="s">
        <v>8326</v>
      </c>
      <c r="S3152" s="18">
        <f t="shared" si="198"/>
        <v>42188.83293981482</v>
      </c>
      <c r="T3152" s="18">
        <f t="shared" si="199"/>
        <v>42242.772222222222</v>
      </c>
    </row>
    <row r="3153" spans="1:20" ht="60" x14ac:dyDescent="0.25">
      <c r="A3153">
        <v>3140</v>
      </c>
      <c r="B3153" s="3" t="s">
        <v>3140</v>
      </c>
      <c r="C3153" s="3" t="s">
        <v>7250</v>
      </c>
      <c r="D3153" s="6">
        <v>10000</v>
      </c>
      <c r="E3153" s="8">
        <v>96</v>
      </c>
      <c r="F3153" t="s">
        <v>8221</v>
      </c>
      <c r="G3153" t="s">
        <v>8229</v>
      </c>
      <c r="H3153" t="s">
        <v>8248</v>
      </c>
      <c r="I3153">
        <v>1491581703</v>
      </c>
      <c r="J3153">
        <v>1488993303</v>
      </c>
      <c r="K3153" t="b">
        <v>0</v>
      </c>
      <c r="L3153">
        <v>4</v>
      </c>
      <c r="M3153" t="b">
        <v>0</v>
      </c>
      <c r="N3153" t="s">
        <v>8269</v>
      </c>
      <c r="O3153" s="12">
        <f t="shared" si="196"/>
        <v>0</v>
      </c>
      <c r="P3153" s="9">
        <f t="shared" si="197"/>
        <v>24</v>
      </c>
      <c r="Q3153" s="14" t="s">
        <v>8323</v>
      </c>
      <c r="R3153" t="s">
        <v>8326</v>
      </c>
      <c r="S3153" s="18">
        <f t="shared" si="198"/>
        <v>42802.718784722223</v>
      </c>
      <c r="T3153" s="18">
        <f t="shared" si="199"/>
        <v>42832.677118055552</v>
      </c>
    </row>
    <row r="3154" spans="1:20" ht="45" x14ac:dyDescent="0.25">
      <c r="A3154">
        <v>661</v>
      </c>
      <c r="B3154" s="3" t="s">
        <v>662</v>
      </c>
      <c r="C3154" s="3" t="s">
        <v>4771</v>
      </c>
      <c r="D3154" s="6">
        <v>10000</v>
      </c>
      <c r="E3154" s="8">
        <v>95</v>
      </c>
      <c r="F3154" t="s">
        <v>8220</v>
      </c>
      <c r="G3154" t="s">
        <v>8223</v>
      </c>
      <c r="H3154" t="s">
        <v>8245</v>
      </c>
      <c r="I3154">
        <v>1477236559</v>
      </c>
      <c r="J3154">
        <v>1474644559</v>
      </c>
      <c r="K3154" t="b">
        <v>0</v>
      </c>
      <c r="L3154">
        <v>9</v>
      </c>
      <c r="M3154" t="b">
        <v>0</v>
      </c>
      <c r="N3154" t="s">
        <v>8271</v>
      </c>
      <c r="O3154" s="10">
        <f t="shared" si="196"/>
        <v>0</v>
      </c>
      <c r="P3154" s="9">
        <f t="shared" si="197"/>
        <v>11</v>
      </c>
      <c r="Q3154" s="14" t="s">
        <v>8308</v>
      </c>
      <c r="R3154" t="s">
        <v>8310</v>
      </c>
      <c r="S3154" s="18">
        <f t="shared" si="198"/>
        <v>42636.645358796297</v>
      </c>
      <c r="T3154" s="18">
        <f t="shared" si="199"/>
        <v>42666.645358796297</v>
      </c>
    </row>
    <row r="3155" spans="1:20" ht="45" x14ac:dyDescent="0.25">
      <c r="A3155">
        <v>2852</v>
      </c>
      <c r="B3155" s="3" t="s">
        <v>2852</v>
      </c>
      <c r="C3155" s="3" t="s">
        <v>6962</v>
      </c>
      <c r="D3155" s="6">
        <v>5000</v>
      </c>
      <c r="E3155" s="8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 s="12">
        <f t="shared" si="196"/>
        <v>0</v>
      </c>
      <c r="P3155" s="9">
        <f t="shared" si="197"/>
        <v>16</v>
      </c>
      <c r="Q3155" s="14" t="s">
        <v>8323</v>
      </c>
      <c r="R3155" t="s">
        <v>8326</v>
      </c>
      <c r="S3155" s="18">
        <f t="shared" si="198"/>
        <v>41781.045173611114</v>
      </c>
      <c r="T3155" s="18">
        <f t="shared" si="199"/>
        <v>41811.045173611114</v>
      </c>
    </row>
    <row r="3156" spans="1:20" ht="45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2">
        <f t="shared" si="196"/>
        <v>0</v>
      </c>
      <c r="P3156" s="9">
        <f t="shared" si="197"/>
        <v>10</v>
      </c>
      <c r="Q3156" s="14" t="s">
        <v>8323</v>
      </c>
      <c r="R3156" t="s">
        <v>8326</v>
      </c>
      <c r="S3156" s="18">
        <f t="shared" si="198"/>
        <v>41920.963472222218</v>
      </c>
      <c r="T3156" s="18">
        <f t="shared" si="199"/>
        <v>41951</v>
      </c>
    </row>
    <row r="3157" spans="1:20" ht="45" x14ac:dyDescent="0.25">
      <c r="A3157">
        <v>4058</v>
      </c>
      <c r="B3157" s="3" t="s">
        <v>4054</v>
      </c>
      <c r="C3157" s="3" t="s">
        <v>8162</v>
      </c>
      <c r="D3157" s="6">
        <v>3750</v>
      </c>
      <c r="E3157" s="8">
        <v>95</v>
      </c>
      <c r="F3157" t="s">
        <v>8220</v>
      </c>
      <c r="G3157" t="s">
        <v>8223</v>
      </c>
      <c r="H3157" t="s">
        <v>8245</v>
      </c>
      <c r="I3157">
        <v>1459483140</v>
      </c>
      <c r="J3157">
        <v>1458178044</v>
      </c>
      <c r="K3157" t="b">
        <v>0</v>
      </c>
      <c r="L3157">
        <v>4</v>
      </c>
      <c r="M3157" t="b">
        <v>0</v>
      </c>
      <c r="N3157" t="s">
        <v>8269</v>
      </c>
      <c r="O3157" s="12">
        <f t="shared" si="196"/>
        <v>0</v>
      </c>
      <c r="P3157" s="9">
        <f t="shared" si="197"/>
        <v>24</v>
      </c>
      <c r="Q3157" s="14" t="s">
        <v>8323</v>
      </c>
      <c r="R3157" t="s">
        <v>8326</v>
      </c>
      <c r="S3157" s="18">
        <f t="shared" si="198"/>
        <v>42446.060694444444</v>
      </c>
      <c r="T3157" s="18">
        <f t="shared" si="199"/>
        <v>42461.165972222225</v>
      </c>
    </row>
    <row r="3158" spans="1:20" ht="45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0">
        <f t="shared" si="196"/>
        <v>0</v>
      </c>
      <c r="P3158" s="9">
        <f t="shared" si="197"/>
        <v>24</v>
      </c>
      <c r="Q3158" s="14" t="s">
        <v>8313</v>
      </c>
      <c r="R3158" t="s">
        <v>8355</v>
      </c>
      <c r="S3158" s="18">
        <f t="shared" si="198"/>
        <v>41936.020752314813</v>
      </c>
      <c r="T3158" s="18">
        <f t="shared" si="199"/>
        <v>41956.062418981484</v>
      </c>
    </row>
    <row r="3159" spans="1:20" ht="45" x14ac:dyDescent="0.25">
      <c r="A3159">
        <v>4111</v>
      </c>
      <c r="B3159" s="3" t="s">
        <v>4107</v>
      </c>
      <c r="C3159" s="3" t="s">
        <v>8214</v>
      </c>
      <c r="D3159" s="6">
        <v>3000</v>
      </c>
      <c r="E3159" s="8">
        <v>94</v>
      </c>
      <c r="F3159" t="s">
        <v>8220</v>
      </c>
      <c r="G3159" t="s">
        <v>8223</v>
      </c>
      <c r="H3159" t="s">
        <v>8245</v>
      </c>
      <c r="I3159">
        <v>1424747740</v>
      </c>
      <c r="J3159">
        <v>1422155740</v>
      </c>
      <c r="K3159" t="b">
        <v>0</v>
      </c>
      <c r="L3159">
        <v>6</v>
      </c>
      <c r="M3159" t="b">
        <v>0</v>
      </c>
      <c r="N3159" t="s">
        <v>8269</v>
      </c>
      <c r="O3159" s="12">
        <f t="shared" si="196"/>
        <v>0</v>
      </c>
      <c r="P3159" s="9">
        <f t="shared" si="197"/>
        <v>16</v>
      </c>
      <c r="Q3159" s="14" t="s">
        <v>8323</v>
      </c>
      <c r="R3159" t="s">
        <v>8326</v>
      </c>
      <c r="S3159" s="18">
        <f t="shared" si="198"/>
        <v>42029.135879629626</v>
      </c>
      <c r="T3159" s="18">
        <f t="shared" si="199"/>
        <v>42059.135879629626</v>
      </c>
    </row>
    <row r="3160" spans="1:20" ht="30" x14ac:dyDescent="0.25">
      <c r="A3160">
        <v>1582</v>
      </c>
      <c r="B3160" s="3" t="s">
        <v>1583</v>
      </c>
      <c r="C3160" s="3" t="s">
        <v>5692</v>
      </c>
      <c r="D3160" s="6">
        <v>1000</v>
      </c>
      <c r="E3160" s="8">
        <v>93</v>
      </c>
      <c r="F3160" t="s">
        <v>8220</v>
      </c>
      <c r="G3160" t="s">
        <v>8223</v>
      </c>
      <c r="H3160" t="s">
        <v>8245</v>
      </c>
      <c r="I3160">
        <v>1445894400</v>
      </c>
      <c r="J3160">
        <v>1440961053</v>
      </c>
      <c r="K3160" t="b">
        <v>0</v>
      </c>
      <c r="L3160">
        <v>3</v>
      </c>
      <c r="M3160" t="b">
        <v>0</v>
      </c>
      <c r="N3160" t="s">
        <v>8289</v>
      </c>
      <c r="O3160" s="10">
        <f t="shared" si="196"/>
        <v>0</v>
      </c>
      <c r="P3160" s="9">
        <f t="shared" si="197"/>
        <v>31</v>
      </c>
      <c r="Q3160" s="14" t="s">
        <v>8313</v>
      </c>
      <c r="R3160" t="s">
        <v>8351</v>
      </c>
      <c r="S3160" s="18">
        <f t="shared" si="198"/>
        <v>42246.789965277778</v>
      </c>
      <c r="T3160" s="18">
        <f t="shared" si="199"/>
        <v>42303.888888888891</v>
      </c>
    </row>
    <row r="3161" spans="1:20" ht="45" x14ac:dyDescent="0.25">
      <c r="A3161">
        <v>149</v>
      </c>
      <c r="B3161" s="3" t="s">
        <v>151</v>
      </c>
      <c r="C3161" s="3" t="s">
        <v>4259</v>
      </c>
      <c r="D3161" s="6">
        <v>10000</v>
      </c>
      <c r="E3161" s="8">
        <v>92</v>
      </c>
      <c r="F3161" t="s">
        <v>8219</v>
      </c>
      <c r="G3161" t="s">
        <v>8223</v>
      </c>
      <c r="H3161" t="s">
        <v>8245</v>
      </c>
      <c r="I3161">
        <v>1419494400</v>
      </c>
      <c r="J3161">
        <v>1416888470</v>
      </c>
      <c r="K3161" t="b">
        <v>0</v>
      </c>
      <c r="L3161">
        <v>6</v>
      </c>
      <c r="M3161" t="b">
        <v>0</v>
      </c>
      <c r="N3161" t="s">
        <v>8265</v>
      </c>
      <c r="O3161" s="10">
        <f t="shared" si="196"/>
        <v>0</v>
      </c>
      <c r="P3161" s="9">
        <f t="shared" si="197"/>
        <v>15</v>
      </c>
      <c r="Q3161" s="14" t="s">
        <v>8321</v>
      </c>
      <c r="R3161" t="s">
        <v>8337</v>
      </c>
      <c r="S3161" s="18">
        <f t="shared" si="198"/>
        <v>41968.172106481477</v>
      </c>
      <c r="T3161" s="18">
        <f t="shared" si="199"/>
        <v>41998.333333333328</v>
      </c>
    </row>
    <row r="3162" spans="1:20" ht="45" x14ac:dyDescent="0.25">
      <c r="A3162">
        <v>2658</v>
      </c>
      <c r="B3162" s="3" t="s">
        <v>2658</v>
      </c>
      <c r="C3162" s="3" t="s">
        <v>6768</v>
      </c>
      <c r="D3162" s="6">
        <v>98000</v>
      </c>
      <c r="E3162" s="8">
        <v>91</v>
      </c>
      <c r="F3162" t="s">
        <v>8219</v>
      </c>
      <c r="G3162" t="s">
        <v>8223</v>
      </c>
      <c r="H3162" t="s">
        <v>8245</v>
      </c>
      <c r="I3162">
        <v>1469913194</v>
      </c>
      <c r="J3162">
        <v>1467321194</v>
      </c>
      <c r="K3162" t="b">
        <v>0</v>
      </c>
      <c r="L3162">
        <v>4</v>
      </c>
      <c r="M3162" t="b">
        <v>0</v>
      </c>
      <c r="N3162" t="s">
        <v>8299</v>
      </c>
      <c r="O3162" s="10">
        <f t="shared" si="196"/>
        <v>0</v>
      </c>
      <c r="P3162" s="9">
        <f t="shared" si="197"/>
        <v>23</v>
      </c>
      <c r="Q3162" s="14" t="s">
        <v>8308</v>
      </c>
      <c r="R3162" t="s">
        <v>8315</v>
      </c>
      <c r="S3162" s="18">
        <f t="shared" si="198"/>
        <v>42551.884189814817</v>
      </c>
      <c r="T3162" s="18">
        <f t="shared" si="199"/>
        <v>42581.884189814817</v>
      </c>
    </row>
    <row r="3163" spans="1:20" ht="45" x14ac:dyDescent="0.25">
      <c r="A3163">
        <v>627</v>
      </c>
      <c r="B3163" s="3" t="s">
        <v>628</v>
      </c>
      <c r="C3163" s="3" t="s">
        <v>4737</v>
      </c>
      <c r="D3163" s="6">
        <v>450000</v>
      </c>
      <c r="E3163" s="8">
        <v>90</v>
      </c>
      <c r="F3163" t="s">
        <v>8219</v>
      </c>
      <c r="G3163" t="s">
        <v>8234</v>
      </c>
      <c r="H3163" t="s">
        <v>8254</v>
      </c>
      <c r="I3163">
        <v>1457996400</v>
      </c>
      <c r="J3163">
        <v>1452842511</v>
      </c>
      <c r="K3163" t="b">
        <v>0</v>
      </c>
      <c r="L3163">
        <v>1</v>
      </c>
      <c r="M3163" t="b">
        <v>0</v>
      </c>
      <c r="N3163" t="s">
        <v>8270</v>
      </c>
      <c r="O3163" s="10">
        <f t="shared" si="196"/>
        <v>0</v>
      </c>
      <c r="P3163" s="9">
        <f t="shared" si="197"/>
        <v>90</v>
      </c>
      <c r="Q3163" s="14" t="s">
        <v>8308</v>
      </c>
      <c r="R3163" t="s">
        <v>8342</v>
      </c>
      <c r="S3163" s="18">
        <f t="shared" si="198"/>
        <v>42384.306840277779</v>
      </c>
      <c r="T3163" s="18">
        <f t="shared" si="199"/>
        <v>42443.958333333328</v>
      </c>
    </row>
    <row r="3164" spans="1:20" ht="45" x14ac:dyDescent="0.25">
      <c r="A3164">
        <v>718</v>
      </c>
      <c r="B3164" s="3" t="s">
        <v>719</v>
      </c>
      <c r="C3164" s="3" t="s">
        <v>4828</v>
      </c>
      <c r="D3164" s="6">
        <v>12000</v>
      </c>
      <c r="E3164" s="8">
        <v>90</v>
      </c>
      <c r="F3164" t="s">
        <v>8220</v>
      </c>
      <c r="G3164" t="s">
        <v>8223</v>
      </c>
      <c r="H3164" t="s">
        <v>8245</v>
      </c>
      <c r="I3164">
        <v>1487397540</v>
      </c>
      <c r="J3164">
        <v>1484684247</v>
      </c>
      <c r="K3164" t="b">
        <v>0</v>
      </c>
      <c r="L3164">
        <v>4</v>
      </c>
      <c r="M3164" t="b">
        <v>0</v>
      </c>
      <c r="N3164" t="s">
        <v>8271</v>
      </c>
      <c r="O3164" s="10">
        <f t="shared" si="196"/>
        <v>0</v>
      </c>
      <c r="P3164" s="9">
        <f t="shared" si="197"/>
        <v>23</v>
      </c>
      <c r="Q3164" s="14" t="s">
        <v>8308</v>
      </c>
      <c r="R3164" t="s">
        <v>8310</v>
      </c>
      <c r="S3164" s="18">
        <f t="shared" si="198"/>
        <v>42752.845451388886</v>
      </c>
      <c r="T3164" s="18">
        <f t="shared" si="199"/>
        <v>42784.249305555553</v>
      </c>
    </row>
    <row r="3165" spans="1:20" ht="45" x14ac:dyDescent="0.25">
      <c r="A3165">
        <v>863</v>
      </c>
      <c r="B3165" s="3" t="s">
        <v>864</v>
      </c>
      <c r="C3165" s="3" t="s">
        <v>4973</v>
      </c>
      <c r="D3165" s="6">
        <v>2000</v>
      </c>
      <c r="E3165" s="8">
        <v>90</v>
      </c>
      <c r="F3165" t="s">
        <v>8220</v>
      </c>
      <c r="G3165" t="s">
        <v>8223</v>
      </c>
      <c r="H3165" t="s">
        <v>8245</v>
      </c>
      <c r="I3165">
        <v>1329014966</v>
      </c>
      <c r="J3165">
        <v>1326422966</v>
      </c>
      <c r="K3165" t="b">
        <v>0</v>
      </c>
      <c r="L3165">
        <v>5</v>
      </c>
      <c r="M3165" t="b">
        <v>0</v>
      </c>
      <c r="N3165" t="s">
        <v>8276</v>
      </c>
      <c r="O3165" s="10">
        <f t="shared" si="196"/>
        <v>0</v>
      </c>
      <c r="P3165" s="9">
        <f t="shared" si="197"/>
        <v>18</v>
      </c>
      <c r="Q3165" s="14" t="s">
        <v>8327</v>
      </c>
      <c r="R3165" t="s">
        <v>8350</v>
      </c>
      <c r="S3165" s="18">
        <f t="shared" si="198"/>
        <v>40921.117662037039</v>
      </c>
      <c r="T3165" s="18">
        <f t="shared" si="199"/>
        <v>40951.117662037039</v>
      </c>
    </row>
    <row r="3166" spans="1:20" ht="60" x14ac:dyDescent="0.25">
      <c r="A3166">
        <v>902</v>
      </c>
      <c r="B3166" s="3" t="s">
        <v>903</v>
      </c>
      <c r="C3166" s="3" t="s">
        <v>5012</v>
      </c>
      <c r="D3166" s="6">
        <v>30000</v>
      </c>
      <c r="E3166" s="8">
        <v>90</v>
      </c>
      <c r="F3166" t="s">
        <v>8220</v>
      </c>
      <c r="G3166" t="s">
        <v>8223</v>
      </c>
      <c r="H3166" t="s">
        <v>8245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8276</v>
      </c>
      <c r="O3166" s="10">
        <f t="shared" si="196"/>
        <v>0</v>
      </c>
      <c r="P3166" s="9">
        <f t="shared" si="197"/>
        <v>30</v>
      </c>
      <c r="Q3166" s="14" t="s">
        <v>8327</v>
      </c>
      <c r="R3166" t="s">
        <v>8350</v>
      </c>
      <c r="S3166" s="18">
        <f t="shared" si="198"/>
        <v>41829.965532407405</v>
      </c>
      <c r="T3166" s="18">
        <f t="shared" si="199"/>
        <v>41881.645833333336</v>
      </c>
    </row>
    <row r="3167" spans="1:20" ht="30" x14ac:dyDescent="0.25">
      <c r="A3167">
        <v>2599</v>
      </c>
      <c r="B3167" s="3" t="s">
        <v>2599</v>
      </c>
      <c r="C3167" s="3" t="s">
        <v>6709</v>
      </c>
      <c r="D3167" s="6">
        <v>9041</v>
      </c>
      <c r="E3167" s="8">
        <v>90</v>
      </c>
      <c r="F3167" t="s">
        <v>8220</v>
      </c>
      <c r="G3167" t="s">
        <v>8223</v>
      </c>
      <c r="H3167" t="s">
        <v>8245</v>
      </c>
      <c r="I3167">
        <v>1407089147</v>
      </c>
      <c r="J3167">
        <v>1403201147</v>
      </c>
      <c r="K3167" t="b">
        <v>0</v>
      </c>
      <c r="L3167">
        <v>5</v>
      </c>
      <c r="M3167" t="b">
        <v>0</v>
      </c>
      <c r="N3167" t="s">
        <v>8282</v>
      </c>
      <c r="O3167" s="10">
        <f t="shared" si="196"/>
        <v>0</v>
      </c>
      <c r="P3167" s="9">
        <f t="shared" si="197"/>
        <v>18</v>
      </c>
      <c r="Q3167" s="14" t="s">
        <v>8319</v>
      </c>
      <c r="R3167" t="s">
        <v>8345</v>
      </c>
      <c r="S3167" s="18">
        <f t="shared" si="198"/>
        <v>41809.754016203704</v>
      </c>
      <c r="T3167" s="18">
        <f t="shared" si="199"/>
        <v>41854.754016203704</v>
      </c>
    </row>
    <row r="3168" spans="1:20" ht="30" x14ac:dyDescent="0.25">
      <c r="A3168">
        <v>2763</v>
      </c>
      <c r="B3168" s="3" t="s">
        <v>2763</v>
      </c>
      <c r="C3168" s="3" t="s">
        <v>6873</v>
      </c>
      <c r="D3168" s="6">
        <v>39400</v>
      </c>
      <c r="E3168" s="8">
        <v>90</v>
      </c>
      <c r="F3168" t="s">
        <v>8220</v>
      </c>
      <c r="G3168" t="s">
        <v>8223</v>
      </c>
      <c r="H3168" t="s">
        <v>8245</v>
      </c>
      <c r="I3168">
        <v>1369403684</v>
      </c>
      <c r="J3168">
        <v>1365515684</v>
      </c>
      <c r="K3168" t="b">
        <v>0</v>
      </c>
      <c r="L3168">
        <v>3</v>
      </c>
      <c r="M3168" t="b">
        <v>0</v>
      </c>
      <c r="N3168" t="s">
        <v>8302</v>
      </c>
      <c r="O3168" s="10">
        <f t="shared" si="196"/>
        <v>0</v>
      </c>
      <c r="P3168" s="9">
        <f t="shared" si="197"/>
        <v>30</v>
      </c>
      <c r="Q3168" s="14" t="s">
        <v>8311</v>
      </c>
      <c r="R3168" t="s">
        <v>8356</v>
      </c>
      <c r="S3168" s="18">
        <f t="shared" si="198"/>
        <v>41373.579675925925</v>
      </c>
      <c r="T3168" s="18">
        <f t="shared" si="199"/>
        <v>41418.579675925925</v>
      </c>
    </row>
    <row r="3169" spans="1:20" ht="45" x14ac:dyDescent="0.25">
      <c r="A3169">
        <v>3919</v>
      </c>
      <c r="B3169" s="3" t="s">
        <v>3916</v>
      </c>
      <c r="C3169" s="3" t="s">
        <v>8027</v>
      </c>
      <c r="D3169" s="6">
        <v>5000</v>
      </c>
      <c r="E3169" s="8">
        <v>90</v>
      </c>
      <c r="F3169" t="s">
        <v>8220</v>
      </c>
      <c r="G3169" t="s">
        <v>8224</v>
      </c>
      <c r="H3169" t="s">
        <v>8246</v>
      </c>
      <c r="I3169">
        <v>1453075200</v>
      </c>
      <c r="J3169">
        <v>1450628773</v>
      </c>
      <c r="K3169" t="b">
        <v>0</v>
      </c>
      <c r="L3169">
        <v>3</v>
      </c>
      <c r="M3169" t="b">
        <v>0</v>
      </c>
      <c r="N3169" t="s">
        <v>8269</v>
      </c>
      <c r="O3169" s="12">
        <f t="shared" si="196"/>
        <v>0</v>
      </c>
      <c r="P3169" s="9">
        <f t="shared" si="197"/>
        <v>30</v>
      </c>
      <c r="Q3169" s="14" t="s">
        <v>8323</v>
      </c>
      <c r="R3169" t="s">
        <v>8326</v>
      </c>
      <c r="S3169" s="18">
        <f t="shared" si="198"/>
        <v>42358.684872685189</v>
      </c>
      <c r="T3169" s="18">
        <f t="shared" si="199"/>
        <v>42387</v>
      </c>
    </row>
    <row r="3170" spans="1:20" ht="60" x14ac:dyDescent="0.25">
      <c r="A3170">
        <v>2502</v>
      </c>
      <c r="B3170" s="3" t="s">
        <v>2502</v>
      </c>
      <c r="C3170" s="3" t="s">
        <v>6612</v>
      </c>
      <c r="D3170" s="6">
        <v>110000</v>
      </c>
      <c r="E3170" s="8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 s="10">
        <f t="shared" si="196"/>
        <v>0</v>
      </c>
      <c r="P3170" s="9">
        <f t="shared" si="197"/>
        <v>17</v>
      </c>
      <c r="Q3170" s="14" t="s">
        <v>8319</v>
      </c>
      <c r="R3170" t="s">
        <v>8357</v>
      </c>
      <c r="S3170" s="18">
        <f t="shared" si="198"/>
        <v>41858.825439814813</v>
      </c>
      <c r="T3170" s="18">
        <f t="shared" si="199"/>
        <v>41903.825439814813</v>
      </c>
    </row>
    <row r="3171" spans="1:20" ht="45" x14ac:dyDescent="0.25">
      <c r="A3171">
        <v>4110</v>
      </c>
      <c r="B3171" s="3" t="s">
        <v>4106</v>
      </c>
      <c r="C3171" s="3" t="s">
        <v>8213</v>
      </c>
      <c r="D3171" s="6">
        <v>300</v>
      </c>
      <c r="E3171" s="8">
        <v>86</v>
      </c>
      <c r="F3171" t="s">
        <v>8220</v>
      </c>
      <c r="G3171" t="s">
        <v>8224</v>
      </c>
      <c r="H3171" t="s">
        <v>8246</v>
      </c>
      <c r="I3171">
        <v>1469113351</v>
      </c>
      <c r="J3171">
        <v>1463929351</v>
      </c>
      <c r="K3171" t="b">
        <v>0</v>
      </c>
      <c r="L3171">
        <v>6</v>
      </c>
      <c r="M3171" t="b">
        <v>0</v>
      </c>
      <c r="N3171" t="s">
        <v>8269</v>
      </c>
      <c r="O3171" s="12">
        <f t="shared" si="196"/>
        <v>0</v>
      </c>
      <c r="P3171" s="9">
        <f t="shared" si="197"/>
        <v>14</v>
      </c>
      <c r="Q3171" s="14" t="s">
        <v>8323</v>
      </c>
      <c r="R3171" t="s">
        <v>8326</v>
      </c>
      <c r="S3171" s="18">
        <f t="shared" si="198"/>
        <v>42512.626747685179</v>
      </c>
      <c r="T3171" s="18">
        <f t="shared" si="199"/>
        <v>42572.626747685179</v>
      </c>
    </row>
    <row r="3172" spans="1:20" ht="45" x14ac:dyDescent="0.25">
      <c r="A3172">
        <v>1563</v>
      </c>
      <c r="B3172" s="3" t="s">
        <v>1564</v>
      </c>
      <c r="C3172" s="3" t="s">
        <v>5673</v>
      </c>
      <c r="D3172" s="6">
        <v>6000</v>
      </c>
      <c r="E3172" s="8">
        <v>85</v>
      </c>
      <c r="F3172" t="s">
        <v>8219</v>
      </c>
      <c r="G3172" t="s">
        <v>8224</v>
      </c>
      <c r="H3172" t="s">
        <v>8246</v>
      </c>
      <c r="I3172">
        <v>1394815751</v>
      </c>
      <c r="J3172">
        <v>1389635351</v>
      </c>
      <c r="K3172" t="b">
        <v>0</v>
      </c>
      <c r="L3172">
        <v>2</v>
      </c>
      <c r="M3172" t="b">
        <v>0</v>
      </c>
      <c r="N3172" t="s">
        <v>8288</v>
      </c>
      <c r="O3172" s="10">
        <f t="shared" si="196"/>
        <v>0</v>
      </c>
      <c r="P3172" s="9">
        <f t="shared" si="197"/>
        <v>43</v>
      </c>
      <c r="Q3172" s="14" t="s">
        <v>8311</v>
      </c>
      <c r="R3172" t="s">
        <v>8349</v>
      </c>
      <c r="S3172" s="18">
        <f t="shared" si="198"/>
        <v>41652.742488425924</v>
      </c>
      <c r="T3172" s="18">
        <f t="shared" si="199"/>
        <v>41712.700821759259</v>
      </c>
    </row>
    <row r="3173" spans="1:20" ht="45" x14ac:dyDescent="0.25">
      <c r="A3173">
        <v>1709</v>
      </c>
      <c r="B3173" s="3" t="s">
        <v>1710</v>
      </c>
      <c r="C3173" s="3" t="s">
        <v>5819</v>
      </c>
      <c r="D3173" s="6">
        <v>1750</v>
      </c>
      <c r="E3173" s="8">
        <v>85</v>
      </c>
      <c r="F3173" t="s">
        <v>8220</v>
      </c>
      <c r="G3173" t="s">
        <v>8223</v>
      </c>
      <c r="H3173" t="s">
        <v>8245</v>
      </c>
      <c r="I3173">
        <v>1409513940</v>
      </c>
      <c r="J3173">
        <v>1405949514</v>
      </c>
      <c r="K3173" t="b">
        <v>0</v>
      </c>
      <c r="L3173">
        <v>4</v>
      </c>
      <c r="M3173" t="b">
        <v>0</v>
      </c>
      <c r="N3173" t="s">
        <v>8291</v>
      </c>
      <c r="O3173" s="10">
        <f t="shared" si="196"/>
        <v>0</v>
      </c>
      <c r="P3173" s="9">
        <f t="shared" si="197"/>
        <v>21</v>
      </c>
      <c r="Q3173" s="14" t="s">
        <v>8327</v>
      </c>
      <c r="R3173" t="s">
        <v>8330</v>
      </c>
      <c r="S3173" s="18">
        <f t="shared" si="198"/>
        <v>41841.56381944444</v>
      </c>
      <c r="T3173" s="18">
        <f t="shared" si="199"/>
        <v>41882.818749999999</v>
      </c>
    </row>
    <row r="3174" spans="1:20" ht="45" x14ac:dyDescent="0.25">
      <c r="A3174">
        <v>1907</v>
      </c>
      <c r="B3174" s="3" t="s">
        <v>1908</v>
      </c>
      <c r="C3174" s="3" t="s">
        <v>6017</v>
      </c>
      <c r="D3174" s="6">
        <v>30000</v>
      </c>
      <c r="E3174" s="8">
        <v>85</v>
      </c>
      <c r="F3174" t="s">
        <v>8220</v>
      </c>
      <c r="G3174" t="s">
        <v>8223</v>
      </c>
      <c r="H3174" t="s">
        <v>8245</v>
      </c>
      <c r="I3174">
        <v>1400853925</v>
      </c>
      <c r="J3174">
        <v>1399557925</v>
      </c>
      <c r="K3174" t="b">
        <v>0</v>
      </c>
      <c r="L3174">
        <v>4</v>
      </c>
      <c r="M3174" t="b">
        <v>0</v>
      </c>
      <c r="N3174" t="s">
        <v>8292</v>
      </c>
      <c r="O3174" s="10">
        <f t="shared" si="196"/>
        <v>0</v>
      </c>
      <c r="P3174" s="9">
        <f t="shared" si="197"/>
        <v>21</v>
      </c>
      <c r="Q3174" s="14" t="s">
        <v>8308</v>
      </c>
      <c r="R3174" t="s">
        <v>8318</v>
      </c>
      <c r="S3174" s="18">
        <f t="shared" si="198"/>
        <v>41767.587094907409</v>
      </c>
      <c r="T3174" s="18">
        <f t="shared" si="199"/>
        <v>41782.587094907409</v>
      </c>
    </row>
    <row r="3175" spans="1:20" ht="30" x14ac:dyDescent="0.25">
      <c r="A3175">
        <v>2130</v>
      </c>
      <c r="B3175" s="3" t="s">
        <v>2131</v>
      </c>
      <c r="C3175" s="3" t="s">
        <v>6240</v>
      </c>
      <c r="D3175" s="6">
        <v>42000</v>
      </c>
      <c r="E3175" s="8">
        <v>85</v>
      </c>
      <c r="F3175" t="s">
        <v>8220</v>
      </c>
      <c r="G3175" t="s">
        <v>8223</v>
      </c>
      <c r="H3175" t="s">
        <v>8245</v>
      </c>
      <c r="I3175">
        <v>1408154663</v>
      </c>
      <c r="J3175">
        <v>1405130663</v>
      </c>
      <c r="K3175" t="b">
        <v>0</v>
      </c>
      <c r="L3175">
        <v>4</v>
      </c>
      <c r="M3175" t="b">
        <v>0</v>
      </c>
      <c r="N3175" t="s">
        <v>8280</v>
      </c>
      <c r="O3175" s="10">
        <f t="shared" si="196"/>
        <v>0</v>
      </c>
      <c r="P3175" s="9">
        <f t="shared" si="197"/>
        <v>21</v>
      </c>
      <c r="Q3175" s="14" t="s">
        <v>8316</v>
      </c>
      <c r="R3175" t="s">
        <v>8334</v>
      </c>
      <c r="S3175" s="18">
        <f t="shared" si="198"/>
        <v>41832.086377314816</v>
      </c>
      <c r="T3175" s="18">
        <f t="shared" si="199"/>
        <v>41867.086377314816</v>
      </c>
    </row>
    <row r="3176" spans="1:20" ht="45" x14ac:dyDescent="0.25">
      <c r="A3176">
        <v>2160</v>
      </c>
      <c r="B3176" s="3" t="s">
        <v>2161</v>
      </c>
      <c r="C3176" s="3" t="s">
        <v>6270</v>
      </c>
      <c r="D3176" s="6">
        <v>10000</v>
      </c>
      <c r="E3176" s="8">
        <v>85</v>
      </c>
      <c r="F3176" t="s">
        <v>8220</v>
      </c>
      <c r="G3176" t="s">
        <v>8223</v>
      </c>
      <c r="H3176" t="s">
        <v>8245</v>
      </c>
      <c r="I3176">
        <v>1337447105</v>
      </c>
      <c r="J3176">
        <v>1334855105</v>
      </c>
      <c r="K3176" t="b">
        <v>0</v>
      </c>
      <c r="L3176">
        <v>16</v>
      </c>
      <c r="M3176" t="b">
        <v>0</v>
      </c>
      <c r="N3176" t="s">
        <v>8280</v>
      </c>
      <c r="O3176" s="10">
        <f t="shared" si="196"/>
        <v>0</v>
      </c>
      <c r="P3176" s="9">
        <f t="shared" si="197"/>
        <v>5</v>
      </c>
      <c r="Q3176" s="14" t="s">
        <v>8316</v>
      </c>
      <c r="R3176" t="s">
        <v>8334</v>
      </c>
      <c r="S3176" s="18">
        <f t="shared" si="198"/>
        <v>41018.711863425924</v>
      </c>
      <c r="T3176" s="18">
        <f t="shared" si="199"/>
        <v>41048.711863425924</v>
      </c>
    </row>
    <row r="3177" spans="1:20" ht="45" x14ac:dyDescent="0.25">
      <c r="A3177">
        <v>2322</v>
      </c>
      <c r="B3177" s="3" t="s">
        <v>2323</v>
      </c>
      <c r="C3177" s="3" t="s">
        <v>6432</v>
      </c>
      <c r="D3177" s="6">
        <v>2700</v>
      </c>
      <c r="E3177" s="8">
        <v>85</v>
      </c>
      <c r="F3177" t="s">
        <v>8221</v>
      </c>
      <c r="G3177" t="s">
        <v>8223</v>
      </c>
      <c r="H3177" t="s">
        <v>8245</v>
      </c>
      <c r="I3177">
        <v>1491769769</v>
      </c>
      <c r="J3177">
        <v>1489181369</v>
      </c>
      <c r="K3177" t="b">
        <v>0</v>
      </c>
      <c r="L3177">
        <v>4</v>
      </c>
      <c r="M3177" t="b">
        <v>0</v>
      </c>
      <c r="N3177" t="s">
        <v>8296</v>
      </c>
      <c r="O3177" s="10">
        <f t="shared" si="196"/>
        <v>0</v>
      </c>
      <c r="P3177" s="9">
        <f t="shared" si="197"/>
        <v>21</v>
      </c>
      <c r="Q3177" s="14" t="s">
        <v>8319</v>
      </c>
      <c r="R3177" t="s">
        <v>8320</v>
      </c>
      <c r="S3177" s="18">
        <f t="shared" si="198"/>
        <v>42804.895474537043</v>
      </c>
      <c r="T3177" s="18">
        <f t="shared" si="199"/>
        <v>42834.853807870371</v>
      </c>
    </row>
    <row r="3178" spans="1:20" ht="45" x14ac:dyDescent="0.25">
      <c r="A3178">
        <v>2597</v>
      </c>
      <c r="B3178" s="3" t="s">
        <v>2597</v>
      </c>
      <c r="C3178" s="3" t="s">
        <v>6707</v>
      </c>
      <c r="D3178" s="6">
        <v>1500</v>
      </c>
      <c r="E3178" s="8">
        <v>85</v>
      </c>
      <c r="F3178" t="s">
        <v>8220</v>
      </c>
      <c r="G3178" t="s">
        <v>8224</v>
      </c>
      <c r="H3178" t="s">
        <v>8246</v>
      </c>
      <c r="I3178">
        <v>1466323917</v>
      </c>
      <c r="J3178">
        <v>1463731917</v>
      </c>
      <c r="K3178" t="b">
        <v>0</v>
      </c>
      <c r="L3178">
        <v>7</v>
      </c>
      <c r="M3178" t="b">
        <v>0</v>
      </c>
      <c r="N3178" t="s">
        <v>8282</v>
      </c>
      <c r="O3178" s="10">
        <f t="shared" si="196"/>
        <v>0</v>
      </c>
      <c r="P3178" s="9">
        <f t="shared" si="197"/>
        <v>12</v>
      </c>
      <c r="Q3178" s="14" t="s">
        <v>8319</v>
      </c>
      <c r="R3178" t="s">
        <v>8345</v>
      </c>
      <c r="S3178" s="18">
        <f t="shared" si="198"/>
        <v>42510.341631944444</v>
      </c>
      <c r="T3178" s="18">
        <f t="shared" si="199"/>
        <v>42540.341631944444</v>
      </c>
    </row>
    <row r="3179" spans="1:20" ht="45" x14ac:dyDescent="0.25">
      <c r="A3179">
        <v>1117</v>
      </c>
      <c r="B3179" s="3" t="s">
        <v>1118</v>
      </c>
      <c r="C3179" s="3" t="s">
        <v>5227</v>
      </c>
      <c r="D3179" s="6">
        <v>1000</v>
      </c>
      <c r="E3179" s="8">
        <v>83</v>
      </c>
      <c r="F3179" t="s">
        <v>8220</v>
      </c>
      <c r="G3179" t="s">
        <v>8235</v>
      </c>
      <c r="H3179" t="s">
        <v>8248</v>
      </c>
      <c r="I3179">
        <v>1451053313</v>
      </c>
      <c r="J3179">
        <v>1448461313</v>
      </c>
      <c r="K3179" t="b">
        <v>0</v>
      </c>
      <c r="L3179">
        <v>8</v>
      </c>
      <c r="M3179" t="b">
        <v>0</v>
      </c>
      <c r="N3179" t="s">
        <v>8280</v>
      </c>
      <c r="O3179" s="10">
        <f t="shared" si="196"/>
        <v>0</v>
      </c>
      <c r="P3179" s="9">
        <f t="shared" si="197"/>
        <v>10</v>
      </c>
      <c r="Q3179" s="14" t="s">
        <v>8316</v>
      </c>
      <c r="R3179" t="s">
        <v>8334</v>
      </c>
      <c r="S3179" s="18">
        <f t="shared" si="198"/>
        <v>42333.598530092597</v>
      </c>
      <c r="T3179" s="18">
        <f t="shared" si="199"/>
        <v>42363.598530092597</v>
      </c>
    </row>
    <row r="3180" spans="1:20" ht="45" x14ac:dyDescent="0.25">
      <c r="A3180">
        <v>448</v>
      </c>
      <c r="B3180" s="3" t="s">
        <v>449</v>
      </c>
      <c r="C3180" s="3" t="s">
        <v>4558</v>
      </c>
      <c r="D3180" s="6">
        <v>2500</v>
      </c>
      <c r="E3180" s="8">
        <v>82.01</v>
      </c>
      <c r="F3180" t="s">
        <v>8220</v>
      </c>
      <c r="G3180" t="s">
        <v>8223</v>
      </c>
      <c r="H3180" t="s">
        <v>8245</v>
      </c>
      <c r="I3180">
        <v>1400091095</v>
      </c>
      <c r="J3180">
        <v>1398363095</v>
      </c>
      <c r="K3180" t="b">
        <v>0</v>
      </c>
      <c r="L3180">
        <v>4</v>
      </c>
      <c r="M3180" t="b">
        <v>0</v>
      </c>
      <c r="N3180" t="s">
        <v>8268</v>
      </c>
      <c r="O3180" s="10">
        <f t="shared" si="196"/>
        <v>0</v>
      </c>
      <c r="P3180" s="9">
        <f t="shared" si="197"/>
        <v>21</v>
      </c>
      <c r="Q3180" s="14" t="s">
        <v>8321</v>
      </c>
      <c r="R3180" t="s">
        <v>8339</v>
      </c>
      <c r="S3180" s="18">
        <f t="shared" si="198"/>
        <v>41753.758043981477</v>
      </c>
      <c r="T3180" s="18">
        <f t="shared" si="199"/>
        <v>41773.758043981477</v>
      </c>
    </row>
    <row r="3181" spans="1:20" ht="45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0">
        <f t="shared" si="196"/>
        <v>0</v>
      </c>
      <c r="P3181" s="9">
        <f t="shared" si="197"/>
        <v>16</v>
      </c>
      <c r="Q3181" s="14" t="s">
        <v>8321</v>
      </c>
      <c r="R3181" t="s">
        <v>8339</v>
      </c>
      <c r="S3181" s="18">
        <f t="shared" si="198"/>
        <v>41938.717256944445</v>
      </c>
      <c r="T3181" s="18">
        <f t="shared" si="199"/>
        <v>41969.551388888889</v>
      </c>
    </row>
    <row r="3182" spans="1:20" ht="45" x14ac:dyDescent="0.25">
      <c r="A3182">
        <v>2370</v>
      </c>
      <c r="B3182" s="3" t="s">
        <v>2371</v>
      </c>
      <c r="C3182" s="3" t="s">
        <v>6480</v>
      </c>
      <c r="D3182" s="6">
        <v>25000</v>
      </c>
      <c r="E3182" s="8">
        <v>82</v>
      </c>
      <c r="F3182" t="s">
        <v>8219</v>
      </c>
      <c r="G3182" t="s">
        <v>8223</v>
      </c>
      <c r="H3182" t="s">
        <v>8245</v>
      </c>
      <c r="I3182">
        <v>1418877141</v>
      </c>
      <c r="J3182">
        <v>1416285141</v>
      </c>
      <c r="K3182" t="b">
        <v>0</v>
      </c>
      <c r="L3182">
        <v>4</v>
      </c>
      <c r="M3182" t="b">
        <v>0</v>
      </c>
      <c r="N3182" t="s">
        <v>8270</v>
      </c>
      <c r="O3182" s="10">
        <f t="shared" si="196"/>
        <v>0</v>
      </c>
      <c r="P3182" s="9">
        <f t="shared" si="197"/>
        <v>21</v>
      </c>
      <c r="Q3182" s="14" t="s">
        <v>8308</v>
      </c>
      <c r="R3182" t="s">
        <v>8342</v>
      </c>
      <c r="S3182" s="18">
        <f t="shared" si="198"/>
        <v>41961.18913194444</v>
      </c>
      <c r="T3182" s="18">
        <f t="shared" si="199"/>
        <v>41991.18913194444</v>
      </c>
    </row>
    <row r="3183" spans="1:20" ht="60" x14ac:dyDescent="0.25">
      <c r="A3183">
        <v>155</v>
      </c>
      <c r="B3183" s="3" t="s">
        <v>157</v>
      </c>
      <c r="C3183" s="3" t="s">
        <v>4265</v>
      </c>
      <c r="D3183" s="6">
        <v>1350000</v>
      </c>
      <c r="E3183" s="8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 s="10">
        <f t="shared" si="196"/>
        <v>0</v>
      </c>
      <c r="P3183" s="9">
        <f t="shared" si="197"/>
        <v>20</v>
      </c>
      <c r="Q3183" s="14" t="s">
        <v>8321</v>
      </c>
      <c r="R3183" t="s">
        <v>8337</v>
      </c>
      <c r="S3183" s="18">
        <f t="shared" si="198"/>
        <v>42168.559432870374</v>
      </c>
      <c r="T3183" s="18">
        <f t="shared" si="199"/>
        <v>42208.559432870374</v>
      </c>
    </row>
    <row r="3184" spans="1:20" ht="45" x14ac:dyDescent="0.25">
      <c r="A3184">
        <v>1065</v>
      </c>
      <c r="B3184" s="3" t="s">
        <v>1066</v>
      </c>
      <c r="C3184" s="3" t="s">
        <v>5175</v>
      </c>
      <c r="D3184" s="6">
        <v>3000</v>
      </c>
      <c r="E3184" s="8">
        <v>81</v>
      </c>
      <c r="F3184" t="s">
        <v>8220</v>
      </c>
      <c r="G3184" t="s">
        <v>8225</v>
      </c>
      <c r="H3184" t="s">
        <v>8247</v>
      </c>
      <c r="I3184">
        <v>1392800922</v>
      </c>
      <c r="J3184">
        <v>1390381722</v>
      </c>
      <c r="K3184" t="b">
        <v>0</v>
      </c>
      <c r="L3184">
        <v>5</v>
      </c>
      <c r="M3184" t="b">
        <v>0</v>
      </c>
      <c r="N3184" t="s">
        <v>8280</v>
      </c>
      <c r="O3184" s="10">
        <f t="shared" si="196"/>
        <v>0</v>
      </c>
      <c r="P3184" s="9">
        <f t="shared" si="197"/>
        <v>16</v>
      </c>
      <c r="Q3184" s="14" t="s">
        <v>8316</v>
      </c>
      <c r="R3184" t="s">
        <v>8334</v>
      </c>
      <c r="S3184" s="18">
        <f t="shared" si="198"/>
        <v>41661.381041666667</v>
      </c>
      <c r="T3184" s="18">
        <f t="shared" si="199"/>
        <v>41689.381041666667</v>
      </c>
    </row>
    <row r="3185" spans="1:20" ht="45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0">
        <f t="shared" si="196"/>
        <v>0</v>
      </c>
      <c r="P3185" s="9">
        <f t="shared" si="197"/>
        <v>20</v>
      </c>
      <c r="Q3185" s="14" t="s">
        <v>8308</v>
      </c>
      <c r="R3185" t="s">
        <v>8342</v>
      </c>
      <c r="S3185" s="18">
        <f t="shared" si="198"/>
        <v>42632.443368055552</v>
      </c>
      <c r="T3185" s="18">
        <f t="shared" si="199"/>
        <v>42662.443368055552</v>
      </c>
    </row>
    <row r="3186" spans="1:20" ht="60" x14ac:dyDescent="0.25">
      <c r="A3186">
        <v>1571</v>
      </c>
      <c r="B3186" s="3" t="s">
        <v>1572</v>
      </c>
      <c r="C3186" s="3" t="s">
        <v>5681</v>
      </c>
      <c r="D3186" s="6">
        <v>12100</v>
      </c>
      <c r="E3186" s="8">
        <v>80</v>
      </c>
      <c r="F3186" t="s">
        <v>8219</v>
      </c>
      <c r="G3186" t="s">
        <v>8224</v>
      </c>
      <c r="H3186" t="s">
        <v>8246</v>
      </c>
      <c r="I3186">
        <v>1434738483</v>
      </c>
      <c r="J3186">
        <v>1432146483</v>
      </c>
      <c r="K3186" t="b">
        <v>0</v>
      </c>
      <c r="L3186">
        <v>4</v>
      </c>
      <c r="M3186" t="b">
        <v>0</v>
      </c>
      <c r="N3186" t="s">
        <v>8288</v>
      </c>
      <c r="O3186" s="10">
        <f t="shared" si="196"/>
        <v>0</v>
      </c>
      <c r="P3186" s="9">
        <f t="shared" si="197"/>
        <v>20</v>
      </c>
      <c r="Q3186" s="14" t="s">
        <v>8311</v>
      </c>
      <c r="R3186" t="s">
        <v>8349</v>
      </c>
      <c r="S3186" s="18">
        <f t="shared" si="198"/>
        <v>42144.769479166673</v>
      </c>
      <c r="T3186" s="18">
        <f t="shared" si="199"/>
        <v>42174.769479166673</v>
      </c>
    </row>
    <row r="3187" spans="1:20" ht="45" x14ac:dyDescent="0.25">
      <c r="A3187">
        <v>2325</v>
      </c>
      <c r="B3187" s="3" t="s">
        <v>2326</v>
      </c>
      <c r="C3187" s="3" t="s">
        <v>6435</v>
      </c>
      <c r="D3187" s="6">
        <v>1000</v>
      </c>
      <c r="E3187" s="8">
        <v>80</v>
      </c>
      <c r="F3187" t="s">
        <v>8221</v>
      </c>
      <c r="G3187" t="s">
        <v>8223</v>
      </c>
      <c r="H3187" t="s">
        <v>8245</v>
      </c>
      <c r="I3187">
        <v>1490830331</v>
      </c>
      <c r="J3187">
        <v>1488241931</v>
      </c>
      <c r="K3187" t="b">
        <v>0</v>
      </c>
      <c r="L3187">
        <v>7</v>
      </c>
      <c r="M3187" t="b">
        <v>0</v>
      </c>
      <c r="N3187" t="s">
        <v>8296</v>
      </c>
      <c r="O3187" s="10">
        <f t="shared" si="196"/>
        <v>0</v>
      </c>
      <c r="P3187" s="9">
        <f t="shared" si="197"/>
        <v>11</v>
      </c>
      <c r="Q3187" s="14" t="s">
        <v>8319</v>
      </c>
      <c r="R3187" t="s">
        <v>8320</v>
      </c>
      <c r="S3187" s="18">
        <f t="shared" si="198"/>
        <v>42794.022349537037</v>
      </c>
      <c r="T3187" s="18">
        <f t="shared" si="199"/>
        <v>42823.980682870373</v>
      </c>
    </row>
    <row r="3188" spans="1:20" ht="45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2">
        <f t="shared" si="196"/>
        <v>0</v>
      </c>
      <c r="P3188" s="9">
        <f t="shared" si="197"/>
        <v>27</v>
      </c>
      <c r="Q3188" s="14" t="s">
        <v>8323</v>
      </c>
      <c r="R3188" t="s">
        <v>8326</v>
      </c>
      <c r="S3188" s="18">
        <f t="shared" si="198"/>
        <v>42257.590833333335</v>
      </c>
      <c r="T3188" s="18">
        <f t="shared" si="199"/>
        <v>42271.590833333335</v>
      </c>
    </row>
    <row r="3189" spans="1:20" ht="60" x14ac:dyDescent="0.25">
      <c r="A3189">
        <v>4037</v>
      </c>
      <c r="B3189" s="3" t="s">
        <v>4033</v>
      </c>
      <c r="C3189" s="3" t="s">
        <v>8141</v>
      </c>
      <c r="D3189" s="6">
        <v>700</v>
      </c>
      <c r="E3189" s="8">
        <v>80</v>
      </c>
      <c r="F3189" t="s">
        <v>8220</v>
      </c>
      <c r="G3189" t="s">
        <v>8223</v>
      </c>
      <c r="H3189" t="s">
        <v>8245</v>
      </c>
      <c r="I3189">
        <v>1464099900</v>
      </c>
      <c r="J3189">
        <v>1462585315</v>
      </c>
      <c r="K3189" t="b">
        <v>0</v>
      </c>
      <c r="L3189">
        <v>2</v>
      </c>
      <c r="M3189" t="b">
        <v>0</v>
      </c>
      <c r="N3189" t="s">
        <v>8269</v>
      </c>
      <c r="O3189" s="12">
        <f t="shared" si="196"/>
        <v>0</v>
      </c>
      <c r="P3189" s="9">
        <f t="shared" si="197"/>
        <v>40</v>
      </c>
      <c r="Q3189" s="14" t="s">
        <v>8323</v>
      </c>
      <c r="R3189" t="s">
        <v>8326</v>
      </c>
      <c r="S3189" s="18">
        <f t="shared" si="198"/>
        <v>42497.070775462969</v>
      </c>
      <c r="T3189" s="18">
        <f t="shared" si="199"/>
        <v>42514.600694444445</v>
      </c>
    </row>
    <row r="3190" spans="1:20" ht="45" x14ac:dyDescent="0.25">
      <c r="A3190">
        <v>1995</v>
      </c>
      <c r="B3190" s="3" t="s">
        <v>1996</v>
      </c>
      <c r="C3190" s="3" t="s">
        <v>6105</v>
      </c>
      <c r="D3190" s="6">
        <v>1000</v>
      </c>
      <c r="E3190" s="8">
        <v>78</v>
      </c>
      <c r="F3190" t="s">
        <v>8220</v>
      </c>
      <c r="G3190" t="s">
        <v>8228</v>
      </c>
      <c r="H3190" t="s">
        <v>8250</v>
      </c>
      <c r="I3190">
        <v>1437082736</v>
      </c>
      <c r="J3190">
        <v>1435354736</v>
      </c>
      <c r="K3190" t="b">
        <v>0</v>
      </c>
      <c r="L3190">
        <v>3</v>
      </c>
      <c r="M3190" t="b">
        <v>0</v>
      </c>
      <c r="N3190" t="s">
        <v>8294</v>
      </c>
      <c r="O3190" s="10">
        <f t="shared" si="196"/>
        <v>0</v>
      </c>
      <c r="P3190" s="9">
        <f t="shared" si="197"/>
        <v>26</v>
      </c>
      <c r="Q3190" s="14" t="s">
        <v>8313</v>
      </c>
      <c r="R3190" t="s">
        <v>8353</v>
      </c>
      <c r="S3190" s="18">
        <f t="shared" si="198"/>
        <v>42181.902037037042</v>
      </c>
      <c r="T3190" s="18">
        <f t="shared" si="199"/>
        <v>42201.902037037042</v>
      </c>
    </row>
    <row r="3191" spans="1:20" ht="60" x14ac:dyDescent="0.25">
      <c r="A3191">
        <v>1436</v>
      </c>
      <c r="B3191" s="3" t="s">
        <v>1437</v>
      </c>
      <c r="C3191" s="3" t="s">
        <v>5546</v>
      </c>
      <c r="D3191" s="6">
        <v>10000</v>
      </c>
      <c r="E3191" s="8">
        <v>77</v>
      </c>
      <c r="F3191" t="s">
        <v>8220</v>
      </c>
      <c r="G3191" t="s">
        <v>8235</v>
      </c>
      <c r="H3191" t="s">
        <v>8248</v>
      </c>
      <c r="I3191">
        <v>1456043057</v>
      </c>
      <c r="J3191">
        <v>1453451057</v>
      </c>
      <c r="K3191" t="b">
        <v>0</v>
      </c>
      <c r="L3191">
        <v>2</v>
      </c>
      <c r="M3191" t="b">
        <v>0</v>
      </c>
      <c r="N3191" t="s">
        <v>8285</v>
      </c>
      <c r="O3191" s="10">
        <f t="shared" si="196"/>
        <v>0</v>
      </c>
      <c r="P3191" s="9">
        <f t="shared" si="197"/>
        <v>39</v>
      </c>
      <c r="Q3191" s="14" t="s">
        <v>8311</v>
      </c>
      <c r="R3191" t="s">
        <v>8348</v>
      </c>
      <c r="S3191" s="18">
        <f t="shared" si="198"/>
        <v>42391.35019675926</v>
      </c>
      <c r="T3191" s="18">
        <f t="shared" si="199"/>
        <v>42421.35019675926</v>
      </c>
    </row>
    <row r="3192" spans="1:20" ht="45" x14ac:dyDescent="0.25">
      <c r="A3192">
        <v>466</v>
      </c>
      <c r="B3192" s="3" t="s">
        <v>467</v>
      </c>
      <c r="C3192" s="3" t="s">
        <v>4576</v>
      </c>
      <c r="D3192" s="6">
        <v>10000</v>
      </c>
      <c r="E3192" s="8">
        <v>76</v>
      </c>
      <c r="F3192" t="s">
        <v>8220</v>
      </c>
      <c r="G3192" t="s">
        <v>8223</v>
      </c>
      <c r="H3192" t="s">
        <v>8245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8268</v>
      </c>
      <c r="O3192" s="10">
        <f t="shared" si="196"/>
        <v>0</v>
      </c>
      <c r="P3192" s="9">
        <f t="shared" si="197"/>
        <v>15</v>
      </c>
      <c r="Q3192" s="14" t="s">
        <v>8321</v>
      </c>
      <c r="R3192" t="s">
        <v>8339</v>
      </c>
      <c r="S3192" s="18">
        <f t="shared" si="198"/>
        <v>41129.942870370374</v>
      </c>
      <c r="T3192" s="18">
        <f t="shared" si="199"/>
        <v>41159.942870370374</v>
      </c>
    </row>
    <row r="3193" spans="1:20" ht="45" x14ac:dyDescent="0.25">
      <c r="A3193">
        <v>1788</v>
      </c>
      <c r="B3193" s="3" t="s">
        <v>1789</v>
      </c>
      <c r="C3193" s="3" t="s">
        <v>5898</v>
      </c>
      <c r="D3193" s="6">
        <v>5500</v>
      </c>
      <c r="E3193" s="8">
        <v>76</v>
      </c>
      <c r="F3193" t="s">
        <v>8220</v>
      </c>
      <c r="G3193" t="s">
        <v>8224</v>
      </c>
      <c r="H3193" t="s">
        <v>8246</v>
      </c>
      <c r="I3193">
        <v>1414795542</v>
      </c>
      <c r="J3193">
        <v>1412203542</v>
      </c>
      <c r="K3193" t="b">
        <v>1</v>
      </c>
      <c r="L3193">
        <v>4</v>
      </c>
      <c r="M3193" t="b">
        <v>0</v>
      </c>
      <c r="N3193" t="s">
        <v>8283</v>
      </c>
      <c r="O3193" s="10">
        <f t="shared" si="196"/>
        <v>0</v>
      </c>
      <c r="P3193" s="9">
        <f t="shared" si="197"/>
        <v>19</v>
      </c>
      <c r="Q3193" s="14" t="s">
        <v>8313</v>
      </c>
      <c r="R3193" t="s">
        <v>8314</v>
      </c>
      <c r="S3193" s="18">
        <f t="shared" si="198"/>
        <v>41913.94840277778</v>
      </c>
      <c r="T3193" s="18">
        <f t="shared" si="199"/>
        <v>41943.94840277778</v>
      </c>
    </row>
    <row r="3194" spans="1:20" ht="45" x14ac:dyDescent="0.25">
      <c r="A3194">
        <v>1011</v>
      </c>
      <c r="B3194" s="3" t="s">
        <v>1012</v>
      </c>
      <c r="C3194" s="3" t="s">
        <v>5121</v>
      </c>
      <c r="D3194" s="6">
        <v>20000</v>
      </c>
      <c r="E3194" s="8">
        <v>75</v>
      </c>
      <c r="F3194" t="s">
        <v>8219</v>
      </c>
      <c r="G3194" t="s">
        <v>8223</v>
      </c>
      <c r="H3194" t="s">
        <v>8245</v>
      </c>
      <c r="I3194">
        <v>1418938395</v>
      </c>
      <c r="J3194">
        <v>1415050395</v>
      </c>
      <c r="K3194" t="b">
        <v>0</v>
      </c>
      <c r="L3194">
        <v>1</v>
      </c>
      <c r="M3194" t="b">
        <v>0</v>
      </c>
      <c r="N3194" t="s">
        <v>8271</v>
      </c>
      <c r="O3194" s="10">
        <f t="shared" si="196"/>
        <v>0</v>
      </c>
      <c r="P3194" s="9">
        <f t="shared" si="197"/>
        <v>75</v>
      </c>
      <c r="Q3194" s="14" t="s">
        <v>8308</v>
      </c>
      <c r="R3194" t="s">
        <v>8310</v>
      </c>
      <c r="S3194" s="18">
        <f t="shared" si="198"/>
        <v>41946.898090277777</v>
      </c>
      <c r="T3194" s="18">
        <f t="shared" si="199"/>
        <v>41991.898090277777</v>
      </c>
    </row>
    <row r="3195" spans="1:20" ht="30" x14ac:dyDescent="0.25">
      <c r="A3195">
        <v>1149</v>
      </c>
      <c r="B3195" s="3" t="s">
        <v>1150</v>
      </c>
      <c r="C3195" s="3" t="s">
        <v>5259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1466096566</v>
      </c>
      <c r="J3195">
        <v>1463504566</v>
      </c>
      <c r="K3195" t="b">
        <v>0</v>
      </c>
      <c r="L3195">
        <v>2</v>
      </c>
      <c r="M3195" t="b">
        <v>0</v>
      </c>
      <c r="N3195" t="s">
        <v>8282</v>
      </c>
      <c r="O3195" s="10">
        <f t="shared" si="196"/>
        <v>0</v>
      </c>
      <c r="P3195" s="9">
        <f t="shared" si="197"/>
        <v>38</v>
      </c>
      <c r="Q3195" s="14" t="s">
        <v>8319</v>
      </c>
      <c r="R3195" t="s">
        <v>8345</v>
      </c>
      <c r="S3195" s="18">
        <f t="shared" si="198"/>
        <v>42507.71025462963</v>
      </c>
      <c r="T3195" s="18">
        <f t="shared" si="199"/>
        <v>42537.71025462963</v>
      </c>
    </row>
    <row r="3196" spans="1:20" ht="30" x14ac:dyDescent="0.25">
      <c r="A3196">
        <v>1447</v>
      </c>
      <c r="B3196" s="3" t="s">
        <v>1448</v>
      </c>
      <c r="C3196" s="3" t="s">
        <v>5557</v>
      </c>
      <c r="D3196" s="6">
        <v>500000</v>
      </c>
      <c r="E3196" s="8">
        <v>75</v>
      </c>
      <c r="F3196" t="s">
        <v>8220</v>
      </c>
      <c r="G3196" t="s">
        <v>8223</v>
      </c>
      <c r="H3196" t="s">
        <v>8245</v>
      </c>
      <c r="I3196">
        <v>1467999134</v>
      </c>
      <c r="J3196">
        <v>1465407134</v>
      </c>
      <c r="K3196" t="b">
        <v>0</v>
      </c>
      <c r="L3196">
        <v>3</v>
      </c>
      <c r="M3196" t="b">
        <v>0</v>
      </c>
      <c r="N3196" t="s">
        <v>8285</v>
      </c>
      <c r="O3196" s="10">
        <f t="shared" si="196"/>
        <v>0</v>
      </c>
      <c r="P3196" s="9">
        <f t="shared" si="197"/>
        <v>25</v>
      </c>
      <c r="Q3196" s="14" t="s">
        <v>8311</v>
      </c>
      <c r="R3196" t="s">
        <v>8348</v>
      </c>
      <c r="S3196" s="18">
        <f t="shared" si="198"/>
        <v>42529.730717592596</v>
      </c>
      <c r="T3196" s="18">
        <f t="shared" si="199"/>
        <v>42559.730717592596</v>
      </c>
    </row>
    <row r="3197" spans="1:20" ht="45" x14ac:dyDescent="0.25">
      <c r="A3197">
        <v>1596</v>
      </c>
      <c r="B3197" s="3" t="s">
        <v>1597</v>
      </c>
      <c r="C3197" s="3" t="s">
        <v>5706</v>
      </c>
      <c r="D3197" s="6">
        <v>3250</v>
      </c>
      <c r="E3197" s="8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 s="10">
        <f t="shared" si="196"/>
        <v>0</v>
      </c>
      <c r="P3197" s="9">
        <f t="shared" si="197"/>
        <v>25</v>
      </c>
      <c r="Q3197" s="14" t="s">
        <v>8313</v>
      </c>
      <c r="R3197" t="s">
        <v>8351</v>
      </c>
      <c r="S3197" s="18">
        <f t="shared" si="198"/>
        <v>41941.430196759262</v>
      </c>
      <c r="T3197" s="18">
        <f t="shared" si="199"/>
        <v>41986.471863425926</v>
      </c>
    </row>
    <row r="3198" spans="1:20" x14ac:dyDescent="0.25">
      <c r="A3198">
        <v>1718</v>
      </c>
      <c r="B3198" s="3" t="s">
        <v>1719</v>
      </c>
      <c r="C3198" s="3" t="s">
        <v>5828</v>
      </c>
      <c r="D3198" s="6">
        <v>35000</v>
      </c>
      <c r="E3198" s="8">
        <v>75</v>
      </c>
      <c r="F3198" t="s">
        <v>8220</v>
      </c>
      <c r="G3198" t="s">
        <v>8223</v>
      </c>
      <c r="H3198" t="s">
        <v>8245</v>
      </c>
      <c r="I3198">
        <v>1463201940</v>
      </c>
      <c r="J3198">
        <v>1459435149</v>
      </c>
      <c r="K3198" t="b">
        <v>0</v>
      </c>
      <c r="L3198">
        <v>2</v>
      </c>
      <c r="M3198" t="b">
        <v>0</v>
      </c>
      <c r="N3198" t="s">
        <v>8291</v>
      </c>
      <c r="O3198" s="10">
        <f t="shared" si="196"/>
        <v>0</v>
      </c>
      <c r="P3198" s="9">
        <f t="shared" si="197"/>
        <v>38</v>
      </c>
      <c r="Q3198" s="14" t="s">
        <v>8327</v>
      </c>
      <c r="R3198" t="s">
        <v>8330</v>
      </c>
      <c r="S3198" s="18">
        <f t="shared" si="198"/>
        <v>42460.610520833332</v>
      </c>
      <c r="T3198" s="18">
        <f t="shared" si="199"/>
        <v>42504.207638888889</v>
      </c>
    </row>
    <row r="3199" spans="1:20" ht="60" x14ac:dyDescent="0.25">
      <c r="A3199">
        <v>2382</v>
      </c>
      <c r="B3199" s="3" t="s">
        <v>2383</v>
      </c>
      <c r="C3199" s="3" t="s">
        <v>6492</v>
      </c>
      <c r="D3199" s="6">
        <v>3000</v>
      </c>
      <c r="E3199" s="8">
        <v>75</v>
      </c>
      <c r="F3199" t="s">
        <v>8219</v>
      </c>
      <c r="G3199" t="s">
        <v>8223</v>
      </c>
      <c r="H3199" t="s">
        <v>8245</v>
      </c>
      <c r="I3199">
        <v>1438662603</v>
      </c>
      <c r="J3199">
        <v>1436502603</v>
      </c>
      <c r="K3199" t="b">
        <v>0</v>
      </c>
      <c r="L3199">
        <v>2</v>
      </c>
      <c r="M3199" t="b">
        <v>0</v>
      </c>
      <c r="N3199" t="s">
        <v>8270</v>
      </c>
      <c r="O3199" s="10">
        <f t="shared" si="196"/>
        <v>0</v>
      </c>
      <c r="P3199" s="9">
        <f t="shared" si="197"/>
        <v>38</v>
      </c>
      <c r="Q3199" s="14" t="s">
        <v>8308</v>
      </c>
      <c r="R3199" t="s">
        <v>8342</v>
      </c>
      <c r="S3199" s="18">
        <f t="shared" si="198"/>
        <v>42195.187534722223</v>
      </c>
      <c r="T3199" s="18">
        <f t="shared" si="199"/>
        <v>42220.187534722223</v>
      </c>
    </row>
    <row r="3200" spans="1:20" ht="45" x14ac:dyDescent="0.25">
      <c r="A3200">
        <v>2510</v>
      </c>
      <c r="B3200" s="3" t="s">
        <v>2510</v>
      </c>
      <c r="C3200" s="3" t="s">
        <v>6620</v>
      </c>
      <c r="D3200" s="6">
        <v>50000</v>
      </c>
      <c r="E3200" s="8">
        <v>75</v>
      </c>
      <c r="F3200" t="s">
        <v>8220</v>
      </c>
      <c r="G3200" t="s">
        <v>8223</v>
      </c>
      <c r="H3200" t="s">
        <v>8245</v>
      </c>
      <c r="I3200">
        <v>1431647772</v>
      </c>
      <c r="J3200">
        <v>1426463772</v>
      </c>
      <c r="K3200" t="b">
        <v>0</v>
      </c>
      <c r="L3200">
        <v>2</v>
      </c>
      <c r="M3200" t="b">
        <v>0</v>
      </c>
      <c r="N3200" t="s">
        <v>8297</v>
      </c>
      <c r="O3200" s="10">
        <f t="shared" si="196"/>
        <v>0</v>
      </c>
      <c r="P3200" s="9">
        <f t="shared" si="197"/>
        <v>38</v>
      </c>
      <c r="Q3200" s="14" t="s">
        <v>8319</v>
      </c>
      <c r="R3200" t="s">
        <v>8357</v>
      </c>
      <c r="S3200" s="18">
        <f t="shared" si="198"/>
        <v>42078.997361111105</v>
      </c>
      <c r="T3200" s="18">
        <f t="shared" si="199"/>
        <v>42138.997361111105</v>
      </c>
    </row>
    <row r="3201" spans="1:20" ht="60" x14ac:dyDescent="0.25">
      <c r="A3201">
        <v>2562</v>
      </c>
      <c r="B3201" s="3" t="s">
        <v>2562</v>
      </c>
      <c r="C3201" s="3" t="s">
        <v>6672</v>
      </c>
      <c r="D3201" s="6">
        <v>10000</v>
      </c>
      <c r="E3201" s="8">
        <v>75</v>
      </c>
      <c r="F3201" t="s">
        <v>8219</v>
      </c>
      <c r="G3201" t="s">
        <v>8235</v>
      </c>
      <c r="H3201" t="s">
        <v>8248</v>
      </c>
      <c r="I3201">
        <v>1476189339</v>
      </c>
      <c r="J3201">
        <v>1471005339</v>
      </c>
      <c r="K3201" t="b">
        <v>0</v>
      </c>
      <c r="L3201">
        <v>3</v>
      </c>
      <c r="M3201" t="b">
        <v>0</v>
      </c>
      <c r="N3201" t="s">
        <v>8282</v>
      </c>
      <c r="O3201" s="10">
        <f t="shared" si="196"/>
        <v>0</v>
      </c>
      <c r="P3201" s="9">
        <f t="shared" si="197"/>
        <v>25</v>
      </c>
      <c r="Q3201" s="14" t="s">
        <v>8319</v>
      </c>
      <c r="R3201" t="s">
        <v>8345</v>
      </c>
      <c r="S3201" s="18">
        <f t="shared" si="198"/>
        <v>42594.524756944447</v>
      </c>
      <c r="T3201" s="18">
        <f t="shared" si="199"/>
        <v>42654.524756944447</v>
      </c>
    </row>
    <row r="3202" spans="1:20" ht="60" x14ac:dyDescent="0.25">
      <c r="A3202">
        <v>2794</v>
      </c>
      <c r="B3202" s="3" t="s">
        <v>2794</v>
      </c>
      <c r="C3202" s="3" t="s">
        <v>6904</v>
      </c>
      <c r="D3202" s="6">
        <v>50</v>
      </c>
      <c r="E3202" s="8">
        <v>75</v>
      </c>
      <c r="F3202" t="s">
        <v>8218</v>
      </c>
      <c r="G3202" t="s">
        <v>8224</v>
      </c>
      <c r="H3202" t="s">
        <v>8246</v>
      </c>
      <c r="I3202">
        <v>1457031600</v>
      </c>
      <c r="J3202">
        <v>1455640559</v>
      </c>
      <c r="K3202" t="b">
        <v>0</v>
      </c>
      <c r="L3202">
        <v>3</v>
      </c>
      <c r="M3202" t="b">
        <v>1</v>
      </c>
      <c r="N3202" t="s">
        <v>8269</v>
      </c>
      <c r="O3202" s="12">
        <f t="shared" si="196"/>
        <v>2</v>
      </c>
      <c r="P3202" s="9">
        <f t="shared" si="197"/>
        <v>25</v>
      </c>
      <c r="Q3202" s="14" t="s">
        <v>8323</v>
      </c>
      <c r="R3202" t="s">
        <v>8326</v>
      </c>
      <c r="S3202" s="18">
        <f t="shared" si="198"/>
        <v>42416.691655092596</v>
      </c>
      <c r="T3202" s="18">
        <f t="shared" si="199"/>
        <v>42432.791666666672</v>
      </c>
    </row>
    <row r="3203" spans="1:20" ht="45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2">
        <f t="shared" si="196"/>
        <v>0</v>
      </c>
      <c r="P3203" s="9">
        <f t="shared" si="197"/>
        <v>19</v>
      </c>
      <c r="Q3203" s="14" t="s">
        <v>8323</v>
      </c>
      <c r="R3203" t="s">
        <v>8326</v>
      </c>
      <c r="S3203" s="18">
        <f t="shared" si="198"/>
        <v>41940.967951388891</v>
      </c>
      <c r="T3203" s="18">
        <f t="shared" si="199"/>
        <v>41952.5</v>
      </c>
    </row>
    <row r="3204" spans="1:20" ht="45" x14ac:dyDescent="0.25">
      <c r="A3204">
        <v>3052</v>
      </c>
      <c r="B3204" s="3" t="s">
        <v>3052</v>
      </c>
      <c r="C3204" s="3" t="s">
        <v>7162</v>
      </c>
      <c r="D3204" s="6">
        <v>50000</v>
      </c>
      <c r="E3204" s="8">
        <v>75</v>
      </c>
      <c r="F3204" t="s">
        <v>8220</v>
      </c>
      <c r="G3204" t="s">
        <v>8223</v>
      </c>
      <c r="H3204" t="s">
        <v>8245</v>
      </c>
      <c r="I3204">
        <v>1432828740</v>
      </c>
      <c r="J3204">
        <v>1430237094</v>
      </c>
      <c r="K3204" t="b">
        <v>0</v>
      </c>
      <c r="L3204">
        <v>2</v>
      </c>
      <c r="M3204" t="b">
        <v>0</v>
      </c>
      <c r="N3204" t="s">
        <v>8301</v>
      </c>
      <c r="O3204" s="12">
        <f t="shared" ref="O3204:O3267" si="200">ROUND(E3204/D3204,0)</f>
        <v>0</v>
      </c>
      <c r="P3204" s="9">
        <f t="shared" ref="P3204:P3267" si="201">IFERROR(ROUND(E3204/L3204,0),0)</f>
        <v>38</v>
      </c>
      <c r="Q3204" s="14" t="s">
        <v>8323</v>
      </c>
      <c r="R3204" t="s">
        <v>8324</v>
      </c>
      <c r="S3204" s="18">
        <f t="shared" ref="S3204:S3267" si="202">(((J3204/60)/60)/24)+DATE(1970,1,1)</f>
        <v>42122.670069444444</v>
      </c>
      <c r="T3204" s="18">
        <f t="shared" ref="T3204:T3267" si="203">(((I3204/60)/60)/24)+DATE(1970,1,1)</f>
        <v>42152.665972222225</v>
      </c>
    </row>
    <row r="3205" spans="1:20" ht="45" x14ac:dyDescent="0.25">
      <c r="A3205">
        <v>4009</v>
      </c>
      <c r="B3205" s="3" t="s">
        <v>4005</v>
      </c>
      <c r="C3205" s="3" t="s">
        <v>8114</v>
      </c>
      <c r="D3205" s="6">
        <v>1930</v>
      </c>
      <c r="E3205" s="8">
        <v>75</v>
      </c>
      <c r="F3205" t="s">
        <v>8220</v>
      </c>
      <c r="G3205" t="s">
        <v>8224</v>
      </c>
      <c r="H3205" t="s">
        <v>8246</v>
      </c>
      <c r="I3205">
        <v>1410281360</v>
      </c>
      <c r="J3205">
        <v>1406825360</v>
      </c>
      <c r="K3205" t="b">
        <v>0</v>
      </c>
      <c r="L3205">
        <v>3</v>
      </c>
      <c r="M3205" t="b">
        <v>0</v>
      </c>
      <c r="N3205" t="s">
        <v>8269</v>
      </c>
      <c r="O3205" s="12">
        <f t="shared" si="200"/>
        <v>0</v>
      </c>
      <c r="P3205" s="9">
        <f t="shared" si="201"/>
        <v>25</v>
      </c>
      <c r="Q3205" s="14" t="s">
        <v>8323</v>
      </c>
      <c r="R3205" t="s">
        <v>8326</v>
      </c>
      <c r="S3205" s="18">
        <f t="shared" si="202"/>
        <v>41851.700925925928</v>
      </c>
      <c r="T3205" s="18">
        <f t="shared" si="203"/>
        <v>41891.700925925928</v>
      </c>
    </row>
    <row r="3206" spans="1:20" ht="30" x14ac:dyDescent="0.25">
      <c r="A3206">
        <v>2688</v>
      </c>
      <c r="B3206" s="3" t="s">
        <v>2688</v>
      </c>
      <c r="C3206" s="3" t="s">
        <v>6798</v>
      </c>
      <c r="D3206" s="6">
        <v>50000</v>
      </c>
      <c r="E3206" s="8">
        <v>74</v>
      </c>
      <c r="F3206" t="s">
        <v>8220</v>
      </c>
      <c r="G3206" t="s">
        <v>8223</v>
      </c>
      <c r="H3206" t="s">
        <v>8245</v>
      </c>
      <c r="I3206">
        <v>1424746800</v>
      </c>
      <c r="J3206">
        <v>1422067870</v>
      </c>
      <c r="K3206" t="b">
        <v>0</v>
      </c>
      <c r="L3206">
        <v>14</v>
      </c>
      <c r="M3206" t="b">
        <v>0</v>
      </c>
      <c r="N3206" t="s">
        <v>8282</v>
      </c>
      <c r="O3206" s="10">
        <f t="shared" si="200"/>
        <v>0</v>
      </c>
      <c r="P3206" s="9">
        <f t="shared" si="201"/>
        <v>5</v>
      </c>
      <c r="Q3206" s="14" t="s">
        <v>8319</v>
      </c>
      <c r="R3206" t="s">
        <v>8345</v>
      </c>
      <c r="S3206" s="18">
        <f t="shared" si="202"/>
        <v>42028.118865740747</v>
      </c>
      <c r="T3206" s="18">
        <f t="shared" si="203"/>
        <v>42059.125</v>
      </c>
    </row>
    <row r="3207" spans="1:20" ht="30" x14ac:dyDescent="0.25">
      <c r="A3207">
        <v>1148</v>
      </c>
      <c r="B3207" s="3" t="s">
        <v>1149</v>
      </c>
      <c r="C3207" s="3" t="s">
        <v>5258</v>
      </c>
      <c r="D3207" s="6">
        <v>15000</v>
      </c>
      <c r="E3207" s="8">
        <v>73</v>
      </c>
      <c r="F3207" t="s">
        <v>8220</v>
      </c>
      <c r="G3207" t="s">
        <v>8223</v>
      </c>
      <c r="H3207" t="s">
        <v>8245</v>
      </c>
      <c r="I3207">
        <v>1480568781</v>
      </c>
      <c r="J3207">
        <v>1477973181</v>
      </c>
      <c r="K3207" t="b">
        <v>0</v>
      </c>
      <c r="L3207">
        <v>3</v>
      </c>
      <c r="M3207" t="b">
        <v>0</v>
      </c>
      <c r="N3207" t="s">
        <v>8282</v>
      </c>
      <c r="O3207" s="10">
        <f t="shared" si="200"/>
        <v>0</v>
      </c>
      <c r="P3207" s="9">
        <f t="shared" si="201"/>
        <v>24</v>
      </c>
      <c r="Q3207" s="14" t="s">
        <v>8319</v>
      </c>
      <c r="R3207" t="s">
        <v>8345</v>
      </c>
      <c r="S3207" s="18">
        <f t="shared" si="202"/>
        <v>42675.171076388884</v>
      </c>
      <c r="T3207" s="18">
        <f t="shared" si="203"/>
        <v>42705.212743055556</v>
      </c>
    </row>
    <row r="3208" spans="1:20" ht="60" x14ac:dyDescent="0.25">
      <c r="A3208">
        <v>888</v>
      </c>
      <c r="B3208" s="3" t="s">
        <v>889</v>
      </c>
      <c r="C3208" s="3" t="s">
        <v>4998</v>
      </c>
      <c r="D3208" s="6">
        <v>1000</v>
      </c>
      <c r="E3208" s="8">
        <v>72</v>
      </c>
      <c r="F3208" t="s">
        <v>8220</v>
      </c>
      <c r="G3208" t="s">
        <v>8223</v>
      </c>
      <c r="H3208" t="s">
        <v>8245</v>
      </c>
      <c r="I3208">
        <v>1314856800</v>
      </c>
      <c r="J3208">
        <v>1311789885</v>
      </c>
      <c r="K3208" t="b">
        <v>0</v>
      </c>
      <c r="L3208">
        <v>4</v>
      </c>
      <c r="M3208" t="b">
        <v>0</v>
      </c>
      <c r="N3208" t="s">
        <v>8277</v>
      </c>
      <c r="O3208" s="10">
        <f t="shared" si="200"/>
        <v>0</v>
      </c>
      <c r="P3208" s="9">
        <f t="shared" si="201"/>
        <v>18</v>
      </c>
      <c r="Q3208" s="14" t="s">
        <v>8327</v>
      </c>
      <c r="R3208" t="s">
        <v>8328</v>
      </c>
      <c r="S3208" s="18">
        <f t="shared" si="202"/>
        <v>40751.753298611111</v>
      </c>
      <c r="T3208" s="18">
        <f t="shared" si="203"/>
        <v>40787.25</v>
      </c>
    </row>
    <row r="3209" spans="1:20" ht="45" x14ac:dyDescent="0.25">
      <c r="A3209">
        <v>1408</v>
      </c>
      <c r="B3209" s="3" t="s">
        <v>1409</v>
      </c>
      <c r="C3209" s="3" t="s">
        <v>5518</v>
      </c>
      <c r="D3209" s="6">
        <v>1000</v>
      </c>
      <c r="E3209" s="8">
        <v>72</v>
      </c>
      <c r="F3209" t="s">
        <v>8220</v>
      </c>
      <c r="G3209" t="s">
        <v>8224</v>
      </c>
      <c r="H3209" t="s">
        <v>8246</v>
      </c>
      <c r="I3209">
        <v>1447451756</v>
      </c>
      <c r="J3209">
        <v>1444856156</v>
      </c>
      <c r="K3209" t="b">
        <v>0</v>
      </c>
      <c r="L3209">
        <v>6</v>
      </c>
      <c r="M3209" t="b">
        <v>0</v>
      </c>
      <c r="N3209" t="s">
        <v>8285</v>
      </c>
      <c r="O3209" s="10">
        <f t="shared" si="200"/>
        <v>0</v>
      </c>
      <c r="P3209" s="9">
        <f t="shared" si="201"/>
        <v>12</v>
      </c>
      <c r="Q3209" s="14" t="s">
        <v>8311</v>
      </c>
      <c r="R3209" t="s">
        <v>8348</v>
      </c>
      <c r="S3209" s="18">
        <f t="shared" si="202"/>
        <v>42291.872175925921</v>
      </c>
      <c r="T3209" s="18">
        <f t="shared" si="203"/>
        <v>42321.913842592592</v>
      </c>
    </row>
    <row r="3210" spans="1:20" ht="45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0">
        <f t="shared" si="200"/>
        <v>0</v>
      </c>
      <c r="P3210" s="9">
        <f t="shared" si="201"/>
        <v>24</v>
      </c>
      <c r="Q3210" s="14" t="s">
        <v>8319</v>
      </c>
      <c r="R3210" t="s">
        <v>8345</v>
      </c>
      <c r="S3210" s="18">
        <f t="shared" si="202"/>
        <v>42048.181921296295</v>
      </c>
      <c r="T3210" s="18">
        <f t="shared" si="203"/>
        <v>42108.14025462963</v>
      </c>
    </row>
    <row r="3211" spans="1:20" ht="45" x14ac:dyDescent="0.25">
      <c r="A3211">
        <v>3078</v>
      </c>
      <c r="B3211" s="3" t="s">
        <v>3078</v>
      </c>
      <c r="C3211" s="3" t="s">
        <v>7188</v>
      </c>
      <c r="D3211" s="6">
        <v>60000</v>
      </c>
      <c r="E3211" s="8">
        <v>71</v>
      </c>
      <c r="F3211" t="s">
        <v>8220</v>
      </c>
      <c r="G3211" t="s">
        <v>8223</v>
      </c>
      <c r="H3211" t="s">
        <v>8245</v>
      </c>
      <c r="I3211">
        <v>1424920795</v>
      </c>
      <c r="J3211">
        <v>1422328795</v>
      </c>
      <c r="K3211" t="b">
        <v>0</v>
      </c>
      <c r="L3211">
        <v>3</v>
      </c>
      <c r="M3211" t="b">
        <v>0</v>
      </c>
      <c r="N3211" t="s">
        <v>8301</v>
      </c>
      <c r="O3211" s="12">
        <f t="shared" si="200"/>
        <v>0</v>
      </c>
      <c r="P3211" s="9">
        <f t="shared" si="201"/>
        <v>24</v>
      </c>
      <c r="Q3211" s="14" t="s">
        <v>8323</v>
      </c>
      <c r="R3211" t="s">
        <v>8324</v>
      </c>
      <c r="S3211" s="18">
        <f t="shared" si="202"/>
        <v>42031.138831018514</v>
      </c>
      <c r="T3211" s="18">
        <f t="shared" si="203"/>
        <v>42061.138831018514</v>
      </c>
    </row>
    <row r="3212" spans="1:20" ht="45" x14ac:dyDescent="0.25">
      <c r="A3212">
        <v>125</v>
      </c>
      <c r="B3212" s="3" t="s">
        <v>127</v>
      </c>
      <c r="C3212" s="3" t="s">
        <v>4236</v>
      </c>
      <c r="D3212" s="6">
        <v>500</v>
      </c>
      <c r="E3212" s="8">
        <v>70</v>
      </c>
      <c r="F3212" t="s">
        <v>8219</v>
      </c>
      <c r="G3212" t="s">
        <v>8228</v>
      </c>
      <c r="H3212" t="s">
        <v>8250</v>
      </c>
      <c r="I3212">
        <v>1486165880</v>
      </c>
      <c r="J3212">
        <v>1480981880</v>
      </c>
      <c r="K3212" t="b">
        <v>0</v>
      </c>
      <c r="L3212">
        <v>6</v>
      </c>
      <c r="M3212" t="b">
        <v>0</v>
      </c>
      <c r="N3212" t="s">
        <v>8265</v>
      </c>
      <c r="O3212" s="10">
        <f t="shared" si="200"/>
        <v>0</v>
      </c>
      <c r="P3212" s="9">
        <f t="shared" si="201"/>
        <v>12</v>
      </c>
      <c r="Q3212" s="14" t="s">
        <v>8321</v>
      </c>
      <c r="R3212" t="s">
        <v>8337</v>
      </c>
      <c r="S3212" s="18">
        <f t="shared" si="202"/>
        <v>42709.993981481486</v>
      </c>
      <c r="T3212" s="18">
        <f t="shared" si="203"/>
        <v>42769.993981481486</v>
      </c>
    </row>
    <row r="3213" spans="1:20" ht="45" x14ac:dyDescent="0.25">
      <c r="A3213">
        <v>543</v>
      </c>
      <c r="B3213" s="3" t="s">
        <v>544</v>
      </c>
      <c r="C3213" s="3" t="s">
        <v>4653</v>
      </c>
      <c r="D3213" s="6">
        <v>22000</v>
      </c>
      <c r="E3213" s="8">
        <v>70</v>
      </c>
      <c r="F3213" t="s">
        <v>8220</v>
      </c>
      <c r="G3213" t="s">
        <v>8225</v>
      </c>
      <c r="H3213" t="s">
        <v>8247</v>
      </c>
      <c r="I3213">
        <v>1414807962</v>
      </c>
      <c r="J3213">
        <v>1412215962</v>
      </c>
      <c r="K3213" t="b">
        <v>0</v>
      </c>
      <c r="L3213">
        <v>2</v>
      </c>
      <c r="M3213" t="b">
        <v>0</v>
      </c>
      <c r="N3213" t="s">
        <v>8270</v>
      </c>
      <c r="O3213" s="10">
        <f t="shared" si="200"/>
        <v>0</v>
      </c>
      <c r="P3213" s="9">
        <f t="shared" si="201"/>
        <v>35</v>
      </c>
      <c r="Q3213" s="14" t="s">
        <v>8308</v>
      </c>
      <c r="R3213" t="s">
        <v>8342</v>
      </c>
      <c r="S3213" s="18">
        <f t="shared" si="202"/>
        <v>41914.092152777775</v>
      </c>
      <c r="T3213" s="18">
        <f t="shared" si="203"/>
        <v>41944.092152777775</v>
      </c>
    </row>
    <row r="3214" spans="1:20" ht="45" x14ac:dyDescent="0.25">
      <c r="A3214">
        <v>898</v>
      </c>
      <c r="B3214" s="3" t="s">
        <v>899</v>
      </c>
      <c r="C3214" s="3" t="s">
        <v>5008</v>
      </c>
      <c r="D3214" s="6">
        <v>2500</v>
      </c>
      <c r="E3214" s="8">
        <v>70</v>
      </c>
      <c r="F3214" t="s">
        <v>8220</v>
      </c>
      <c r="G3214" t="s">
        <v>8223</v>
      </c>
      <c r="H3214" t="s">
        <v>8245</v>
      </c>
      <c r="I3214">
        <v>1326651110</v>
      </c>
      <c r="J3214">
        <v>1322763110</v>
      </c>
      <c r="K3214" t="b">
        <v>0</v>
      </c>
      <c r="L3214">
        <v>2</v>
      </c>
      <c r="M3214" t="b">
        <v>0</v>
      </c>
      <c r="N3214" t="s">
        <v>8277</v>
      </c>
      <c r="O3214" s="10">
        <f t="shared" si="200"/>
        <v>0</v>
      </c>
      <c r="P3214" s="9">
        <f t="shared" si="201"/>
        <v>35</v>
      </c>
      <c r="Q3214" s="14" t="s">
        <v>8327</v>
      </c>
      <c r="R3214" t="s">
        <v>8328</v>
      </c>
      <c r="S3214" s="18">
        <f t="shared" si="202"/>
        <v>40878.758217592593</v>
      </c>
      <c r="T3214" s="18">
        <f t="shared" si="203"/>
        <v>40923.758217592593</v>
      </c>
    </row>
    <row r="3215" spans="1:20" ht="45" x14ac:dyDescent="0.25">
      <c r="A3215">
        <v>1070</v>
      </c>
      <c r="B3215" s="3" t="s">
        <v>1071</v>
      </c>
      <c r="C3215" s="3" t="s">
        <v>5180</v>
      </c>
      <c r="D3215" s="6">
        <v>10000</v>
      </c>
      <c r="E3215" s="8">
        <v>70</v>
      </c>
      <c r="F3215" t="s">
        <v>8220</v>
      </c>
      <c r="G3215" t="s">
        <v>8223</v>
      </c>
      <c r="H3215" t="s">
        <v>8245</v>
      </c>
      <c r="I3215">
        <v>1349050622</v>
      </c>
      <c r="J3215">
        <v>1347322622</v>
      </c>
      <c r="K3215" t="b">
        <v>0</v>
      </c>
      <c r="L3215">
        <v>2</v>
      </c>
      <c r="M3215" t="b">
        <v>0</v>
      </c>
      <c r="N3215" t="s">
        <v>8280</v>
      </c>
      <c r="O3215" s="10">
        <f t="shared" si="200"/>
        <v>0</v>
      </c>
      <c r="P3215" s="9">
        <f t="shared" si="201"/>
        <v>35</v>
      </c>
      <c r="Q3215" s="14" t="s">
        <v>8316</v>
      </c>
      <c r="R3215" t="s">
        <v>8334</v>
      </c>
      <c r="S3215" s="18">
        <f t="shared" si="202"/>
        <v>41163.011828703704</v>
      </c>
      <c r="T3215" s="18">
        <f t="shared" si="203"/>
        <v>41183.011828703704</v>
      </c>
    </row>
    <row r="3216" spans="1:20" ht="45" x14ac:dyDescent="0.25">
      <c r="A3216">
        <v>2700</v>
      </c>
      <c r="B3216" s="3" t="s">
        <v>2700</v>
      </c>
      <c r="C3216" s="3" t="s">
        <v>6810</v>
      </c>
      <c r="D3216" s="6">
        <v>9999</v>
      </c>
      <c r="E3216" s="8">
        <v>70</v>
      </c>
      <c r="F3216" t="s">
        <v>8220</v>
      </c>
      <c r="G3216" t="s">
        <v>8223</v>
      </c>
      <c r="H3216" t="s">
        <v>8245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8282</v>
      </c>
      <c r="O3216" s="10">
        <f t="shared" si="200"/>
        <v>0</v>
      </c>
      <c r="P3216" s="9">
        <f t="shared" si="201"/>
        <v>18</v>
      </c>
      <c r="Q3216" s="14" t="s">
        <v>8319</v>
      </c>
      <c r="R3216" t="s">
        <v>8345</v>
      </c>
      <c r="S3216" s="18">
        <f t="shared" si="202"/>
        <v>41870.87467592593</v>
      </c>
      <c r="T3216" s="18">
        <f t="shared" si="203"/>
        <v>41900.87467592593</v>
      </c>
    </row>
    <row r="3217" spans="1:20" ht="60" x14ac:dyDescent="0.25">
      <c r="A3217">
        <v>2848</v>
      </c>
      <c r="B3217" s="3" t="s">
        <v>2848</v>
      </c>
      <c r="C3217" s="3" t="s">
        <v>6958</v>
      </c>
      <c r="D3217" s="6">
        <v>35000</v>
      </c>
      <c r="E3217" s="8">
        <v>70</v>
      </c>
      <c r="F3217" t="s">
        <v>8220</v>
      </c>
      <c r="G3217" t="s">
        <v>8223</v>
      </c>
      <c r="H3217" t="s">
        <v>8245</v>
      </c>
      <c r="I3217">
        <v>1432913659</v>
      </c>
      <c r="J3217">
        <v>1430321659</v>
      </c>
      <c r="K3217" t="b">
        <v>0</v>
      </c>
      <c r="L3217">
        <v>3</v>
      </c>
      <c r="M3217" t="b">
        <v>0</v>
      </c>
      <c r="N3217" t="s">
        <v>8269</v>
      </c>
      <c r="O3217" s="12">
        <f t="shared" si="200"/>
        <v>0</v>
      </c>
      <c r="P3217" s="9">
        <f t="shared" si="201"/>
        <v>23</v>
      </c>
      <c r="Q3217" s="14" t="s">
        <v>8323</v>
      </c>
      <c r="R3217" t="s">
        <v>8326</v>
      </c>
      <c r="S3217" s="18">
        <f t="shared" si="202"/>
        <v>42123.648831018523</v>
      </c>
      <c r="T3217" s="18">
        <f t="shared" si="203"/>
        <v>42153.648831018523</v>
      </c>
    </row>
    <row r="3218" spans="1:20" ht="60" x14ac:dyDescent="0.25">
      <c r="A3218">
        <v>3675</v>
      </c>
      <c r="B3218" s="3" t="s">
        <v>3672</v>
      </c>
      <c r="C3218" s="3" t="s">
        <v>7785</v>
      </c>
      <c r="D3218" s="6">
        <v>50</v>
      </c>
      <c r="E3218" s="8">
        <v>70</v>
      </c>
      <c r="F3218" t="s">
        <v>8218</v>
      </c>
      <c r="G3218" t="s">
        <v>8224</v>
      </c>
      <c r="H3218" t="s">
        <v>8246</v>
      </c>
      <c r="I3218">
        <v>1463353200</v>
      </c>
      <c r="J3218">
        <v>1462285182</v>
      </c>
      <c r="K3218" t="b">
        <v>0</v>
      </c>
      <c r="L3218">
        <v>3</v>
      </c>
      <c r="M3218" t="b">
        <v>1</v>
      </c>
      <c r="N3218" t="s">
        <v>8269</v>
      </c>
      <c r="O3218" s="12">
        <f t="shared" si="200"/>
        <v>1</v>
      </c>
      <c r="P3218" s="9">
        <f t="shared" si="201"/>
        <v>23</v>
      </c>
      <c r="Q3218" s="14" t="s">
        <v>8323</v>
      </c>
      <c r="R3218" t="s">
        <v>8326</v>
      </c>
      <c r="S3218" s="18">
        <f t="shared" si="202"/>
        <v>42493.597013888888</v>
      </c>
      <c r="T3218" s="18">
        <f t="shared" si="203"/>
        <v>42505.958333333328</v>
      </c>
    </row>
    <row r="3219" spans="1:20" ht="60" x14ac:dyDescent="0.25">
      <c r="A3219">
        <v>3995</v>
      </c>
      <c r="B3219" s="3" t="s">
        <v>3991</v>
      </c>
      <c r="C3219" s="3" t="s">
        <v>8101</v>
      </c>
      <c r="D3219" s="6">
        <v>200</v>
      </c>
      <c r="E3219" s="8">
        <v>70</v>
      </c>
      <c r="F3219" t="s">
        <v>8220</v>
      </c>
      <c r="G3219" t="s">
        <v>8224</v>
      </c>
      <c r="H3219" t="s">
        <v>8246</v>
      </c>
      <c r="I3219">
        <v>1423913220</v>
      </c>
      <c r="J3219">
        <v>1421339077</v>
      </c>
      <c r="K3219" t="b">
        <v>0</v>
      </c>
      <c r="L3219">
        <v>4</v>
      </c>
      <c r="M3219" t="b">
        <v>0</v>
      </c>
      <c r="N3219" t="s">
        <v>8269</v>
      </c>
      <c r="O3219" s="12">
        <f t="shared" si="200"/>
        <v>0</v>
      </c>
      <c r="P3219" s="9">
        <f t="shared" si="201"/>
        <v>18</v>
      </c>
      <c r="Q3219" s="14" t="s">
        <v>8323</v>
      </c>
      <c r="R3219" t="s">
        <v>8326</v>
      </c>
      <c r="S3219" s="18">
        <f t="shared" si="202"/>
        <v>42019.683761574073</v>
      </c>
      <c r="T3219" s="18">
        <f t="shared" si="203"/>
        <v>42049.477083333331</v>
      </c>
    </row>
    <row r="3220" spans="1:20" ht="45" x14ac:dyDescent="0.25">
      <c r="A3220">
        <v>4016</v>
      </c>
      <c r="B3220" s="3" t="s">
        <v>4012</v>
      </c>
      <c r="C3220" s="3" t="s">
        <v>8121</v>
      </c>
      <c r="D3220" s="6">
        <v>500</v>
      </c>
      <c r="E3220" s="8">
        <v>70</v>
      </c>
      <c r="F3220" t="s">
        <v>8220</v>
      </c>
      <c r="G3220" t="s">
        <v>8224</v>
      </c>
      <c r="H3220" t="s">
        <v>8246</v>
      </c>
      <c r="I3220">
        <v>1410987400</v>
      </c>
      <c r="J3220">
        <v>1408395400</v>
      </c>
      <c r="K3220" t="b">
        <v>0</v>
      </c>
      <c r="L3220">
        <v>7</v>
      </c>
      <c r="M3220" t="b">
        <v>0</v>
      </c>
      <c r="N3220" t="s">
        <v>8269</v>
      </c>
      <c r="O3220" s="12">
        <f t="shared" si="200"/>
        <v>0</v>
      </c>
      <c r="P3220" s="9">
        <f t="shared" si="201"/>
        <v>10</v>
      </c>
      <c r="Q3220" s="14" t="s">
        <v>8323</v>
      </c>
      <c r="R3220" t="s">
        <v>8326</v>
      </c>
      <c r="S3220" s="18">
        <f t="shared" si="202"/>
        <v>41869.872685185182</v>
      </c>
      <c r="T3220" s="18">
        <f t="shared" si="203"/>
        <v>41899.872685185182</v>
      </c>
    </row>
    <row r="3221" spans="1:20" ht="30" x14ac:dyDescent="0.25">
      <c r="A3221">
        <v>1799</v>
      </c>
      <c r="B3221" s="3" t="s">
        <v>1800</v>
      </c>
      <c r="C3221" s="3" t="s">
        <v>5909</v>
      </c>
      <c r="D3221" s="6">
        <v>4000</v>
      </c>
      <c r="E3221" s="8">
        <v>69.83</v>
      </c>
      <c r="F3221" t="s">
        <v>8220</v>
      </c>
      <c r="G3221" t="s">
        <v>8224</v>
      </c>
      <c r="H3221" t="s">
        <v>8246</v>
      </c>
      <c r="I3221">
        <v>1415740408</v>
      </c>
      <c r="J3221">
        <v>1414008808</v>
      </c>
      <c r="K3221" t="b">
        <v>1</v>
      </c>
      <c r="L3221">
        <v>6</v>
      </c>
      <c r="M3221" t="b">
        <v>0</v>
      </c>
      <c r="N3221" t="s">
        <v>8283</v>
      </c>
      <c r="O3221" s="10">
        <f t="shared" si="200"/>
        <v>0</v>
      </c>
      <c r="P3221" s="9">
        <f t="shared" si="201"/>
        <v>12</v>
      </c>
      <c r="Q3221" s="14" t="s">
        <v>8313</v>
      </c>
      <c r="R3221" t="s">
        <v>8314</v>
      </c>
      <c r="S3221" s="18">
        <f t="shared" si="202"/>
        <v>41934.842685185184</v>
      </c>
      <c r="T3221" s="18">
        <f t="shared" si="203"/>
        <v>41954.884351851855</v>
      </c>
    </row>
    <row r="3222" spans="1:20" ht="45" x14ac:dyDescent="0.25">
      <c r="A3222">
        <v>3990</v>
      </c>
      <c r="B3222" s="3" t="s">
        <v>3986</v>
      </c>
      <c r="C3222" s="3" t="s">
        <v>8096</v>
      </c>
      <c r="D3222" s="6">
        <v>1650</v>
      </c>
      <c r="E3222" s="8">
        <v>69</v>
      </c>
      <c r="F3222" t="s">
        <v>8220</v>
      </c>
      <c r="G3222" t="s">
        <v>8224</v>
      </c>
      <c r="H3222" t="s">
        <v>8246</v>
      </c>
      <c r="I3222">
        <v>1456934893</v>
      </c>
      <c r="J3222">
        <v>1454342893</v>
      </c>
      <c r="K3222" t="b">
        <v>0</v>
      </c>
      <c r="L3222">
        <v>3</v>
      </c>
      <c r="M3222" t="b">
        <v>0</v>
      </c>
      <c r="N3222" t="s">
        <v>8269</v>
      </c>
      <c r="O3222" s="12">
        <f t="shared" si="200"/>
        <v>0</v>
      </c>
      <c r="P3222" s="9">
        <f t="shared" si="201"/>
        <v>23</v>
      </c>
      <c r="Q3222" s="14" t="s">
        <v>8323</v>
      </c>
      <c r="R3222" t="s">
        <v>8326</v>
      </c>
      <c r="S3222" s="18">
        <f t="shared" si="202"/>
        <v>42401.672372685185</v>
      </c>
      <c r="T3222" s="18">
        <f t="shared" si="203"/>
        <v>42431.672372685185</v>
      </c>
    </row>
    <row r="3223" spans="1:20" ht="60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0">
        <f t="shared" si="200"/>
        <v>0</v>
      </c>
      <c r="P3223" s="9">
        <f t="shared" si="201"/>
        <v>9</v>
      </c>
      <c r="Q3223" s="14" t="s">
        <v>8308</v>
      </c>
      <c r="R3223" t="s">
        <v>8342</v>
      </c>
      <c r="S3223" s="18">
        <f t="shared" si="202"/>
        <v>42163.636828703704</v>
      </c>
      <c r="T3223" s="18">
        <f t="shared" si="203"/>
        <v>42193.636828703704</v>
      </c>
    </row>
    <row r="3224" spans="1:20" ht="45" x14ac:dyDescent="0.25">
      <c r="A3224">
        <v>563</v>
      </c>
      <c r="B3224" s="3" t="s">
        <v>564</v>
      </c>
      <c r="C3224" s="3" t="s">
        <v>4673</v>
      </c>
      <c r="D3224" s="6">
        <v>75000</v>
      </c>
      <c r="E3224" s="8">
        <v>68</v>
      </c>
      <c r="F3224" t="s">
        <v>8220</v>
      </c>
      <c r="G3224" t="s">
        <v>8225</v>
      </c>
      <c r="H3224" t="s">
        <v>8247</v>
      </c>
      <c r="I3224">
        <v>1424137247</v>
      </c>
      <c r="J3224">
        <v>1421545247</v>
      </c>
      <c r="K3224" t="b">
        <v>0</v>
      </c>
      <c r="L3224">
        <v>2</v>
      </c>
      <c r="M3224" t="b">
        <v>0</v>
      </c>
      <c r="N3224" t="s">
        <v>8270</v>
      </c>
      <c r="O3224" s="10">
        <f t="shared" si="200"/>
        <v>0</v>
      </c>
      <c r="P3224" s="9">
        <f t="shared" si="201"/>
        <v>34</v>
      </c>
      <c r="Q3224" s="14" t="s">
        <v>8308</v>
      </c>
      <c r="R3224" t="s">
        <v>8342</v>
      </c>
      <c r="S3224" s="18">
        <f t="shared" si="202"/>
        <v>42022.069988425923</v>
      </c>
      <c r="T3224" s="18">
        <f t="shared" si="203"/>
        <v>42052.069988425923</v>
      </c>
    </row>
    <row r="3225" spans="1:20" ht="60" x14ac:dyDescent="0.25">
      <c r="A3225">
        <v>1561</v>
      </c>
      <c r="B3225" s="3" t="s">
        <v>1562</v>
      </c>
      <c r="C3225" s="3" t="s">
        <v>5671</v>
      </c>
      <c r="D3225" s="6">
        <v>10000</v>
      </c>
      <c r="E3225" s="8">
        <v>67</v>
      </c>
      <c r="F3225" t="s">
        <v>8219</v>
      </c>
      <c r="G3225" t="s">
        <v>8223</v>
      </c>
      <c r="H3225" t="s">
        <v>8245</v>
      </c>
      <c r="I3225">
        <v>1383789603</v>
      </c>
      <c r="J3225">
        <v>1381194003</v>
      </c>
      <c r="K3225" t="b">
        <v>0</v>
      </c>
      <c r="L3225">
        <v>1</v>
      </c>
      <c r="M3225" t="b">
        <v>0</v>
      </c>
      <c r="N3225" t="s">
        <v>8288</v>
      </c>
      <c r="O3225" s="10">
        <f t="shared" si="200"/>
        <v>0</v>
      </c>
      <c r="P3225" s="9">
        <f t="shared" si="201"/>
        <v>67</v>
      </c>
      <c r="Q3225" s="14" t="s">
        <v>8311</v>
      </c>
      <c r="R3225" t="s">
        <v>8349</v>
      </c>
      <c r="S3225" s="18">
        <f t="shared" si="202"/>
        <v>41555.041701388887</v>
      </c>
      <c r="T3225" s="18">
        <f t="shared" si="203"/>
        <v>41585.083368055559</v>
      </c>
    </row>
    <row r="3226" spans="1:20" ht="45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00"/>
        <v>0</v>
      </c>
      <c r="P3226" s="9">
        <f t="shared" si="201"/>
        <v>33</v>
      </c>
      <c r="Q3226" s="14" t="s">
        <v>8327</v>
      </c>
      <c r="R3226" t="s">
        <v>8350</v>
      </c>
      <c r="S3226" s="18">
        <f t="shared" si="202"/>
        <v>40567.825543981482</v>
      </c>
      <c r="T3226" s="18">
        <f t="shared" si="203"/>
        <v>40612.825543981482</v>
      </c>
    </row>
    <row r="3227" spans="1:20" ht="45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0">
        <f t="shared" si="200"/>
        <v>0</v>
      </c>
      <c r="P3227" s="9">
        <f t="shared" si="201"/>
        <v>33</v>
      </c>
      <c r="Q3227" s="14" t="s">
        <v>8327</v>
      </c>
      <c r="R3227" t="s">
        <v>8350</v>
      </c>
      <c r="S3227" s="18">
        <f t="shared" si="202"/>
        <v>40505.232916666668</v>
      </c>
      <c r="T3227" s="18">
        <f t="shared" si="203"/>
        <v>40535.232916666668</v>
      </c>
    </row>
    <row r="3228" spans="1:20" ht="45" x14ac:dyDescent="0.25">
      <c r="A3228">
        <v>996</v>
      </c>
      <c r="B3228" s="3" t="s">
        <v>997</v>
      </c>
      <c r="C3228" s="3" t="s">
        <v>5106</v>
      </c>
      <c r="D3228" s="6">
        <v>4000</v>
      </c>
      <c r="E3228" s="8">
        <v>65</v>
      </c>
      <c r="F3228" t="s">
        <v>8220</v>
      </c>
      <c r="G3228" t="s">
        <v>8223</v>
      </c>
      <c r="H3228" t="s">
        <v>8245</v>
      </c>
      <c r="I3228">
        <v>1406474820</v>
      </c>
      <c r="J3228">
        <v>1403902060</v>
      </c>
      <c r="K3228" t="b">
        <v>0</v>
      </c>
      <c r="L3228">
        <v>5</v>
      </c>
      <c r="M3228" t="b">
        <v>0</v>
      </c>
      <c r="N3228" t="s">
        <v>8271</v>
      </c>
      <c r="O3228" s="10">
        <f t="shared" si="200"/>
        <v>0</v>
      </c>
      <c r="P3228" s="9">
        <f t="shared" si="201"/>
        <v>13</v>
      </c>
      <c r="Q3228" s="14" t="s">
        <v>8308</v>
      </c>
      <c r="R3228" t="s">
        <v>8310</v>
      </c>
      <c r="S3228" s="18">
        <f t="shared" si="202"/>
        <v>41817.866435185184</v>
      </c>
      <c r="T3228" s="18">
        <f t="shared" si="203"/>
        <v>41847.643750000003</v>
      </c>
    </row>
    <row r="3229" spans="1:20" ht="30" x14ac:dyDescent="0.25">
      <c r="A3229">
        <v>997</v>
      </c>
      <c r="B3229" s="3" t="s">
        <v>998</v>
      </c>
      <c r="C3229" s="3" t="s">
        <v>5107</v>
      </c>
      <c r="D3229" s="6">
        <v>5000</v>
      </c>
      <c r="E3229" s="8">
        <v>65</v>
      </c>
      <c r="F3229" t="s">
        <v>8220</v>
      </c>
      <c r="G3229" t="s">
        <v>8223</v>
      </c>
      <c r="H3229" t="s">
        <v>8245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8271</v>
      </c>
      <c r="O3229" s="10">
        <f t="shared" si="200"/>
        <v>0</v>
      </c>
      <c r="P3229" s="9">
        <f t="shared" si="201"/>
        <v>8</v>
      </c>
      <c r="Q3229" s="14" t="s">
        <v>8308</v>
      </c>
      <c r="R3229" t="s">
        <v>8310</v>
      </c>
      <c r="S3229" s="18">
        <f t="shared" si="202"/>
        <v>41941.10297453704</v>
      </c>
      <c r="T3229" s="18">
        <f t="shared" si="203"/>
        <v>41971.144641203704</v>
      </c>
    </row>
    <row r="3230" spans="1:20" ht="30" x14ac:dyDescent="0.25">
      <c r="A3230">
        <v>2519</v>
      </c>
      <c r="B3230" s="3" t="s">
        <v>2519</v>
      </c>
      <c r="C3230" s="3" t="s">
        <v>6629</v>
      </c>
      <c r="D3230" s="6">
        <v>150000</v>
      </c>
      <c r="E3230" s="8">
        <v>65</v>
      </c>
      <c r="F3230" t="s">
        <v>8220</v>
      </c>
      <c r="G3230" t="s">
        <v>8223</v>
      </c>
      <c r="H3230" t="s">
        <v>8245</v>
      </c>
      <c r="I3230">
        <v>1405741404</v>
      </c>
      <c r="J3230">
        <v>1403149404</v>
      </c>
      <c r="K3230" t="b">
        <v>0</v>
      </c>
      <c r="L3230">
        <v>4</v>
      </c>
      <c r="M3230" t="b">
        <v>0</v>
      </c>
      <c r="N3230" t="s">
        <v>8297</v>
      </c>
      <c r="O3230" s="10">
        <f t="shared" si="200"/>
        <v>0</v>
      </c>
      <c r="P3230" s="9">
        <f t="shared" si="201"/>
        <v>16</v>
      </c>
      <c r="Q3230" s="14" t="s">
        <v>8319</v>
      </c>
      <c r="R3230" t="s">
        <v>8357</v>
      </c>
      <c r="S3230" s="18">
        <f t="shared" si="202"/>
        <v>41809.155138888891</v>
      </c>
      <c r="T3230" s="18">
        <f t="shared" si="203"/>
        <v>41839.155138888891</v>
      </c>
    </row>
    <row r="3231" spans="1:20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2">
        <f t="shared" si="200"/>
        <v>65</v>
      </c>
      <c r="P3231" s="9">
        <f t="shared" si="201"/>
        <v>22</v>
      </c>
      <c r="Q3231" s="14" t="s">
        <v>8323</v>
      </c>
      <c r="R3231" t="s">
        <v>8326</v>
      </c>
      <c r="S3231" s="18">
        <f t="shared" si="202"/>
        <v>42432.701724537037</v>
      </c>
      <c r="T3231" s="18">
        <f t="shared" si="203"/>
        <v>42457.660057870366</v>
      </c>
    </row>
    <row r="3232" spans="1:20" ht="60" x14ac:dyDescent="0.25">
      <c r="A3232">
        <v>3908</v>
      </c>
      <c r="B3232" s="3" t="s">
        <v>3905</v>
      </c>
      <c r="C3232" s="3" t="s">
        <v>8016</v>
      </c>
      <c r="D3232" s="6">
        <v>750</v>
      </c>
      <c r="E3232" s="8">
        <v>65</v>
      </c>
      <c r="F3232" t="s">
        <v>8220</v>
      </c>
      <c r="G3232" t="s">
        <v>8223</v>
      </c>
      <c r="H3232" t="s">
        <v>8245</v>
      </c>
      <c r="I3232">
        <v>1406603696</v>
      </c>
      <c r="J3232">
        <v>1405307696</v>
      </c>
      <c r="K3232" t="b">
        <v>0</v>
      </c>
      <c r="L3232">
        <v>4</v>
      </c>
      <c r="M3232" t="b">
        <v>0</v>
      </c>
      <c r="N3232" t="s">
        <v>8269</v>
      </c>
      <c r="O3232" s="12">
        <f t="shared" si="200"/>
        <v>0</v>
      </c>
      <c r="P3232" s="9">
        <f t="shared" si="201"/>
        <v>16</v>
      </c>
      <c r="Q3232" s="14" t="s">
        <v>8323</v>
      </c>
      <c r="R3232" t="s">
        <v>8326</v>
      </c>
      <c r="S3232" s="18">
        <f t="shared" si="202"/>
        <v>41834.135370370372</v>
      </c>
      <c r="T3232" s="18">
        <f t="shared" si="203"/>
        <v>41849.135370370372</v>
      </c>
    </row>
    <row r="3233" spans="1:20" ht="45" x14ac:dyDescent="0.25">
      <c r="A3233">
        <v>732</v>
      </c>
      <c r="B3233" s="3" t="s">
        <v>733</v>
      </c>
      <c r="C3233" s="3" t="s">
        <v>4842</v>
      </c>
      <c r="D3233" s="6">
        <v>40</v>
      </c>
      <c r="E3233" s="8">
        <v>64</v>
      </c>
      <c r="F3233" t="s">
        <v>8218</v>
      </c>
      <c r="G3233" t="s">
        <v>8224</v>
      </c>
      <c r="H3233" t="s">
        <v>8246</v>
      </c>
      <c r="I3233">
        <v>1380449461</v>
      </c>
      <c r="J3233">
        <v>1375265461</v>
      </c>
      <c r="K3233" t="b">
        <v>0</v>
      </c>
      <c r="L3233">
        <v>13</v>
      </c>
      <c r="M3233" t="b">
        <v>1</v>
      </c>
      <c r="N3233" t="s">
        <v>8272</v>
      </c>
      <c r="O3233" s="10">
        <f t="shared" si="200"/>
        <v>2</v>
      </c>
      <c r="P3233" s="9">
        <f t="shared" si="201"/>
        <v>5</v>
      </c>
      <c r="Q3233" s="14" t="s">
        <v>8311</v>
      </c>
      <c r="R3233" t="s">
        <v>8333</v>
      </c>
      <c r="S3233" s="18">
        <f t="shared" si="202"/>
        <v>41486.424317129626</v>
      </c>
      <c r="T3233" s="18">
        <f t="shared" si="203"/>
        <v>41546.424317129626</v>
      </c>
    </row>
    <row r="3234" spans="1:20" ht="45" x14ac:dyDescent="0.25">
      <c r="A3234">
        <v>2878</v>
      </c>
      <c r="B3234" s="3" t="s">
        <v>2878</v>
      </c>
      <c r="C3234" s="3" t="s">
        <v>6988</v>
      </c>
      <c r="D3234" s="6">
        <v>3000</v>
      </c>
      <c r="E3234" s="8">
        <v>63</v>
      </c>
      <c r="F3234" t="s">
        <v>8220</v>
      </c>
      <c r="G3234" t="s">
        <v>8224</v>
      </c>
      <c r="H3234" t="s">
        <v>8246</v>
      </c>
      <c r="I3234">
        <v>1435934795</v>
      </c>
      <c r="J3234">
        <v>1430750795</v>
      </c>
      <c r="K3234" t="b">
        <v>0</v>
      </c>
      <c r="L3234">
        <v>4</v>
      </c>
      <c r="M3234" t="b">
        <v>0</v>
      </c>
      <c r="N3234" t="s">
        <v>8269</v>
      </c>
      <c r="O3234" s="12">
        <f t="shared" si="200"/>
        <v>0</v>
      </c>
      <c r="P3234" s="9">
        <f t="shared" si="201"/>
        <v>16</v>
      </c>
      <c r="Q3234" s="14" t="s">
        <v>8323</v>
      </c>
      <c r="R3234" t="s">
        <v>8326</v>
      </c>
      <c r="S3234" s="18">
        <f t="shared" si="202"/>
        <v>42128.615682870368</v>
      </c>
      <c r="T3234" s="18">
        <f t="shared" si="203"/>
        <v>42188.615682870368</v>
      </c>
    </row>
    <row r="3235" spans="1:20" ht="45" x14ac:dyDescent="0.25">
      <c r="A3235">
        <v>870</v>
      </c>
      <c r="B3235" s="3" t="s">
        <v>871</v>
      </c>
      <c r="C3235" s="3" t="s">
        <v>4980</v>
      </c>
      <c r="D3235" s="6">
        <v>20000</v>
      </c>
      <c r="E3235" s="8">
        <v>62</v>
      </c>
      <c r="F3235" t="s">
        <v>8220</v>
      </c>
      <c r="G3235" t="s">
        <v>8224</v>
      </c>
      <c r="H3235" t="s">
        <v>8246</v>
      </c>
      <c r="I3235">
        <v>1377995523</v>
      </c>
      <c r="J3235">
        <v>1375403523</v>
      </c>
      <c r="K3235" t="b">
        <v>0</v>
      </c>
      <c r="L3235">
        <v>5</v>
      </c>
      <c r="M3235" t="b">
        <v>0</v>
      </c>
      <c r="N3235" t="s">
        <v>8276</v>
      </c>
      <c r="O3235" s="10">
        <f t="shared" si="200"/>
        <v>0</v>
      </c>
      <c r="P3235" s="9">
        <f t="shared" si="201"/>
        <v>12</v>
      </c>
      <c r="Q3235" s="14" t="s">
        <v>8327</v>
      </c>
      <c r="R3235" t="s">
        <v>8350</v>
      </c>
      <c r="S3235" s="18">
        <f t="shared" si="202"/>
        <v>41488.022256944445</v>
      </c>
      <c r="T3235" s="18">
        <f t="shared" si="203"/>
        <v>41518.022256944445</v>
      </c>
    </row>
    <row r="3236" spans="1:20" ht="60" x14ac:dyDescent="0.25">
      <c r="A3236">
        <v>456</v>
      </c>
      <c r="B3236" s="3" t="s">
        <v>457</v>
      </c>
      <c r="C3236" s="3" t="s">
        <v>4566</v>
      </c>
      <c r="D3236" s="6">
        <v>8888</v>
      </c>
      <c r="E3236" s="8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 s="10">
        <f t="shared" si="200"/>
        <v>0</v>
      </c>
      <c r="P3236" s="9">
        <f t="shared" si="201"/>
        <v>20</v>
      </c>
      <c r="Q3236" s="14" t="s">
        <v>8321</v>
      </c>
      <c r="R3236" t="s">
        <v>8339</v>
      </c>
      <c r="S3236" s="18">
        <f t="shared" si="202"/>
        <v>41547.694456018515</v>
      </c>
      <c r="T3236" s="18">
        <f t="shared" si="203"/>
        <v>41569.165972222225</v>
      </c>
    </row>
    <row r="3237" spans="1:20" ht="45" x14ac:dyDescent="0.25">
      <c r="A3237">
        <v>591</v>
      </c>
      <c r="B3237" s="3" t="s">
        <v>592</v>
      </c>
      <c r="C3237" s="3" t="s">
        <v>4701</v>
      </c>
      <c r="D3237" s="6">
        <v>100000</v>
      </c>
      <c r="E3237" s="8">
        <v>61</v>
      </c>
      <c r="F3237" t="s">
        <v>8220</v>
      </c>
      <c r="G3237" t="s">
        <v>8223</v>
      </c>
      <c r="H3237" t="s">
        <v>8245</v>
      </c>
      <c r="I3237">
        <v>1437570130</v>
      </c>
      <c r="J3237">
        <v>1434978130</v>
      </c>
      <c r="K3237" t="b">
        <v>0</v>
      </c>
      <c r="L3237">
        <v>2</v>
      </c>
      <c r="M3237" t="b">
        <v>0</v>
      </c>
      <c r="N3237" t="s">
        <v>8270</v>
      </c>
      <c r="O3237" s="10">
        <f t="shared" si="200"/>
        <v>0</v>
      </c>
      <c r="P3237" s="9">
        <f t="shared" si="201"/>
        <v>31</v>
      </c>
      <c r="Q3237" s="14" t="s">
        <v>8308</v>
      </c>
      <c r="R3237" t="s">
        <v>8342</v>
      </c>
      <c r="S3237" s="18">
        <f t="shared" si="202"/>
        <v>42177.543171296296</v>
      </c>
      <c r="T3237" s="18">
        <f t="shared" si="203"/>
        <v>42207.543171296296</v>
      </c>
    </row>
    <row r="3238" spans="1:20" ht="30" x14ac:dyDescent="0.25">
      <c r="A3238">
        <v>709</v>
      </c>
      <c r="B3238" s="3" t="s">
        <v>710</v>
      </c>
      <c r="C3238" s="3" t="s">
        <v>4819</v>
      </c>
      <c r="D3238" s="6">
        <v>15000</v>
      </c>
      <c r="E3238" s="8">
        <v>61</v>
      </c>
      <c r="F3238" t="s">
        <v>8220</v>
      </c>
      <c r="G3238" t="s">
        <v>8223</v>
      </c>
      <c r="H3238" t="s">
        <v>8245</v>
      </c>
      <c r="I3238">
        <v>1417741159</v>
      </c>
      <c r="J3238">
        <v>1415149159</v>
      </c>
      <c r="K3238" t="b">
        <v>0</v>
      </c>
      <c r="L3238">
        <v>2</v>
      </c>
      <c r="M3238" t="b">
        <v>0</v>
      </c>
      <c r="N3238" t="s">
        <v>8271</v>
      </c>
      <c r="O3238" s="10">
        <f t="shared" si="200"/>
        <v>0</v>
      </c>
      <c r="P3238" s="9">
        <f t="shared" si="201"/>
        <v>31</v>
      </c>
      <c r="Q3238" s="14" t="s">
        <v>8308</v>
      </c>
      <c r="R3238" t="s">
        <v>8310</v>
      </c>
      <c r="S3238" s="18">
        <f t="shared" si="202"/>
        <v>41948.041192129633</v>
      </c>
      <c r="T3238" s="18">
        <f t="shared" si="203"/>
        <v>41978.041192129633</v>
      </c>
    </row>
    <row r="3239" spans="1:20" ht="45" x14ac:dyDescent="0.25">
      <c r="A3239">
        <v>3922</v>
      </c>
      <c r="B3239" s="3" t="s">
        <v>3919</v>
      </c>
      <c r="C3239" s="3" t="s">
        <v>8030</v>
      </c>
      <c r="D3239" s="6">
        <v>750</v>
      </c>
      <c r="E3239" s="8">
        <v>61</v>
      </c>
      <c r="F3239" t="s">
        <v>8220</v>
      </c>
      <c r="G3239" t="s">
        <v>8223</v>
      </c>
      <c r="H3239" t="s">
        <v>8245</v>
      </c>
      <c r="I3239">
        <v>1425337200</v>
      </c>
      <c r="J3239">
        <v>1421432810</v>
      </c>
      <c r="K3239" t="b">
        <v>0</v>
      </c>
      <c r="L3239">
        <v>6</v>
      </c>
      <c r="M3239" t="b">
        <v>0</v>
      </c>
      <c r="N3239" t="s">
        <v>8269</v>
      </c>
      <c r="O3239" s="12">
        <f t="shared" si="200"/>
        <v>0</v>
      </c>
      <c r="P3239" s="9">
        <f t="shared" si="201"/>
        <v>10</v>
      </c>
      <c r="Q3239" s="14" t="s">
        <v>8323</v>
      </c>
      <c r="R3239" t="s">
        <v>8326</v>
      </c>
      <c r="S3239" s="18">
        <f t="shared" si="202"/>
        <v>42020.768634259264</v>
      </c>
      <c r="T3239" s="18">
        <f t="shared" si="203"/>
        <v>42065.958333333328</v>
      </c>
    </row>
    <row r="3240" spans="1:20" ht="45" x14ac:dyDescent="0.25">
      <c r="A3240">
        <v>230</v>
      </c>
      <c r="B3240" s="3" t="s">
        <v>232</v>
      </c>
      <c r="C3240" s="3" t="s">
        <v>4340</v>
      </c>
      <c r="D3240" s="6">
        <v>15000</v>
      </c>
      <c r="E3240" s="8">
        <v>60</v>
      </c>
      <c r="F3240" t="s">
        <v>8220</v>
      </c>
      <c r="G3240" t="s">
        <v>8223</v>
      </c>
      <c r="H3240" t="s">
        <v>8245</v>
      </c>
      <c r="I3240">
        <v>1433443151</v>
      </c>
      <c r="J3240">
        <v>1430851151</v>
      </c>
      <c r="K3240" t="b">
        <v>0</v>
      </c>
      <c r="L3240">
        <v>2</v>
      </c>
      <c r="M3240" t="b">
        <v>0</v>
      </c>
      <c r="N3240" t="s">
        <v>8266</v>
      </c>
      <c r="O3240" s="10">
        <f t="shared" si="200"/>
        <v>0</v>
      </c>
      <c r="P3240" s="9">
        <f t="shared" si="201"/>
        <v>30</v>
      </c>
      <c r="Q3240" s="14" t="s">
        <v>8321</v>
      </c>
      <c r="R3240" t="s">
        <v>8325</v>
      </c>
      <c r="S3240" s="18">
        <f t="shared" si="202"/>
        <v>42129.777210648142</v>
      </c>
      <c r="T3240" s="18">
        <f t="shared" si="203"/>
        <v>42159.777210648142</v>
      </c>
    </row>
    <row r="3241" spans="1:20" ht="60" x14ac:dyDescent="0.25">
      <c r="A3241">
        <v>617</v>
      </c>
      <c r="B3241" s="3" t="s">
        <v>618</v>
      </c>
      <c r="C3241" s="3" t="s">
        <v>4727</v>
      </c>
      <c r="D3241" s="6">
        <v>2000</v>
      </c>
      <c r="E3241" s="8">
        <v>60</v>
      </c>
      <c r="F3241" t="s">
        <v>8219</v>
      </c>
      <c r="G3241" t="s">
        <v>8224</v>
      </c>
      <c r="H3241" t="s">
        <v>8246</v>
      </c>
      <c r="I3241">
        <v>1431072843</v>
      </c>
      <c r="J3241">
        <v>1427184843</v>
      </c>
      <c r="K3241" t="b">
        <v>0</v>
      </c>
      <c r="L3241">
        <v>3</v>
      </c>
      <c r="M3241" t="b">
        <v>0</v>
      </c>
      <c r="N3241" t="s">
        <v>8270</v>
      </c>
      <c r="O3241" s="10">
        <f t="shared" si="200"/>
        <v>0</v>
      </c>
      <c r="P3241" s="9">
        <f t="shared" si="201"/>
        <v>20</v>
      </c>
      <c r="Q3241" s="14" t="s">
        <v>8308</v>
      </c>
      <c r="R3241" t="s">
        <v>8342</v>
      </c>
      <c r="S3241" s="18">
        <f t="shared" si="202"/>
        <v>42087.343090277776</v>
      </c>
      <c r="T3241" s="18">
        <f t="shared" si="203"/>
        <v>42132.343090277776</v>
      </c>
    </row>
    <row r="3242" spans="1:20" ht="30" x14ac:dyDescent="0.25">
      <c r="A3242">
        <v>1548</v>
      </c>
      <c r="B3242" s="3" t="s">
        <v>1549</v>
      </c>
      <c r="C3242" s="3" t="s">
        <v>5658</v>
      </c>
      <c r="D3242" s="6">
        <v>700</v>
      </c>
      <c r="E3242" s="8">
        <v>60</v>
      </c>
      <c r="F3242" t="s">
        <v>8220</v>
      </c>
      <c r="G3242" t="s">
        <v>8223</v>
      </c>
      <c r="H3242" t="s">
        <v>8245</v>
      </c>
      <c r="I3242">
        <v>1447020620</v>
      </c>
      <c r="J3242">
        <v>1444425020</v>
      </c>
      <c r="K3242" t="b">
        <v>0</v>
      </c>
      <c r="L3242">
        <v>1</v>
      </c>
      <c r="M3242" t="b">
        <v>0</v>
      </c>
      <c r="N3242" t="s">
        <v>8287</v>
      </c>
      <c r="O3242" s="10">
        <f t="shared" si="200"/>
        <v>0</v>
      </c>
      <c r="P3242" s="9">
        <f t="shared" si="201"/>
        <v>60</v>
      </c>
      <c r="Q3242" s="14" t="s">
        <v>8313</v>
      </c>
      <c r="R3242" t="s">
        <v>8355</v>
      </c>
      <c r="S3242" s="18">
        <f t="shared" si="202"/>
        <v>42286.88217592593</v>
      </c>
      <c r="T3242" s="18">
        <f t="shared" si="203"/>
        <v>42316.923842592587</v>
      </c>
    </row>
    <row r="3243" spans="1:20" ht="45" x14ac:dyDescent="0.25">
      <c r="A3243">
        <v>1914</v>
      </c>
      <c r="B3243" s="3" t="s">
        <v>1915</v>
      </c>
      <c r="C3243" s="3" t="s">
        <v>6024</v>
      </c>
      <c r="D3243" s="6">
        <v>666</v>
      </c>
      <c r="E3243" s="8">
        <v>60</v>
      </c>
      <c r="F3243" t="s">
        <v>8220</v>
      </c>
      <c r="G3243" t="s">
        <v>8223</v>
      </c>
      <c r="H3243" t="s">
        <v>8245</v>
      </c>
      <c r="I3243">
        <v>1414814340</v>
      </c>
      <c r="J3243">
        <v>1413519073</v>
      </c>
      <c r="K3243" t="b">
        <v>0</v>
      </c>
      <c r="L3243">
        <v>2</v>
      </c>
      <c r="M3243" t="b">
        <v>0</v>
      </c>
      <c r="N3243" t="s">
        <v>8292</v>
      </c>
      <c r="O3243" s="10">
        <f t="shared" si="200"/>
        <v>0</v>
      </c>
      <c r="P3243" s="9">
        <f t="shared" si="201"/>
        <v>30</v>
      </c>
      <c r="Q3243" s="14" t="s">
        <v>8308</v>
      </c>
      <c r="R3243" t="s">
        <v>8318</v>
      </c>
      <c r="S3243" s="18">
        <f t="shared" si="202"/>
        <v>41929.174456018518</v>
      </c>
      <c r="T3243" s="18">
        <f t="shared" si="203"/>
        <v>41944.165972222225</v>
      </c>
    </row>
    <row r="3244" spans="1:20" ht="60" x14ac:dyDescent="0.25">
      <c r="A3244">
        <v>3864</v>
      </c>
      <c r="B3244" s="3" t="s">
        <v>3861</v>
      </c>
      <c r="C3244" s="3" t="s">
        <v>7973</v>
      </c>
      <c r="D3244" s="6">
        <v>5000</v>
      </c>
      <c r="E3244" s="8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 s="12">
        <f t="shared" si="200"/>
        <v>0</v>
      </c>
      <c r="P3244" s="9">
        <f t="shared" si="201"/>
        <v>20</v>
      </c>
      <c r="Q3244" s="14" t="s">
        <v>8323</v>
      </c>
      <c r="R3244" t="s">
        <v>8326</v>
      </c>
      <c r="S3244" s="18">
        <f t="shared" si="202"/>
        <v>42295.891828703709</v>
      </c>
      <c r="T3244" s="18">
        <f t="shared" si="203"/>
        <v>42325.933495370366</v>
      </c>
    </row>
    <row r="3245" spans="1:20" ht="60" x14ac:dyDescent="0.25">
      <c r="A3245">
        <v>4008</v>
      </c>
      <c r="B3245" s="3" t="s">
        <v>4004</v>
      </c>
      <c r="C3245" s="3" t="s">
        <v>8113</v>
      </c>
      <c r="D3245" s="6">
        <v>1000</v>
      </c>
      <c r="E3245" s="8">
        <v>60</v>
      </c>
      <c r="F3245" t="s">
        <v>8220</v>
      </c>
      <c r="G3245" t="s">
        <v>8224</v>
      </c>
      <c r="H3245" t="s">
        <v>8246</v>
      </c>
      <c r="I3245">
        <v>1437606507</v>
      </c>
      <c r="J3245">
        <v>1435014507</v>
      </c>
      <c r="K3245" t="b">
        <v>0</v>
      </c>
      <c r="L3245">
        <v>4</v>
      </c>
      <c r="M3245" t="b">
        <v>0</v>
      </c>
      <c r="N3245" t="s">
        <v>8269</v>
      </c>
      <c r="O3245" s="12">
        <f t="shared" si="200"/>
        <v>0</v>
      </c>
      <c r="P3245" s="9">
        <f t="shared" si="201"/>
        <v>15</v>
      </c>
      <c r="Q3245" s="14" t="s">
        <v>8323</v>
      </c>
      <c r="R3245" t="s">
        <v>8326</v>
      </c>
      <c r="S3245" s="18">
        <f t="shared" si="202"/>
        <v>42177.964201388888</v>
      </c>
      <c r="T3245" s="18">
        <f t="shared" si="203"/>
        <v>42207.964201388888</v>
      </c>
    </row>
    <row r="3246" spans="1:20" ht="45" x14ac:dyDescent="0.25">
      <c r="A3246">
        <v>4093</v>
      </c>
      <c r="B3246" s="3" t="s">
        <v>4089</v>
      </c>
      <c r="C3246" s="3" t="s">
        <v>8196</v>
      </c>
      <c r="D3246" s="6">
        <v>2500</v>
      </c>
      <c r="E3246" s="8">
        <v>60</v>
      </c>
      <c r="F3246" t="s">
        <v>8220</v>
      </c>
      <c r="G3246" t="s">
        <v>8224</v>
      </c>
      <c r="H3246" t="s">
        <v>8246</v>
      </c>
      <c r="I3246">
        <v>1440272093</v>
      </c>
      <c r="J3246">
        <v>1435088093</v>
      </c>
      <c r="K3246" t="b">
        <v>0</v>
      </c>
      <c r="L3246">
        <v>4</v>
      </c>
      <c r="M3246" t="b">
        <v>0</v>
      </c>
      <c r="N3246" t="s">
        <v>8269</v>
      </c>
      <c r="O3246" s="12">
        <f t="shared" si="200"/>
        <v>0</v>
      </c>
      <c r="P3246" s="9">
        <f t="shared" si="201"/>
        <v>15</v>
      </c>
      <c r="Q3246" s="14" t="s">
        <v>8323</v>
      </c>
      <c r="R3246" t="s">
        <v>8326</v>
      </c>
      <c r="S3246" s="18">
        <f t="shared" si="202"/>
        <v>42178.815891203703</v>
      </c>
      <c r="T3246" s="18">
        <f t="shared" si="203"/>
        <v>42238.815891203703</v>
      </c>
    </row>
    <row r="3247" spans="1:20" ht="45" x14ac:dyDescent="0.25">
      <c r="A3247">
        <v>2570</v>
      </c>
      <c r="B3247" s="3" t="s">
        <v>2570</v>
      </c>
      <c r="C3247" s="3" t="s">
        <v>6680</v>
      </c>
      <c r="D3247" s="6">
        <v>7000</v>
      </c>
      <c r="E3247" s="8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 s="10">
        <f t="shared" si="200"/>
        <v>0</v>
      </c>
      <c r="P3247" s="9">
        <f t="shared" si="201"/>
        <v>30</v>
      </c>
      <c r="Q3247" s="14" t="s">
        <v>8319</v>
      </c>
      <c r="R3247" t="s">
        <v>8345</v>
      </c>
      <c r="S3247" s="18">
        <f t="shared" si="202"/>
        <v>42744.903182870374</v>
      </c>
      <c r="T3247" s="18">
        <f t="shared" si="203"/>
        <v>42774.903182870374</v>
      </c>
    </row>
    <row r="3248" spans="1:20" ht="45" x14ac:dyDescent="0.25">
      <c r="A3248">
        <v>4108</v>
      </c>
      <c r="B3248" s="3" t="s">
        <v>4104</v>
      </c>
      <c r="C3248" s="3" t="s">
        <v>8211</v>
      </c>
      <c r="D3248" s="6">
        <v>3000</v>
      </c>
      <c r="E3248" s="8">
        <v>59</v>
      </c>
      <c r="F3248" t="s">
        <v>8220</v>
      </c>
      <c r="G3248" t="s">
        <v>8223</v>
      </c>
      <c r="H3248" t="s">
        <v>8245</v>
      </c>
      <c r="I3248">
        <v>1488517200</v>
      </c>
      <c r="J3248">
        <v>1485909937</v>
      </c>
      <c r="K3248" t="b">
        <v>0</v>
      </c>
      <c r="L3248">
        <v>1</v>
      </c>
      <c r="M3248" t="b">
        <v>0</v>
      </c>
      <c r="N3248" t="s">
        <v>8269</v>
      </c>
      <c r="O3248" s="12">
        <f t="shared" si="200"/>
        <v>0</v>
      </c>
      <c r="P3248" s="9">
        <f t="shared" si="201"/>
        <v>59</v>
      </c>
      <c r="Q3248" s="14" t="s">
        <v>8323</v>
      </c>
      <c r="R3248" t="s">
        <v>8326</v>
      </c>
      <c r="S3248" s="18">
        <f t="shared" si="202"/>
        <v>42767.031678240746</v>
      </c>
      <c r="T3248" s="18">
        <f t="shared" si="203"/>
        <v>42797.208333333328</v>
      </c>
    </row>
    <row r="3249" spans="1:20" ht="45" x14ac:dyDescent="0.25">
      <c r="A3249">
        <v>1498</v>
      </c>
      <c r="B3249" s="3" t="s">
        <v>1499</v>
      </c>
      <c r="C3249" s="3" t="s">
        <v>5608</v>
      </c>
      <c r="D3249" s="6">
        <v>3000</v>
      </c>
      <c r="E3249" s="8">
        <v>57</v>
      </c>
      <c r="F3249" t="s">
        <v>8220</v>
      </c>
      <c r="G3249" t="s">
        <v>8223</v>
      </c>
      <c r="H3249" t="s">
        <v>8245</v>
      </c>
      <c r="I3249">
        <v>1409787378</v>
      </c>
      <c r="J3249">
        <v>1405899378</v>
      </c>
      <c r="K3249" t="b">
        <v>0</v>
      </c>
      <c r="L3249">
        <v>3</v>
      </c>
      <c r="M3249" t="b">
        <v>0</v>
      </c>
      <c r="N3249" t="s">
        <v>8273</v>
      </c>
      <c r="O3249" s="10">
        <f t="shared" si="200"/>
        <v>0</v>
      </c>
      <c r="P3249" s="9">
        <f t="shared" si="201"/>
        <v>19</v>
      </c>
      <c r="Q3249" s="14" t="s">
        <v>8311</v>
      </c>
      <c r="R3249" t="s">
        <v>8352</v>
      </c>
      <c r="S3249" s="18">
        <f t="shared" si="202"/>
        <v>41840.983541666668</v>
      </c>
      <c r="T3249" s="18">
        <f t="shared" si="203"/>
        <v>41885.983541666668</v>
      </c>
    </row>
    <row r="3250" spans="1:20" ht="45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0">
        <f t="shared" si="200"/>
        <v>0</v>
      </c>
      <c r="P3250" s="9">
        <f t="shared" si="201"/>
        <v>14</v>
      </c>
      <c r="Q3250" s="14" t="s">
        <v>8308</v>
      </c>
      <c r="R3250" t="s">
        <v>8342</v>
      </c>
      <c r="S3250" s="18">
        <f t="shared" si="202"/>
        <v>42020.854247685187</v>
      </c>
      <c r="T3250" s="18">
        <f t="shared" si="203"/>
        <v>42050.854247685187</v>
      </c>
    </row>
    <row r="3251" spans="1:20" ht="45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0">
        <f t="shared" si="200"/>
        <v>0</v>
      </c>
      <c r="P3251" s="9">
        <f t="shared" si="201"/>
        <v>19</v>
      </c>
      <c r="Q3251" s="14" t="s">
        <v>8316</v>
      </c>
      <c r="R3251" t="s">
        <v>8334</v>
      </c>
      <c r="S3251" s="18">
        <f t="shared" si="202"/>
        <v>41101.906111111115</v>
      </c>
      <c r="T3251" s="18">
        <f t="shared" si="203"/>
        <v>41131.906111111115</v>
      </c>
    </row>
    <row r="3252" spans="1:20" ht="60" x14ac:dyDescent="0.25">
      <c r="A3252">
        <v>3083</v>
      </c>
      <c r="B3252" s="3" t="s">
        <v>3083</v>
      </c>
      <c r="C3252" s="3" t="s">
        <v>7193</v>
      </c>
      <c r="D3252" s="6">
        <v>20000</v>
      </c>
      <c r="E3252" s="8">
        <v>56</v>
      </c>
      <c r="F3252" t="s">
        <v>8220</v>
      </c>
      <c r="G3252" t="s">
        <v>8223</v>
      </c>
      <c r="H3252" t="s">
        <v>8245</v>
      </c>
      <c r="I3252">
        <v>1409547600</v>
      </c>
      <c r="J3252">
        <v>1406986278</v>
      </c>
      <c r="K3252" t="b">
        <v>0</v>
      </c>
      <c r="L3252">
        <v>3</v>
      </c>
      <c r="M3252" t="b">
        <v>0</v>
      </c>
      <c r="N3252" t="s">
        <v>8301</v>
      </c>
      <c r="O3252" s="12">
        <f t="shared" si="200"/>
        <v>0</v>
      </c>
      <c r="P3252" s="9">
        <f t="shared" si="201"/>
        <v>19</v>
      </c>
      <c r="Q3252" s="14" t="s">
        <v>8323</v>
      </c>
      <c r="R3252" t="s">
        <v>8324</v>
      </c>
      <c r="S3252" s="18">
        <f t="shared" si="202"/>
        <v>41853.563402777778</v>
      </c>
      <c r="T3252" s="18">
        <f t="shared" si="203"/>
        <v>41883.208333333336</v>
      </c>
    </row>
    <row r="3253" spans="1:20" ht="45" x14ac:dyDescent="0.25">
      <c r="A3253">
        <v>561</v>
      </c>
      <c r="B3253" s="3" t="s">
        <v>562</v>
      </c>
      <c r="C3253" s="3" t="s">
        <v>4671</v>
      </c>
      <c r="D3253" s="6">
        <v>15000</v>
      </c>
      <c r="E3253" s="8">
        <v>55</v>
      </c>
      <c r="F3253" t="s">
        <v>8220</v>
      </c>
      <c r="G3253" t="s">
        <v>8223</v>
      </c>
      <c r="H3253" t="s">
        <v>8245</v>
      </c>
      <c r="I3253">
        <v>1445874513</v>
      </c>
      <c r="J3253">
        <v>1442850513</v>
      </c>
      <c r="K3253" t="b">
        <v>0</v>
      </c>
      <c r="L3253">
        <v>2</v>
      </c>
      <c r="M3253" t="b">
        <v>0</v>
      </c>
      <c r="N3253" t="s">
        <v>8270</v>
      </c>
      <c r="O3253" s="10">
        <f t="shared" si="200"/>
        <v>0</v>
      </c>
      <c r="P3253" s="9">
        <f t="shared" si="201"/>
        <v>28</v>
      </c>
      <c r="Q3253" s="14" t="s">
        <v>8308</v>
      </c>
      <c r="R3253" t="s">
        <v>8342</v>
      </c>
      <c r="S3253" s="18">
        <f t="shared" si="202"/>
        <v>42268.658715277779</v>
      </c>
      <c r="T3253" s="18">
        <f t="shared" si="203"/>
        <v>42303.658715277779</v>
      </c>
    </row>
    <row r="3254" spans="1:20" ht="45" x14ac:dyDescent="0.25">
      <c r="A3254">
        <v>1417</v>
      </c>
      <c r="B3254" s="3" t="s">
        <v>1418</v>
      </c>
      <c r="C3254" s="3" t="s">
        <v>5527</v>
      </c>
      <c r="D3254" s="6">
        <v>4500</v>
      </c>
      <c r="E3254" s="8">
        <v>55</v>
      </c>
      <c r="F3254" t="s">
        <v>8220</v>
      </c>
      <c r="G3254" t="s">
        <v>8223</v>
      </c>
      <c r="H3254" t="s">
        <v>8245</v>
      </c>
      <c r="I3254">
        <v>1442315460</v>
      </c>
      <c r="J3254">
        <v>1439696174</v>
      </c>
      <c r="K3254" t="b">
        <v>0</v>
      </c>
      <c r="L3254">
        <v>2</v>
      </c>
      <c r="M3254" t="b">
        <v>0</v>
      </c>
      <c r="N3254" t="s">
        <v>8285</v>
      </c>
      <c r="O3254" s="10">
        <f t="shared" si="200"/>
        <v>0</v>
      </c>
      <c r="P3254" s="9">
        <f t="shared" si="201"/>
        <v>28</v>
      </c>
      <c r="Q3254" s="14" t="s">
        <v>8311</v>
      </c>
      <c r="R3254" t="s">
        <v>8348</v>
      </c>
      <c r="S3254" s="18">
        <f t="shared" si="202"/>
        <v>42232.15016203704</v>
      </c>
      <c r="T3254" s="18">
        <f t="shared" si="203"/>
        <v>42262.465972222228</v>
      </c>
    </row>
    <row r="3255" spans="1:20" ht="45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0">
        <f t="shared" si="200"/>
        <v>0</v>
      </c>
      <c r="P3255" s="9">
        <f t="shared" si="201"/>
        <v>28</v>
      </c>
      <c r="Q3255" s="14" t="s">
        <v>8311</v>
      </c>
      <c r="R3255" t="s">
        <v>8349</v>
      </c>
      <c r="S3255" s="18">
        <f t="shared" si="202"/>
        <v>41054.847777777781</v>
      </c>
      <c r="T3255" s="18">
        <f t="shared" si="203"/>
        <v>41114.847777777781</v>
      </c>
    </row>
    <row r="3256" spans="1:20" ht="45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0">
        <f t="shared" si="200"/>
        <v>0</v>
      </c>
      <c r="P3256" s="9">
        <f t="shared" si="201"/>
        <v>28</v>
      </c>
      <c r="Q3256" s="14" t="s">
        <v>8308</v>
      </c>
      <c r="R3256" t="s">
        <v>8342</v>
      </c>
      <c r="S3256" s="18">
        <f t="shared" si="202"/>
        <v>42096.918240740735</v>
      </c>
      <c r="T3256" s="18">
        <f t="shared" si="203"/>
        <v>42126.918240740735</v>
      </c>
    </row>
    <row r="3257" spans="1:20" ht="45" x14ac:dyDescent="0.25">
      <c r="A3257">
        <v>2380</v>
      </c>
      <c r="B3257" s="3" t="s">
        <v>2381</v>
      </c>
      <c r="C3257" s="3" t="s">
        <v>6490</v>
      </c>
      <c r="D3257" s="6">
        <v>15000</v>
      </c>
      <c r="E3257" s="8">
        <v>55</v>
      </c>
      <c r="F3257" t="s">
        <v>8219</v>
      </c>
      <c r="G3257" t="s">
        <v>8223</v>
      </c>
      <c r="H3257" t="s">
        <v>8245</v>
      </c>
      <c r="I3257">
        <v>1443726142</v>
      </c>
      <c r="J3257">
        <v>1441134142</v>
      </c>
      <c r="K3257" t="b">
        <v>0</v>
      </c>
      <c r="L3257">
        <v>3</v>
      </c>
      <c r="M3257" t="b">
        <v>0</v>
      </c>
      <c r="N3257" t="s">
        <v>8270</v>
      </c>
      <c r="O3257" s="10">
        <f t="shared" si="200"/>
        <v>0</v>
      </c>
      <c r="P3257" s="9">
        <f t="shared" si="201"/>
        <v>18</v>
      </c>
      <c r="Q3257" s="14" t="s">
        <v>8308</v>
      </c>
      <c r="R3257" t="s">
        <v>8342</v>
      </c>
      <c r="S3257" s="18">
        <f t="shared" si="202"/>
        <v>42248.793310185181</v>
      </c>
      <c r="T3257" s="18">
        <f t="shared" si="203"/>
        <v>42278.793310185181</v>
      </c>
    </row>
    <row r="3258" spans="1:20" ht="45" x14ac:dyDescent="0.25">
      <c r="A3258">
        <v>2681</v>
      </c>
      <c r="B3258" s="3" t="s">
        <v>2681</v>
      </c>
      <c r="C3258" s="3" t="s">
        <v>6791</v>
      </c>
      <c r="D3258" s="6">
        <v>8000</v>
      </c>
      <c r="E3258" s="8">
        <v>55</v>
      </c>
      <c r="F3258" t="s">
        <v>8220</v>
      </c>
      <c r="G3258" t="s">
        <v>8223</v>
      </c>
      <c r="H3258" t="s">
        <v>8245</v>
      </c>
      <c r="I3258">
        <v>1405027750</v>
      </c>
      <c r="J3258">
        <v>1402867750</v>
      </c>
      <c r="K3258" t="b">
        <v>0</v>
      </c>
      <c r="L3258">
        <v>2</v>
      </c>
      <c r="M3258" t="b">
        <v>0</v>
      </c>
      <c r="N3258" t="s">
        <v>8282</v>
      </c>
      <c r="O3258" s="10">
        <f t="shared" si="200"/>
        <v>0</v>
      </c>
      <c r="P3258" s="9">
        <f t="shared" si="201"/>
        <v>28</v>
      </c>
      <c r="Q3258" s="14" t="s">
        <v>8319</v>
      </c>
      <c r="R3258" t="s">
        <v>8345</v>
      </c>
      <c r="S3258" s="18">
        <f t="shared" si="202"/>
        <v>41805.895254629628</v>
      </c>
      <c r="T3258" s="18">
        <f t="shared" si="203"/>
        <v>41830.895254629628</v>
      </c>
    </row>
    <row r="3259" spans="1:20" ht="45" x14ac:dyDescent="0.25">
      <c r="A3259">
        <v>2862</v>
      </c>
      <c r="B3259" s="3" t="s">
        <v>2862</v>
      </c>
      <c r="C3259" s="3" t="s">
        <v>6972</v>
      </c>
      <c r="D3259" s="6">
        <v>12700</v>
      </c>
      <c r="E3259" s="8">
        <v>55</v>
      </c>
      <c r="F3259" t="s">
        <v>8220</v>
      </c>
      <c r="G3259" t="s">
        <v>8223</v>
      </c>
      <c r="H3259" t="s">
        <v>8245</v>
      </c>
      <c r="I3259">
        <v>1403636229</v>
      </c>
      <c r="J3259">
        <v>1401044229</v>
      </c>
      <c r="K3259" t="b">
        <v>0</v>
      </c>
      <c r="L3259">
        <v>3</v>
      </c>
      <c r="M3259" t="b">
        <v>0</v>
      </c>
      <c r="N3259" t="s">
        <v>8269</v>
      </c>
      <c r="O3259" s="12">
        <f t="shared" si="200"/>
        <v>0</v>
      </c>
      <c r="P3259" s="9">
        <f t="shared" si="201"/>
        <v>18</v>
      </c>
      <c r="Q3259" s="14" t="s">
        <v>8323</v>
      </c>
      <c r="R3259" t="s">
        <v>8326</v>
      </c>
      <c r="S3259" s="18">
        <f t="shared" si="202"/>
        <v>41784.789687500001</v>
      </c>
      <c r="T3259" s="18">
        <f t="shared" si="203"/>
        <v>41814.789687500001</v>
      </c>
    </row>
    <row r="3260" spans="1:20" ht="75" x14ac:dyDescent="0.25">
      <c r="A3260">
        <v>3640</v>
      </c>
      <c r="B3260" s="3" t="s">
        <v>3638</v>
      </c>
      <c r="C3260" s="3" t="s">
        <v>7750</v>
      </c>
      <c r="D3260" s="6">
        <v>1000</v>
      </c>
      <c r="E3260" s="8">
        <v>55</v>
      </c>
      <c r="F3260" t="s">
        <v>8220</v>
      </c>
      <c r="G3260" t="s">
        <v>8223</v>
      </c>
      <c r="H3260" t="s">
        <v>8245</v>
      </c>
      <c r="I3260">
        <v>1431283530</v>
      </c>
      <c r="J3260">
        <v>1428691530</v>
      </c>
      <c r="K3260" t="b">
        <v>0</v>
      </c>
      <c r="L3260">
        <v>3</v>
      </c>
      <c r="M3260" t="b">
        <v>0</v>
      </c>
      <c r="N3260" t="s">
        <v>8303</v>
      </c>
      <c r="O3260" s="12">
        <f t="shared" si="200"/>
        <v>0</v>
      </c>
      <c r="P3260" s="9">
        <f t="shared" si="201"/>
        <v>18</v>
      </c>
      <c r="Q3260" s="14" t="s">
        <v>8323</v>
      </c>
      <c r="R3260" t="s">
        <v>8335</v>
      </c>
      <c r="S3260" s="18">
        <f t="shared" si="202"/>
        <v>42104.781597222223</v>
      </c>
      <c r="T3260" s="18">
        <f t="shared" si="203"/>
        <v>42134.781597222223</v>
      </c>
    </row>
    <row r="3261" spans="1:20" ht="45" x14ac:dyDescent="0.25">
      <c r="A3261">
        <v>682</v>
      </c>
      <c r="B3261" s="3" t="s">
        <v>683</v>
      </c>
      <c r="C3261" s="3" t="s">
        <v>4792</v>
      </c>
      <c r="D3261" s="6">
        <v>50000</v>
      </c>
      <c r="E3261" s="8">
        <v>53</v>
      </c>
      <c r="F3261" t="s">
        <v>8220</v>
      </c>
      <c r="G3261" t="s">
        <v>8223</v>
      </c>
      <c r="H3261" t="s">
        <v>8245</v>
      </c>
      <c r="I3261">
        <v>1489512122</v>
      </c>
      <c r="J3261">
        <v>1486923722</v>
      </c>
      <c r="K3261" t="b">
        <v>0</v>
      </c>
      <c r="L3261">
        <v>4</v>
      </c>
      <c r="M3261" t="b">
        <v>0</v>
      </c>
      <c r="N3261" t="s">
        <v>8271</v>
      </c>
      <c r="O3261" s="10">
        <f t="shared" si="200"/>
        <v>0</v>
      </c>
      <c r="P3261" s="9">
        <f t="shared" si="201"/>
        <v>13</v>
      </c>
      <c r="Q3261" s="14" t="s">
        <v>8308</v>
      </c>
      <c r="R3261" t="s">
        <v>8310</v>
      </c>
      <c r="S3261" s="18">
        <f t="shared" si="202"/>
        <v>42778.765300925923</v>
      </c>
      <c r="T3261" s="18">
        <f t="shared" si="203"/>
        <v>42808.723634259266</v>
      </c>
    </row>
    <row r="3262" spans="1:20" ht="60" x14ac:dyDescent="0.25">
      <c r="A3262">
        <v>1115</v>
      </c>
      <c r="B3262" s="3" t="s">
        <v>1116</v>
      </c>
      <c r="C3262" s="3" t="s">
        <v>5225</v>
      </c>
      <c r="D3262" s="6">
        <v>40000</v>
      </c>
      <c r="E3262" s="8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8280</v>
      </c>
      <c r="O3262" s="10">
        <f t="shared" si="200"/>
        <v>0</v>
      </c>
      <c r="P3262" s="9">
        <f t="shared" si="201"/>
        <v>13</v>
      </c>
      <c r="Q3262" s="14" t="s">
        <v>8316</v>
      </c>
      <c r="R3262" t="s">
        <v>8334</v>
      </c>
      <c r="S3262" s="18">
        <f t="shared" si="202"/>
        <v>42429.695543981477</v>
      </c>
      <c r="T3262" s="18">
        <f t="shared" si="203"/>
        <v>42459.653877314813</v>
      </c>
    </row>
    <row r="3263" spans="1:20" ht="45" x14ac:dyDescent="0.25">
      <c r="A3263">
        <v>2748</v>
      </c>
      <c r="B3263" s="3" t="s">
        <v>2748</v>
      </c>
      <c r="C3263" s="3" t="s">
        <v>6858</v>
      </c>
      <c r="D3263" s="6">
        <v>5000</v>
      </c>
      <c r="E3263" s="8">
        <v>53</v>
      </c>
      <c r="F3263" t="s">
        <v>8220</v>
      </c>
      <c r="G3263" t="s">
        <v>8223</v>
      </c>
      <c r="H3263" t="s">
        <v>8245</v>
      </c>
      <c r="I3263">
        <v>1472835802</v>
      </c>
      <c r="J3263">
        <v>1470243802</v>
      </c>
      <c r="K3263" t="b">
        <v>0</v>
      </c>
      <c r="L3263">
        <v>4</v>
      </c>
      <c r="M3263" t="b">
        <v>0</v>
      </c>
      <c r="N3263" t="s">
        <v>8302</v>
      </c>
      <c r="O3263" s="10">
        <f t="shared" si="200"/>
        <v>0</v>
      </c>
      <c r="P3263" s="9">
        <f t="shared" si="201"/>
        <v>13</v>
      </c>
      <c r="Q3263" s="14" t="s">
        <v>8311</v>
      </c>
      <c r="R3263" t="s">
        <v>8356</v>
      </c>
      <c r="S3263" s="18">
        <f t="shared" si="202"/>
        <v>42585.7106712963</v>
      </c>
      <c r="T3263" s="18">
        <f t="shared" si="203"/>
        <v>42615.7106712963</v>
      </c>
    </row>
    <row r="3264" spans="1:20" ht="45" x14ac:dyDescent="0.25">
      <c r="A3264">
        <v>2779</v>
      </c>
      <c r="B3264" s="3" t="s">
        <v>2779</v>
      </c>
      <c r="C3264" s="3" t="s">
        <v>6889</v>
      </c>
      <c r="D3264" s="6">
        <v>2500</v>
      </c>
      <c r="E3264" s="8">
        <v>53</v>
      </c>
      <c r="F3264" t="s">
        <v>8220</v>
      </c>
      <c r="G3264" t="s">
        <v>8223</v>
      </c>
      <c r="H3264" t="s">
        <v>8245</v>
      </c>
      <c r="I3264">
        <v>1448204621</v>
      </c>
      <c r="J3264">
        <v>1445609021</v>
      </c>
      <c r="K3264" t="b">
        <v>0</v>
      </c>
      <c r="L3264">
        <v>1</v>
      </c>
      <c r="M3264" t="b">
        <v>0</v>
      </c>
      <c r="N3264" t="s">
        <v>8302</v>
      </c>
      <c r="O3264" s="10">
        <f t="shared" si="200"/>
        <v>0</v>
      </c>
      <c r="P3264" s="9">
        <f t="shared" si="201"/>
        <v>53</v>
      </c>
      <c r="Q3264" s="14" t="s">
        <v>8311</v>
      </c>
      <c r="R3264" t="s">
        <v>8356</v>
      </c>
      <c r="S3264" s="18">
        <f t="shared" si="202"/>
        <v>42300.585891203707</v>
      </c>
      <c r="T3264" s="18">
        <f t="shared" si="203"/>
        <v>42330.627557870372</v>
      </c>
    </row>
    <row r="3265" spans="1:20" ht="45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0">
        <f t="shared" si="200"/>
        <v>0</v>
      </c>
      <c r="P3265" s="9">
        <f t="shared" si="201"/>
        <v>4</v>
      </c>
      <c r="Q3265" s="14" t="s">
        <v>8321</v>
      </c>
      <c r="R3265" t="s">
        <v>8339</v>
      </c>
      <c r="S3265" s="18">
        <f t="shared" si="202"/>
        <v>42318.098217592589</v>
      </c>
      <c r="T3265" s="18">
        <f t="shared" si="203"/>
        <v>42363.098217592589</v>
      </c>
    </row>
    <row r="3266" spans="1:20" ht="45" x14ac:dyDescent="0.25">
      <c r="A3266">
        <v>546</v>
      </c>
      <c r="B3266" s="3" t="s">
        <v>547</v>
      </c>
      <c r="C3266" s="3" t="s">
        <v>4656</v>
      </c>
      <c r="D3266" s="6">
        <v>60000</v>
      </c>
      <c r="E3266" s="8">
        <v>52</v>
      </c>
      <c r="F3266" t="s">
        <v>8220</v>
      </c>
      <c r="G3266" t="s">
        <v>8223</v>
      </c>
      <c r="H3266" t="s">
        <v>8245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8270</v>
      </c>
      <c r="O3266" s="10">
        <f t="shared" si="200"/>
        <v>0</v>
      </c>
      <c r="P3266" s="9">
        <f t="shared" si="201"/>
        <v>26</v>
      </c>
      <c r="Q3266" s="14" t="s">
        <v>8308</v>
      </c>
      <c r="R3266" t="s">
        <v>8342</v>
      </c>
      <c r="S3266" s="18">
        <f t="shared" si="202"/>
        <v>42249.667997685188</v>
      </c>
      <c r="T3266" s="18">
        <f t="shared" si="203"/>
        <v>42294.667997685188</v>
      </c>
    </row>
    <row r="3267" spans="1:20" ht="30" x14ac:dyDescent="0.25">
      <c r="A3267">
        <v>2402</v>
      </c>
      <c r="B3267" s="3" t="s">
        <v>2403</v>
      </c>
      <c r="C3267" s="3" t="s">
        <v>6512</v>
      </c>
      <c r="D3267" s="6">
        <v>12000</v>
      </c>
      <c r="E3267" s="8">
        <v>52</v>
      </c>
      <c r="F3267" t="s">
        <v>8220</v>
      </c>
      <c r="G3267" t="s">
        <v>8223</v>
      </c>
      <c r="H3267" t="s">
        <v>8245</v>
      </c>
      <c r="I3267">
        <v>1431533931</v>
      </c>
      <c r="J3267">
        <v>1428941931</v>
      </c>
      <c r="K3267" t="b">
        <v>0</v>
      </c>
      <c r="L3267">
        <v>1</v>
      </c>
      <c r="M3267" t="b">
        <v>0</v>
      </c>
      <c r="N3267" t="s">
        <v>8282</v>
      </c>
      <c r="O3267" s="10">
        <f t="shared" si="200"/>
        <v>0</v>
      </c>
      <c r="P3267" s="9">
        <f t="shared" si="201"/>
        <v>52</v>
      </c>
      <c r="Q3267" s="14" t="s">
        <v>8319</v>
      </c>
      <c r="R3267" t="s">
        <v>8345</v>
      </c>
      <c r="S3267" s="18">
        <f t="shared" si="202"/>
        <v>42107.679756944446</v>
      </c>
      <c r="T3267" s="18">
        <f t="shared" si="203"/>
        <v>42137.679756944446</v>
      </c>
    </row>
    <row r="3268" spans="1:20" ht="60" x14ac:dyDescent="0.25">
      <c r="A3268">
        <v>184</v>
      </c>
      <c r="B3268" s="3" t="s">
        <v>186</v>
      </c>
      <c r="C3268" s="3" t="s">
        <v>4294</v>
      </c>
      <c r="D3268" s="6">
        <v>1500</v>
      </c>
      <c r="E3268" s="8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 s="10">
        <f t="shared" ref="O3268:O3331" si="204">ROUND(E3268/D3268,0)</f>
        <v>0</v>
      </c>
      <c r="P3268" s="9">
        <f t="shared" ref="P3268:P3331" si="205">IFERROR(ROUND(E3268/L3268,0),0)</f>
        <v>26</v>
      </c>
      <c r="Q3268" s="14" t="s">
        <v>8321</v>
      </c>
      <c r="R3268" t="s">
        <v>8325</v>
      </c>
      <c r="S3268" s="18">
        <f t="shared" ref="S3268:S3331" si="206">(((J3268/60)/60)/24)+DATE(1970,1,1)</f>
        <v>41825.791226851856</v>
      </c>
      <c r="T3268" s="18">
        <f t="shared" ref="T3268:T3331" si="207">(((I3268/60)/60)/24)+DATE(1970,1,1)</f>
        <v>41883.165972222225</v>
      </c>
    </row>
    <row r="3269" spans="1:20" ht="45" x14ac:dyDescent="0.25">
      <c r="A3269">
        <v>470</v>
      </c>
      <c r="B3269" s="3" t="s">
        <v>471</v>
      </c>
      <c r="C3269" s="3" t="s">
        <v>4580</v>
      </c>
      <c r="D3269" s="6">
        <v>5000</v>
      </c>
      <c r="E3269" s="8">
        <v>51</v>
      </c>
      <c r="F3269" t="s">
        <v>8220</v>
      </c>
      <c r="G3269" t="s">
        <v>8223</v>
      </c>
      <c r="H3269" t="s">
        <v>8245</v>
      </c>
      <c r="I3269">
        <v>1389844800</v>
      </c>
      <c r="J3269">
        <v>1385524889</v>
      </c>
      <c r="K3269" t="b">
        <v>0</v>
      </c>
      <c r="L3269">
        <v>2</v>
      </c>
      <c r="M3269" t="b">
        <v>0</v>
      </c>
      <c r="N3269" t="s">
        <v>8268</v>
      </c>
      <c r="O3269" s="10">
        <f t="shared" si="204"/>
        <v>0</v>
      </c>
      <c r="P3269" s="9">
        <f t="shared" si="205"/>
        <v>26</v>
      </c>
      <c r="Q3269" s="14" t="s">
        <v>8321</v>
      </c>
      <c r="R3269" t="s">
        <v>8339</v>
      </c>
      <c r="S3269" s="18">
        <f t="shared" si="206"/>
        <v>41605.167696759258</v>
      </c>
      <c r="T3269" s="18">
        <f t="shared" si="207"/>
        <v>41655.166666666664</v>
      </c>
    </row>
    <row r="3270" spans="1:20" ht="60" x14ac:dyDescent="0.25">
      <c r="A3270">
        <v>1072</v>
      </c>
      <c r="B3270" s="3" t="s">
        <v>1073</v>
      </c>
      <c r="C3270" s="3" t="s">
        <v>5182</v>
      </c>
      <c r="D3270" s="6">
        <v>75000</v>
      </c>
      <c r="E3270" s="8">
        <v>51</v>
      </c>
      <c r="F3270" t="s">
        <v>8220</v>
      </c>
      <c r="G3270" t="s">
        <v>8223</v>
      </c>
      <c r="H3270" t="s">
        <v>8245</v>
      </c>
      <c r="I3270">
        <v>1391630297</v>
      </c>
      <c r="J3270">
        <v>1389038297</v>
      </c>
      <c r="K3270" t="b">
        <v>0</v>
      </c>
      <c r="L3270">
        <v>4</v>
      </c>
      <c r="M3270" t="b">
        <v>0</v>
      </c>
      <c r="N3270" t="s">
        <v>8280</v>
      </c>
      <c r="O3270" s="10">
        <f t="shared" si="204"/>
        <v>0</v>
      </c>
      <c r="P3270" s="9">
        <f t="shared" si="205"/>
        <v>13</v>
      </c>
      <c r="Q3270" s="14" t="s">
        <v>8316</v>
      </c>
      <c r="R3270" t="s">
        <v>8334</v>
      </c>
      <c r="S3270" s="18">
        <f t="shared" si="206"/>
        <v>41645.832141203704</v>
      </c>
      <c r="T3270" s="18">
        <f t="shared" si="207"/>
        <v>41675.832141203704</v>
      </c>
    </row>
    <row r="3271" spans="1:20" ht="45" x14ac:dyDescent="0.25">
      <c r="A3271">
        <v>1703</v>
      </c>
      <c r="B3271" s="3" t="s">
        <v>1704</v>
      </c>
      <c r="C3271" s="3" t="s">
        <v>5813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 s="10">
        <f t="shared" si="204"/>
        <v>0</v>
      </c>
      <c r="P3271" s="9">
        <f t="shared" si="205"/>
        <v>26</v>
      </c>
      <c r="Q3271" s="14" t="s">
        <v>8327</v>
      </c>
      <c r="R3271" t="s">
        <v>8330</v>
      </c>
      <c r="S3271" s="18">
        <f t="shared" si="206"/>
        <v>42187.281678240746</v>
      </c>
      <c r="T3271" s="18">
        <f t="shared" si="207"/>
        <v>42247.281678240746</v>
      </c>
    </row>
    <row r="3272" spans="1:20" ht="45" x14ac:dyDescent="0.25">
      <c r="A3272">
        <v>1875</v>
      </c>
      <c r="B3272" s="3" t="s">
        <v>1876</v>
      </c>
      <c r="C3272" s="3" t="s">
        <v>5985</v>
      </c>
      <c r="D3272" s="6">
        <v>10000</v>
      </c>
      <c r="E3272" s="8">
        <v>51</v>
      </c>
      <c r="F3272" t="s">
        <v>8220</v>
      </c>
      <c r="G3272" t="s">
        <v>8223</v>
      </c>
      <c r="H3272" t="s">
        <v>8245</v>
      </c>
      <c r="I3272">
        <v>1470519308</v>
      </c>
      <c r="J3272">
        <v>1465335308</v>
      </c>
      <c r="K3272" t="b">
        <v>0</v>
      </c>
      <c r="L3272">
        <v>3</v>
      </c>
      <c r="M3272" t="b">
        <v>0</v>
      </c>
      <c r="N3272" t="s">
        <v>8281</v>
      </c>
      <c r="O3272" s="10">
        <f t="shared" si="204"/>
        <v>0</v>
      </c>
      <c r="P3272" s="9">
        <f t="shared" si="205"/>
        <v>17</v>
      </c>
      <c r="Q3272" s="14" t="s">
        <v>8316</v>
      </c>
      <c r="R3272" t="s">
        <v>8344</v>
      </c>
      <c r="S3272" s="18">
        <f t="shared" si="206"/>
        <v>42528.899398148147</v>
      </c>
      <c r="T3272" s="18">
        <f t="shared" si="207"/>
        <v>42588.899398148147</v>
      </c>
    </row>
    <row r="3273" spans="1:20" ht="60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0">
        <f t="shared" si="204"/>
        <v>0</v>
      </c>
      <c r="P3273" s="9">
        <f t="shared" si="205"/>
        <v>13</v>
      </c>
      <c r="Q3273" s="14" t="s">
        <v>8313</v>
      </c>
      <c r="R3273" t="s">
        <v>8353</v>
      </c>
      <c r="S3273" s="18">
        <f t="shared" si="206"/>
        <v>42555.698738425926</v>
      </c>
      <c r="T3273" s="18">
        <f t="shared" si="207"/>
        <v>42584.958333333328</v>
      </c>
    </row>
    <row r="3274" spans="1:20" ht="45" x14ac:dyDescent="0.25">
      <c r="A3274">
        <v>2580</v>
      </c>
      <c r="B3274" s="3" t="s">
        <v>2580</v>
      </c>
      <c r="C3274" s="3" t="s">
        <v>6690</v>
      </c>
      <c r="D3274" s="6">
        <v>8500</v>
      </c>
      <c r="E3274" s="8">
        <v>51</v>
      </c>
      <c r="F3274" t="s">
        <v>8219</v>
      </c>
      <c r="G3274" t="s">
        <v>8223</v>
      </c>
      <c r="H3274" t="s">
        <v>8245</v>
      </c>
      <c r="I3274">
        <v>1431745200</v>
      </c>
      <c r="J3274">
        <v>1429170603</v>
      </c>
      <c r="K3274" t="b">
        <v>0</v>
      </c>
      <c r="L3274">
        <v>2</v>
      </c>
      <c r="M3274" t="b">
        <v>0</v>
      </c>
      <c r="N3274" t="s">
        <v>8282</v>
      </c>
      <c r="O3274" s="10">
        <f t="shared" si="204"/>
        <v>0</v>
      </c>
      <c r="P3274" s="9">
        <f t="shared" si="205"/>
        <v>26</v>
      </c>
      <c r="Q3274" s="14" t="s">
        <v>8319</v>
      </c>
      <c r="R3274" t="s">
        <v>8345</v>
      </c>
      <c r="S3274" s="18">
        <f t="shared" si="206"/>
        <v>42110.326423611114</v>
      </c>
      <c r="T3274" s="18">
        <f t="shared" si="207"/>
        <v>42140.125</v>
      </c>
    </row>
    <row r="3275" spans="1:20" ht="45" x14ac:dyDescent="0.25">
      <c r="A3275">
        <v>2654</v>
      </c>
      <c r="B3275" s="3" t="s">
        <v>2654</v>
      </c>
      <c r="C3275" s="3" t="s">
        <v>6764</v>
      </c>
      <c r="D3275" s="6">
        <v>100000</v>
      </c>
      <c r="E3275" s="8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 s="10">
        <f t="shared" si="204"/>
        <v>0</v>
      </c>
      <c r="P3275" s="9">
        <f t="shared" si="205"/>
        <v>9</v>
      </c>
      <c r="Q3275" s="14" t="s">
        <v>8308</v>
      </c>
      <c r="R3275" t="s">
        <v>8315</v>
      </c>
      <c r="S3275" s="18">
        <f t="shared" si="206"/>
        <v>42055.600995370376</v>
      </c>
      <c r="T3275" s="18">
        <f t="shared" si="207"/>
        <v>42115.559328703705</v>
      </c>
    </row>
    <row r="3276" spans="1:20" ht="45" x14ac:dyDescent="0.25">
      <c r="A3276">
        <v>2919</v>
      </c>
      <c r="B3276" s="3" t="s">
        <v>2919</v>
      </c>
      <c r="C3276" s="3" t="s">
        <v>7029</v>
      </c>
      <c r="D3276" s="6">
        <v>600</v>
      </c>
      <c r="E3276" s="8">
        <v>51</v>
      </c>
      <c r="F3276" t="s">
        <v>8220</v>
      </c>
      <c r="G3276" t="s">
        <v>8223</v>
      </c>
      <c r="H3276" t="s">
        <v>8245</v>
      </c>
      <c r="I3276">
        <v>1407250329</v>
      </c>
      <c r="J3276">
        <v>1404658329</v>
      </c>
      <c r="K3276" t="b">
        <v>0</v>
      </c>
      <c r="L3276">
        <v>6</v>
      </c>
      <c r="M3276" t="b">
        <v>0</v>
      </c>
      <c r="N3276" t="s">
        <v>8269</v>
      </c>
      <c r="O3276" s="12">
        <f t="shared" si="204"/>
        <v>0</v>
      </c>
      <c r="P3276" s="9">
        <f t="shared" si="205"/>
        <v>9</v>
      </c>
      <c r="Q3276" s="14" t="s">
        <v>8323</v>
      </c>
      <c r="R3276" t="s">
        <v>8326</v>
      </c>
      <c r="S3276" s="18">
        <f t="shared" si="206"/>
        <v>41826.61954861111</v>
      </c>
      <c r="T3276" s="18">
        <f t="shared" si="207"/>
        <v>41856.61954861111</v>
      </c>
    </row>
    <row r="3277" spans="1:20" x14ac:dyDescent="0.25">
      <c r="A3277">
        <v>190</v>
      </c>
      <c r="B3277" s="3" t="s">
        <v>192</v>
      </c>
      <c r="C3277" s="3" t="s">
        <v>4300</v>
      </c>
      <c r="D3277" s="6">
        <v>12000</v>
      </c>
      <c r="E3277" s="8">
        <v>50</v>
      </c>
      <c r="F3277" t="s">
        <v>8220</v>
      </c>
      <c r="G3277" t="s">
        <v>8223</v>
      </c>
      <c r="H3277" t="s">
        <v>8245</v>
      </c>
      <c r="I3277">
        <v>1466091446</v>
      </c>
      <c r="J3277">
        <v>1465227446</v>
      </c>
      <c r="K3277" t="b">
        <v>0</v>
      </c>
      <c r="L3277">
        <v>1</v>
      </c>
      <c r="M3277" t="b">
        <v>0</v>
      </c>
      <c r="N3277" t="s">
        <v>8266</v>
      </c>
      <c r="O3277" s="10">
        <f t="shared" si="204"/>
        <v>0</v>
      </c>
      <c r="P3277" s="9">
        <f t="shared" si="205"/>
        <v>50</v>
      </c>
      <c r="Q3277" s="14" t="s">
        <v>8321</v>
      </c>
      <c r="R3277" t="s">
        <v>8325</v>
      </c>
      <c r="S3277" s="18">
        <f t="shared" si="206"/>
        <v>42527.650995370372</v>
      </c>
      <c r="T3277" s="18">
        <f t="shared" si="207"/>
        <v>42537.650995370372</v>
      </c>
    </row>
    <row r="3278" spans="1:20" ht="30" x14ac:dyDescent="0.25">
      <c r="A3278">
        <v>237</v>
      </c>
      <c r="B3278" s="3" t="s">
        <v>239</v>
      </c>
      <c r="C3278" s="3" t="s">
        <v>4347</v>
      </c>
      <c r="D3278" s="6">
        <v>15000</v>
      </c>
      <c r="E3278" s="8">
        <v>50</v>
      </c>
      <c r="F3278" t="s">
        <v>8220</v>
      </c>
      <c r="G3278" t="s">
        <v>8223</v>
      </c>
      <c r="H3278" t="s">
        <v>8245</v>
      </c>
      <c r="I3278">
        <v>1457445069</v>
      </c>
      <c r="J3278">
        <v>1452261069</v>
      </c>
      <c r="K3278" t="b">
        <v>0</v>
      </c>
      <c r="L3278">
        <v>1</v>
      </c>
      <c r="M3278" t="b">
        <v>0</v>
      </c>
      <c r="N3278" t="s">
        <v>8266</v>
      </c>
      <c r="O3278" s="10">
        <f t="shared" si="204"/>
        <v>0</v>
      </c>
      <c r="P3278" s="9">
        <f t="shared" si="205"/>
        <v>50</v>
      </c>
      <c r="Q3278" s="14" t="s">
        <v>8321</v>
      </c>
      <c r="R3278" t="s">
        <v>8325</v>
      </c>
      <c r="S3278" s="18">
        <f t="shared" si="206"/>
        <v>42377.577187499999</v>
      </c>
      <c r="T3278" s="18">
        <f t="shared" si="207"/>
        <v>42437.577187499999</v>
      </c>
    </row>
    <row r="3279" spans="1:20" ht="45" x14ac:dyDescent="0.25">
      <c r="A3279">
        <v>444</v>
      </c>
      <c r="B3279" s="3" t="s">
        <v>445</v>
      </c>
      <c r="C3279" s="3" t="s">
        <v>4554</v>
      </c>
      <c r="D3279" s="6">
        <v>1000</v>
      </c>
      <c r="E3279" s="8">
        <v>50</v>
      </c>
      <c r="F3279" t="s">
        <v>8220</v>
      </c>
      <c r="G3279" t="s">
        <v>8223</v>
      </c>
      <c r="H3279" t="s">
        <v>8245</v>
      </c>
      <c r="I3279">
        <v>1329342361</v>
      </c>
      <c r="J3279">
        <v>1324158361</v>
      </c>
      <c r="K3279" t="b">
        <v>0</v>
      </c>
      <c r="L3279">
        <v>1</v>
      </c>
      <c r="M3279" t="b">
        <v>0</v>
      </c>
      <c r="N3279" t="s">
        <v>8268</v>
      </c>
      <c r="O3279" s="10">
        <f t="shared" si="204"/>
        <v>0</v>
      </c>
      <c r="P3279" s="9">
        <f t="shared" si="205"/>
        <v>50</v>
      </c>
      <c r="Q3279" s="14" t="s">
        <v>8321</v>
      </c>
      <c r="R3279" t="s">
        <v>8339</v>
      </c>
      <c r="S3279" s="18">
        <f t="shared" si="206"/>
        <v>40894.906956018516</v>
      </c>
      <c r="T3279" s="18">
        <f t="shared" si="207"/>
        <v>40954.906956018516</v>
      </c>
    </row>
    <row r="3280" spans="1:20" ht="45" x14ac:dyDescent="0.25">
      <c r="A3280">
        <v>486</v>
      </c>
      <c r="B3280" s="3" t="s">
        <v>487</v>
      </c>
      <c r="C3280" s="3" t="s">
        <v>4596</v>
      </c>
      <c r="D3280" s="6">
        <v>550000</v>
      </c>
      <c r="E3280" s="8">
        <v>50</v>
      </c>
      <c r="F3280" t="s">
        <v>8220</v>
      </c>
      <c r="G3280" t="s">
        <v>8225</v>
      </c>
      <c r="H3280" t="s">
        <v>8247</v>
      </c>
      <c r="I3280">
        <v>1401662239</v>
      </c>
      <c r="J3280">
        <v>1399070239</v>
      </c>
      <c r="K3280" t="b">
        <v>0</v>
      </c>
      <c r="L3280">
        <v>1</v>
      </c>
      <c r="M3280" t="b">
        <v>0</v>
      </c>
      <c r="N3280" t="s">
        <v>8268</v>
      </c>
      <c r="O3280" s="10">
        <f t="shared" si="204"/>
        <v>0</v>
      </c>
      <c r="P3280" s="9">
        <f t="shared" si="205"/>
        <v>50</v>
      </c>
      <c r="Q3280" s="14" t="s">
        <v>8321</v>
      </c>
      <c r="R3280" t="s">
        <v>8339</v>
      </c>
      <c r="S3280" s="18">
        <f t="shared" si="206"/>
        <v>41761.94258101852</v>
      </c>
      <c r="T3280" s="18">
        <f t="shared" si="207"/>
        <v>41791.94258101852</v>
      </c>
    </row>
    <row r="3281" spans="1:20" ht="45" x14ac:dyDescent="0.25">
      <c r="A3281">
        <v>514</v>
      </c>
      <c r="B3281" s="3" t="s">
        <v>515</v>
      </c>
      <c r="C3281" s="3" t="s">
        <v>4624</v>
      </c>
      <c r="D3281" s="6">
        <v>1500</v>
      </c>
      <c r="E3281" s="8">
        <v>50</v>
      </c>
      <c r="F3281" t="s">
        <v>8220</v>
      </c>
      <c r="G3281" t="s">
        <v>8228</v>
      </c>
      <c r="H3281" t="s">
        <v>8250</v>
      </c>
      <c r="I3281">
        <v>1407595447</v>
      </c>
      <c r="J3281">
        <v>1405003447</v>
      </c>
      <c r="K3281" t="b">
        <v>0</v>
      </c>
      <c r="L3281">
        <v>3</v>
      </c>
      <c r="M3281" t="b">
        <v>0</v>
      </c>
      <c r="N3281" t="s">
        <v>8268</v>
      </c>
      <c r="O3281" s="10">
        <f t="shared" si="204"/>
        <v>0</v>
      </c>
      <c r="P3281" s="9">
        <f t="shared" si="205"/>
        <v>17</v>
      </c>
      <c r="Q3281" s="14" t="s">
        <v>8321</v>
      </c>
      <c r="R3281" t="s">
        <v>8339</v>
      </c>
      <c r="S3281" s="18">
        <f t="shared" si="206"/>
        <v>41830.613969907405</v>
      </c>
      <c r="T3281" s="18">
        <f t="shared" si="207"/>
        <v>41860.613969907405</v>
      </c>
    </row>
    <row r="3282" spans="1:20" ht="60" x14ac:dyDescent="0.25">
      <c r="A3282">
        <v>559</v>
      </c>
      <c r="B3282" s="3" t="s">
        <v>560</v>
      </c>
      <c r="C3282" s="3" t="s">
        <v>4669</v>
      </c>
      <c r="D3282" s="6">
        <v>240000</v>
      </c>
      <c r="E3282" s="8">
        <v>50</v>
      </c>
      <c r="F3282" t="s">
        <v>8220</v>
      </c>
      <c r="G3282" t="s">
        <v>8223</v>
      </c>
      <c r="H3282" t="s">
        <v>8245</v>
      </c>
      <c r="I3282">
        <v>1449989260</v>
      </c>
      <c r="J3282">
        <v>1447397260</v>
      </c>
      <c r="K3282" t="b">
        <v>0</v>
      </c>
      <c r="L3282">
        <v>1</v>
      </c>
      <c r="M3282" t="b">
        <v>0</v>
      </c>
      <c r="N3282" t="s">
        <v>8270</v>
      </c>
      <c r="O3282" s="10">
        <f t="shared" si="204"/>
        <v>0</v>
      </c>
      <c r="P3282" s="9">
        <f t="shared" si="205"/>
        <v>50</v>
      </c>
      <c r="Q3282" s="14" t="s">
        <v>8308</v>
      </c>
      <c r="R3282" t="s">
        <v>8342</v>
      </c>
      <c r="S3282" s="18">
        <f t="shared" si="206"/>
        <v>42321.283101851848</v>
      </c>
      <c r="T3282" s="18">
        <f t="shared" si="207"/>
        <v>42351.283101851848</v>
      </c>
    </row>
    <row r="3283" spans="1:20" ht="60" x14ac:dyDescent="0.25">
      <c r="A3283">
        <v>772</v>
      </c>
      <c r="B3283" s="3" t="s">
        <v>773</v>
      </c>
      <c r="C3283" s="3" t="s">
        <v>4882</v>
      </c>
      <c r="D3283" s="6">
        <v>1500</v>
      </c>
      <c r="E3283" s="8">
        <v>50</v>
      </c>
      <c r="F3283" t="s">
        <v>8220</v>
      </c>
      <c r="G3283" t="s">
        <v>8223</v>
      </c>
      <c r="H3283" t="s">
        <v>8245</v>
      </c>
      <c r="I3283">
        <v>1257047940</v>
      </c>
      <c r="J3283">
        <v>1252718519</v>
      </c>
      <c r="K3283" t="b">
        <v>0</v>
      </c>
      <c r="L3283">
        <v>1</v>
      </c>
      <c r="M3283" t="b">
        <v>0</v>
      </c>
      <c r="N3283" t="s">
        <v>8273</v>
      </c>
      <c r="O3283" s="10">
        <f t="shared" si="204"/>
        <v>0</v>
      </c>
      <c r="P3283" s="9">
        <f t="shared" si="205"/>
        <v>50</v>
      </c>
      <c r="Q3283" s="14" t="s">
        <v>8311</v>
      </c>
      <c r="R3283" t="s">
        <v>8352</v>
      </c>
      <c r="S3283" s="18">
        <f t="shared" si="206"/>
        <v>40068.056932870371</v>
      </c>
      <c r="T3283" s="18">
        <f t="shared" si="207"/>
        <v>40118.165972222225</v>
      </c>
    </row>
    <row r="3284" spans="1:20" ht="60" x14ac:dyDescent="0.25">
      <c r="A3284">
        <v>868</v>
      </c>
      <c r="B3284" s="3" t="s">
        <v>869</v>
      </c>
      <c r="C3284" s="3" t="s">
        <v>4978</v>
      </c>
      <c r="D3284" s="6">
        <v>45000</v>
      </c>
      <c r="E3284" s="8">
        <v>50</v>
      </c>
      <c r="F3284" t="s">
        <v>8220</v>
      </c>
      <c r="G3284" t="s">
        <v>8223</v>
      </c>
      <c r="H3284" t="s">
        <v>8245</v>
      </c>
      <c r="I3284">
        <v>1389055198</v>
      </c>
      <c r="J3284">
        <v>1386463198</v>
      </c>
      <c r="K3284" t="b">
        <v>0</v>
      </c>
      <c r="L3284">
        <v>1</v>
      </c>
      <c r="M3284" t="b">
        <v>0</v>
      </c>
      <c r="N3284" t="s">
        <v>8276</v>
      </c>
      <c r="O3284" s="10">
        <f t="shared" si="204"/>
        <v>0</v>
      </c>
      <c r="P3284" s="9">
        <f t="shared" si="205"/>
        <v>50</v>
      </c>
      <c r="Q3284" s="14" t="s">
        <v>8327</v>
      </c>
      <c r="R3284" t="s">
        <v>8350</v>
      </c>
      <c r="S3284" s="18">
        <f t="shared" si="206"/>
        <v>41616.027754629627</v>
      </c>
      <c r="T3284" s="18">
        <f t="shared" si="207"/>
        <v>41646.027754629627</v>
      </c>
    </row>
    <row r="3285" spans="1:20" ht="45" x14ac:dyDescent="0.25">
      <c r="A3285">
        <v>935</v>
      </c>
      <c r="B3285" s="3" t="s">
        <v>936</v>
      </c>
      <c r="C3285" s="3" t="s">
        <v>5045</v>
      </c>
      <c r="D3285" s="6">
        <v>3500</v>
      </c>
      <c r="E3285" s="8">
        <v>50</v>
      </c>
      <c r="F3285" t="s">
        <v>8220</v>
      </c>
      <c r="G3285" t="s">
        <v>8223</v>
      </c>
      <c r="H3285" t="s">
        <v>8245</v>
      </c>
      <c r="I3285">
        <v>1454054429</v>
      </c>
      <c r="J3285">
        <v>1451462429</v>
      </c>
      <c r="K3285" t="b">
        <v>0</v>
      </c>
      <c r="L3285">
        <v>2</v>
      </c>
      <c r="M3285" t="b">
        <v>0</v>
      </c>
      <c r="N3285" t="s">
        <v>8276</v>
      </c>
      <c r="O3285" s="10">
        <f t="shared" si="204"/>
        <v>0</v>
      </c>
      <c r="P3285" s="9">
        <f t="shared" si="205"/>
        <v>25</v>
      </c>
      <c r="Q3285" s="14" t="s">
        <v>8327</v>
      </c>
      <c r="R3285" t="s">
        <v>8350</v>
      </c>
      <c r="S3285" s="18">
        <f t="shared" si="206"/>
        <v>42368.333668981482</v>
      </c>
      <c r="T3285" s="18">
        <f t="shared" si="207"/>
        <v>42398.333668981482</v>
      </c>
    </row>
    <row r="3286" spans="1:20" ht="45" x14ac:dyDescent="0.25">
      <c r="A3286">
        <v>1060</v>
      </c>
      <c r="B3286" s="3" t="s">
        <v>1061</v>
      </c>
      <c r="C3286" s="3" t="s">
        <v>5170</v>
      </c>
      <c r="D3286" s="6">
        <v>5000</v>
      </c>
      <c r="E3286" s="8">
        <v>50</v>
      </c>
      <c r="F3286" t="s">
        <v>8219</v>
      </c>
      <c r="G3286" t="s">
        <v>8223</v>
      </c>
      <c r="H3286" t="s">
        <v>8245</v>
      </c>
      <c r="I3286">
        <v>1429134893</v>
      </c>
      <c r="J3286">
        <v>1426542893</v>
      </c>
      <c r="K3286" t="b">
        <v>0</v>
      </c>
      <c r="L3286">
        <v>1</v>
      </c>
      <c r="M3286" t="b">
        <v>0</v>
      </c>
      <c r="N3286" t="s">
        <v>8279</v>
      </c>
      <c r="O3286" s="10">
        <f t="shared" si="204"/>
        <v>0</v>
      </c>
      <c r="P3286" s="9">
        <f t="shared" si="205"/>
        <v>50</v>
      </c>
      <c r="Q3286" s="14" t="s">
        <v>8346</v>
      </c>
      <c r="R3286" t="s">
        <v>8347</v>
      </c>
      <c r="S3286" s="18">
        <f t="shared" si="206"/>
        <v>42079.913113425922</v>
      </c>
      <c r="T3286" s="18">
        <f t="shared" si="207"/>
        <v>42109.913113425922</v>
      </c>
    </row>
    <row r="3287" spans="1:20" ht="60" x14ac:dyDescent="0.25">
      <c r="A3287">
        <v>1135</v>
      </c>
      <c r="B3287" s="3" t="s">
        <v>1136</v>
      </c>
      <c r="C3287" s="3" t="s">
        <v>5245</v>
      </c>
      <c r="D3287" s="6">
        <v>1000</v>
      </c>
      <c r="E3287" s="8">
        <v>50</v>
      </c>
      <c r="F3287" t="s">
        <v>8220</v>
      </c>
      <c r="G3287" t="s">
        <v>8235</v>
      </c>
      <c r="H3287" t="s">
        <v>8248</v>
      </c>
      <c r="I3287">
        <v>1470527094</v>
      </c>
      <c r="J3287">
        <v>1467935094</v>
      </c>
      <c r="K3287" t="b">
        <v>0</v>
      </c>
      <c r="L3287">
        <v>1</v>
      </c>
      <c r="M3287" t="b">
        <v>0</v>
      </c>
      <c r="N3287" t="s">
        <v>8281</v>
      </c>
      <c r="O3287" s="10">
        <f t="shared" si="204"/>
        <v>0</v>
      </c>
      <c r="P3287" s="9">
        <f t="shared" si="205"/>
        <v>50</v>
      </c>
      <c r="Q3287" s="14" t="s">
        <v>8316</v>
      </c>
      <c r="R3287" t="s">
        <v>8344</v>
      </c>
      <c r="S3287" s="18">
        <f t="shared" si="206"/>
        <v>42558.989513888882</v>
      </c>
      <c r="T3287" s="18">
        <f t="shared" si="207"/>
        <v>42588.989513888882</v>
      </c>
    </row>
    <row r="3288" spans="1:20" ht="30" x14ac:dyDescent="0.25">
      <c r="A3288">
        <v>1153</v>
      </c>
      <c r="B3288" s="3" t="s">
        <v>1154</v>
      </c>
      <c r="C3288" s="3" t="s">
        <v>5263</v>
      </c>
      <c r="D3288" s="6">
        <v>8000</v>
      </c>
      <c r="E3288" s="8">
        <v>50</v>
      </c>
      <c r="F3288" t="s">
        <v>8220</v>
      </c>
      <c r="G3288" t="s">
        <v>8223</v>
      </c>
      <c r="H3288" t="s">
        <v>8245</v>
      </c>
      <c r="I3288">
        <v>1434647305</v>
      </c>
      <c r="J3288">
        <v>1432055305</v>
      </c>
      <c r="K3288" t="b">
        <v>0</v>
      </c>
      <c r="L3288">
        <v>1</v>
      </c>
      <c r="M3288" t="b">
        <v>0</v>
      </c>
      <c r="N3288" t="s">
        <v>8282</v>
      </c>
      <c r="O3288" s="10">
        <f t="shared" si="204"/>
        <v>0</v>
      </c>
      <c r="P3288" s="9">
        <f t="shared" si="205"/>
        <v>50</v>
      </c>
      <c r="Q3288" s="14" t="s">
        <v>8319</v>
      </c>
      <c r="R3288" t="s">
        <v>8345</v>
      </c>
      <c r="S3288" s="18">
        <f t="shared" si="206"/>
        <v>42143.714178240742</v>
      </c>
      <c r="T3288" s="18">
        <f t="shared" si="207"/>
        <v>42173.714178240742</v>
      </c>
    </row>
    <row r="3289" spans="1:20" ht="45" x14ac:dyDescent="0.25">
      <c r="A3289">
        <v>1483</v>
      </c>
      <c r="B3289" s="3" t="s">
        <v>1484</v>
      </c>
      <c r="C3289" s="3" t="s">
        <v>5593</v>
      </c>
      <c r="D3289" s="6">
        <v>7000</v>
      </c>
      <c r="E3289" s="8">
        <v>50</v>
      </c>
      <c r="F3289" t="s">
        <v>8220</v>
      </c>
      <c r="G3289" t="s">
        <v>8223</v>
      </c>
      <c r="H3289" t="s">
        <v>8245</v>
      </c>
      <c r="I3289">
        <v>1469162275</v>
      </c>
      <c r="J3289">
        <v>1467002275</v>
      </c>
      <c r="K3289" t="b">
        <v>0</v>
      </c>
      <c r="L3289">
        <v>2</v>
      </c>
      <c r="M3289" t="b">
        <v>0</v>
      </c>
      <c r="N3289" t="s">
        <v>8273</v>
      </c>
      <c r="O3289" s="10">
        <f t="shared" si="204"/>
        <v>0</v>
      </c>
      <c r="P3289" s="9">
        <f t="shared" si="205"/>
        <v>25</v>
      </c>
      <c r="Q3289" s="14" t="s">
        <v>8311</v>
      </c>
      <c r="R3289" t="s">
        <v>8352</v>
      </c>
      <c r="S3289" s="18">
        <f t="shared" si="206"/>
        <v>42548.192997685182</v>
      </c>
      <c r="T3289" s="18">
        <f t="shared" si="207"/>
        <v>42573.192997685182</v>
      </c>
    </row>
    <row r="3290" spans="1:20" ht="30" x14ac:dyDescent="0.25">
      <c r="A3290">
        <v>1559</v>
      </c>
      <c r="B3290" s="3" t="s">
        <v>1560</v>
      </c>
      <c r="C3290" s="3" t="s">
        <v>5669</v>
      </c>
      <c r="D3290" s="6">
        <v>15000</v>
      </c>
      <c r="E3290" s="8">
        <v>50</v>
      </c>
      <c r="F3290" t="s">
        <v>8220</v>
      </c>
      <c r="G3290" t="s">
        <v>8223</v>
      </c>
      <c r="H3290" t="s">
        <v>8245</v>
      </c>
      <c r="I3290">
        <v>1430270199</v>
      </c>
      <c r="J3290">
        <v>1428974199</v>
      </c>
      <c r="K3290" t="b">
        <v>0</v>
      </c>
      <c r="L3290">
        <v>1</v>
      </c>
      <c r="M3290" t="b">
        <v>0</v>
      </c>
      <c r="N3290" t="s">
        <v>8287</v>
      </c>
      <c r="O3290" s="10">
        <f t="shared" si="204"/>
        <v>0</v>
      </c>
      <c r="P3290" s="9">
        <f t="shared" si="205"/>
        <v>50</v>
      </c>
      <c r="Q3290" s="14" t="s">
        <v>8313</v>
      </c>
      <c r="R3290" t="s">
        <v>8355</v>
      </c>
      <c r="S3290" s="18">
        <f t="shared" si="206"/>
        <v>42108.05322916666</v>
      </c>
      <c r="T3290" s="18">
        <f t="shared" si="207"/>
        <v>42123.05322916666</v>
      </c>
    </row>
    <row r="3291" spans="1:20" ht="60" x14ac:dyDescent="0.25">
      <c r="A3291">
        <v>1713</v>
      </c>
      <c r="B3291" s="3" t="s">
        <v>1714</v>
      </c>
      <c r="C3291" s="3" t="s">
        <v>5823</v>
      </c>
      <c r="D3291" s="6">
        <v>3000</v>
      </c>
      <c r="E3291" s="8">
        <v>50</v>
      </c>
      <c r="F3291" t="s">
        <v>8220</v>
      </c>
      <c r="G3291" t="s">
        <v>8223</v>
      </c>
      <c r="H3291" t="s">
        <v>8245</v>
      </c>
      <c r="I3291">
        <v>1412536412</v>
      </c>
      <c r="J3291">
        <v>1409944412</v>
      </c>
      <c r="K3291" t="b">
        <v>0</v>
      </c>
      <c r="L3291">
        <v>1</v>
      </c>
      <c r="M3291" t="b">
        <v>0</v>
      </c>
      <c r="N3291" t="s">
        <v>8291</v>
      </c>
      <c r="O3291" s="10">
        <f t="shared" si="204"/>
        <v>0</v>
      </c>
      <c r="P3291" s="9">
        <f t="shared" si="205"/>
        <v>50</v>
      </c>
      <c r="Q3291" s="14" t="s">
        <v>8327</v>
      </c>
      <c r="R3291" t="s">
        <v>8330</v>
      </c>
      <c r="S3291" s="18">
        <f t="shared" si="206"/>
        <v>41887.801064814819</v>
      </c>
      <c r="T3291" s="18">
        <f t="shared" si="207"/>
        <v>41917.801064814819</v>
      </c>
    </row>
    <row r="3292" spans="1:20" ht="45" x14ac:dyDescent="0.25">
      <c r="A3292">
        <v>1904</v>
      </c>
      <c r="B3292" s="3" t="s">
        <v>1905</v>
      </c>
      <c r="C3292" s="3" t="s">
        <v>6014</v>
      </c>
      <c r="D3292" s="6">
        <v>50000</v>
      </c>
      <c r="E3292" s="8">
        <v>50</v>
      </c>
      <c r="F3292" t="s">
        <v>8220</v>
      </c>
      <c r="G3292" t="s">
        <v>8223</v>
      </c>
      <c r="H3292" t="s">
        <v>8245</v>
      </c>
      <c r="I3292">
        <v>1451752021</v>
      </c>
      <c r="J3292">
        <v>1447864021</v>
      </c>
      <c r="K3292" t="b">
        <v>0</v>
      </c>
      <c r="L3292">
        <v>2</v>
      </c>
      <c r="M3292" t="b">
        <v>0</v>
      </c>
      <c r="N3292" t="s">
        <v>8292</v>
      </c>
      <c r="O3292" s="10">
        <f t="shared" si="204"/>
        <v>0</v>
      </c>
      <c r="P3292" s="9">
        <f t="shared" si="205"/>
        <v>25</v>
      </c>
      <c r="Q3292" s="14" t="s">
        <v>8308</v>
      </c>
      <c r="R3292" t="s">
        <v>8318</v>
      </c>
      <c r="S3292" s="18">
        <f t="shared" si="206"/>
        <v>42326.685428240744</v>
      </c>
      <c r="T3292" s="18">
        <f t="shared" si="207"/>
        <v>42371.685428240744</v>
      </c>
    </row>
    <row r="3293" spans="1:20" ht="45" x14ac:dyDescent="0.25">
      <c r="A3293">
        <v>1989</v>
      </c>
      <c r="B3293" s="3" t="s">
        <v>1990</v>
      </c>
      <c r="C3293" s="3" t="s">
        <v>6099</v>
      </c>
      <c r="D3293" s="6">
        <v>5000</v>
      </c>
      <c r="E3293" s="8">
        <v>50</v>
      </c>
      <c r="F3293" t="s">
        <v>8220</v>
      </c>
      <c r="G3293" t="s">
        <v>8223</v>
      </c>
      <c r="H3293" t="s">
        <v>8245</v>
      </c>
      <c r="I3293">
        <v>1481473208</v>
      </c>
      <c r="J3293">
        <v>1478881208</v>
      </c>
      <c r="K3293" t="b">
        <v>0</v>
      </c>
      <c r="L3293">
        <v>1</v>
      </c>
      <c r="M3293" t="b">
        <v>0</v>
      </c>
      <c r="N3293" t="s">
        <v>8294</v>
      </c>
      <c r="O3293" s="10">
        <f t="shared" si="204"/>
        <v>0</v>
      </c>
      <c r="P3293" s="9">
        <f t="shared" si="205"/>
        <v>50</v>
      </c>
      <c r="Q3293" s="14" t="s">
        <v>8313</v>
      </c>
      <c r="R3293" t="s">
        <v>8353</v>
      </c>
      <c r="S3293" s="18">
        <f t="shared" si="206"/>
        <v>42685.680648148147</v>
      </c>
      <c r="T3293" s="18">
        <f t="shared" si="207"/>
        <v>42715.680648148147</v>
      </c>
    </row>
    <row r="3294" spans="1:20" ht="60" x14ac:dyDescent="0.25">
      <c r="A3294">
        <v>2123</v>
      </c>
      <c r="B3294" s="3" t="s">
        <v>2124</v>
      </c>
      <c r="C3294" s="3" t="s">
        <v>6233</v>
      </c>
      <c r="D3294" s="6">
        <v>500</v>
      </c>
      <c r="E3294" s="8">
        <v>50</v>
      </c>
      <c r="F3294" t="s">
        <v>8220</v>
      </c>
      <c r="G3294" t="s">
        <v>8223</v>
      </c>
      <c r="H3294" t="s">
        <v>8245</v>
      </c>
      <c r="I3294">
        <v>1268636340</v>
      </c>
      <c r="J3294">
        <v>1263982307</v>
      </c>
      <c r="K3294" t="b">
        <v>0</v>
      </c>
      <c r="L3294">
        <v>5</v>
      </c>
      <c r="M3294" t="b">
        <v>0</v>
      </c>
      <c r="N3294" t="s">
        <v>8280</v>
      </c>
      <c r="O3294" s="10">
        <f t="shared" si="204"/>
        <v>0</v>
      </c>
      <c r="P3294" s="9">
        <f t="shared" si="205"/>
        <v>10</v>
      </c>
      <c r="Q3294" s="14" t="s">
        <v>8316</v>
      </c>
      <c r="R3294" t="s">
        <v>8334</v>
      </c>
      <c r="S3294" s="18">
        <f t="shared" si="206"/>
        <v>40198.424849537041</v>
      </c>
      <c r="T3294" s="18">
        <f t="shared" si="207"/>
        <v>40252.290972222225</v>
      </c>
    </row>
    <row r="3295" spans="1:20" ht="45" x14ac:dyDescent="0.25">
      <c r="A3295">
        <v>2152</v>
      </c>
      <c r="B3295" s="3" t="s">
        <v>2153</v>
      </c>
      <c r="C3295" s="3" t="s">
        <v>6262</v>
      </c>
      <c r="D3295" s="6">
        <v>30000</v>
      </c>
      <c r="E3295" s="8">
        <v>50</v>
      </c>
      <c r="F3295" t="s">
        <v>8220</v>
      </c>
      <c r="G3295" t="s">
        <v>8223</v>
      </c>
      <c r="H3295" t="s">
        <v>8245</v>
      </c>
      <c r="I3295">
        <v>1394909909</v>
      </c>
      <c r="J3295">
        <v>1392321509</v>
      </c>
      <c r="K3295" t="b">
        <v>0</v>
      </c>
      <c r="L3295">
        <v>4</v>
      </c>
      <c r="M3295" t="b">
        <v>0</v>
      </c>
      <c r="N3295" t="s">
        <v>8280</v>
      </c>
      <c r="O3295" s="10">
        <f t="shared" si="204"/>
        <v>0</v>
      </c>
      <c r="P3295" s="9">
        <f t="shared" si="205"/>
        <v>13</v>
      </c>
      <c r="Q3295" s="14" t="s">
        <v>8316</v>
      </c>
      <c r="R3295" t="s">
        <v>8334</v>
      </c>
      <c r="S3295" s="18">
        <f t="shared" si="206"/>
        <v>41683.832280092596</v>
      </c>
      <c r="T3295" s="18">
        <f t="shared" si="207"/>
        <v>41713.790613425925</v>
      </c>
    </row>
    <row r="3296" spans="1:20" ht="30" x14ac:dyDescent="0.25">
      <c r="A3296">
        <v>2373</v>
      </c>
      <c r="B3296" s="3" t="s">
        <v>2374</v>
      </c>
      <c r="C3296" s="3" t="s">
        <v>6483</v>
      </c>
      <c r="D3296" s="6">
        <v>850000</v>
      </c>
      <c r="E3296" s="8">
        <v>50</v>
      </c>
      <c r="F3296" t="s">
        <v>8219</v>
      </c>
      <c r="G3296" t="s">
        <v>8234</v>
      </c>
      <c r="H3296" t="s">
        <v>8254</v>
      </c>
      <c r="I3296">
        <v>1440863624</v>
      </c>
      <c r="J3296">
        <v>1438271624</v>
      </c>
      <c r="K3296" t="b">
        <v>0</v>
      </c>
      <c r="L3296">
        <v>1</v>
      </c>
      <c r="M3296" t="b">
        <v>0</v>
      </c>
      <c r="N3296" t="s">
        <v>8270</v>
      </c>
      <c r="O3296" s="10">
        <f t="shared" si="204"/>
        <v>0</v>
      </c>
      <c r="P3296" s="9">
        <f t="shared" si="205"/>
        <v>50</v>
      </c>
      <c r="Q3296" s="14" t="s">
        <v>8308</v>
      </c>
      <c r="R3296" t="s">
        <v>8342</v>
      </c>
      <c r="S3296" s="18">
        <f t="shared" si="206"/>
        <v>42215.662314814821</v>
      </c>
      <c r="T3296" s="18">
        <f t="shared" si="207"/>
        <v>42245.662314814821</v>
      </c>
    </row>
    <row r="3297" spans="1:20" ht="45" x14ac:dyDescent="0.25">
      <c r="A3297">
        <v>2393</v>
      </c>
      <c r="B3297" s="3" t="s">
        <v>2394</v>
      </c>
      <c r="C3297" s="3" t="s">
        <v>6503</v>
      </c>
      <c r="D3297" s="6">
        <v>100000</v>
      </c>
      <c r="E3297" s="8">
        <v>50</v>
      </c>
      <c r="F3297" t="s">
        <v>8219</v>
      </c>
      <c r="G3297" t="s">
        <v>8223</v>
      </c>
      <c r="H3297" t="s">
        <v>8245</v>
      </c>
      <c r="I3297">
        <v>1439048017</v>
      </c>
      <c r="J3297">
        <v>1436456017</v>
      </c>
      <c r="K3297" t="b">
        <v>0</v>
      </c>
      <c r="L3297">
        <v>1</v>
      </c>
      <c r="M3297" t="b">
        <v>0</v>
      </c>
      <c r="N3297" t="s">
        <v>8270</v>
      </c>
      <c r="O3297" s="10">
        <f t="shared" si="204"/>
        <v>0</v>
      </c>
      <c r="P3297" s="9">
        <f t="shared" si="205"/>
        <v>50</v>
      </c>
      <c r="Q3297" s="14" t="s">
        <v>8308</v>
      </c>
      <c r="R3297" t="s">
        <v>8342</v>
      </c>
      <c r="S3297" s="18">
        <f t="shared" si="206"/>
        <v>42194.648344907408</v>
      </c>
      <c r="T3297" s="18">
        <f t="shared" si="207"/>
        <v>42224.648344907408</v>
      </c>
    </row>
    <row r="3298" spans="1:20" ht="45" x14ac:dyDescent="0.25">
      <c r="A3298">
        <v>2438</v>
      </c>
      <c r="B3298" s="3" t="s">
        <v>2439</v>
      </c>
      <c r="C3298" s="3" t="s">
        <v>6548</v>
      </c>
      <c r="D3298" s="6">
        <v>15000</v>
      </c>
      <c r="E3298" s="8">
        <v>50</v>
      </c>
      <c r="F3298" t="s">
        <v>8220</v>
      </c>
      <c r="G3298" t="s">
        <v>8223</v>
      </c>
      <c r="H3298" t="s">
        <v>8245</v>
      </c>
      <c r="I3298">
        <v>1449529062</v>
      </c>
      <c r="J3298">
        <v>1444341462</v>
      </c>
      <c r="K3298" t="b">
        <v>0</v>
      </c>
      <c r="L3298">
        <v>1</v>
      </c>
      <c r="M3298" t="b">
        <v>0</v>
      </c>
      <c r="N3298" t="s">
        <v>8282</v>
      </c>
      <c r="O3298" s="10">
        <f t="shared" si="204"/>
        <v>0</v>
      </c>
      <c r="P3298" s="9">
        <f t="shared" si="205"/>
        <v>50</v>
      </c>
      <c r="Q3298" s="14" t="s">
        <v>8319</v>
      </c>
      <c r="R3298" t="s">
        <v>8345</v>
      </c>
      <c r="S3298" s="18">
        <f t="shared" si="206"/>
        <v>42285.91506944444</v>
      </c>
      <c r="T3298" s="18">
        <f t="shared" si="207"/>
        <v>42345.956736111111</v>
      </c>
    </row>
    <row r="3299" spans="1:20" ht="45" x14ac:dyDescent="0.25">
      <c r="A3299">
        <v>2568</v>
      </c>
      <c r="B3299" s="3" t="s">
        <v>2568</v>
      </c>
      <c r="C3299" s="3" t="s">
        <v>6678</v>
      </c>
      <c r="D3299" s="6">
        <v>10000</v>
      </c>
      <c r="E3299" s="8">
        <v>50</v>
      </c>
      <c r="F3299" t="s">
        <v>8219</v>
      </c>
      <c r="G3299" t="s">
        <v>8224</v>
      </c>
      <c r="H3299" t="s">
        <v>8246</v>
      </c>
      <c r="I3299">
        <v>1472745594</v>
      </c>
      <c r="J3299">
        <v>1470153594</v>
      </c>
      <c r="K3299" t="b">
        <v>0</v>
      </c>
      <c r="L3299">
        <v>1</v>
      </c>
      <c r="M3299" t="b">
        <v>0</v>
      </c>
      <c r="N3299" t="s">
        <v>8282</v>
      </c>
      <c r="O3299" s="10">
        <f t="shared" si="204"/>
        <v>0</v>
      </c>
      <c r="P3299" s="9">
        <f t="shared" si="205"/>
        <v>50</v>
      </c>
      <c r="Q3299" s="14" t="s">
        <v>8319</v>
      </c>
      <c r="R3299" t="s">
        <v>8345</v>
      </c>
      <c r="S3299" s="18">
        <f t="shared" si="206"/>
        <v>42584.666597222225</v>
      </c>
      <c r="T3299" s="18">
        <f t="shared" si="207"/>
        <v>42614.666597222225</v>
      </c>
    </row>
    <row r="3300" spans="1:20" ht="45" x14ac:dyDescent="0.25">
      <c r="A3300">
        <v>2585</v>
      </c>
      <c r="B3300" s="3" t="s">
        <v>2585</v>
      </c>
      <c r="C3300" s="3" t="s">
        <v>6695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04"/>
        <v>0</v>
      </c>
      <c r="P3300" s="9">
        <f t="shared" si="205"/>
        <v>50</v>
      </c>
      <c r="Q3300" s="14" t="s">
        <v>8319</v>
      </c>
      <c r="R3300" t="s">
        <v>8345</v>
      </c>
      <c r="S3300" s="18">
        <f t="shared" si="206"/>
        <v>41795.963333333333</v>
      </c>
      <c r="T3300" s="18">
        <f t="shared" si="207"/>
        <v>41825.963333333333</v>
      </c>
    </row>
    <row r="3301" spans="1:20" ht="60" x14ac:dyDescent="0.25">
      <c r="A3301">
        <v>2592</v>
      </c>
      <c r="B3301" s="3" t="s">
        <v>2592</v>
      </c>
      <c r="C3301" s="3" t="s">
        <v>6702</v>
      </c>
      <c r="D3301" s="6">
        <v>30000</v>
      </c>
      <c r="E3301" s="8">
        <v>50</v>
      </c>
      <c r="F3301" t="s">
        <v>8220</v>
      </c>
      <c r="G3301" t="s">
        <v>8223</v>
      </c>
      <c r="H3301" t="s">
        <v>8245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8282</v>
      </c>
      <c r="O3301" s="10">
        <f t="shared" si="204"/>
        <v>0</v>
      </c>
      <c r="P3301" s="9">
        <f t="shared" si="205"/>
        <v>50</v>
      </c>
      <c r="Q3301" s="14" t="s">
        <v>8319</v>
      </c>
      <c r="R3301" t="s">
        <v>8345</v>
      </c>
      <c r="S3301" s="18">
        <f t="shared" si="206"/>
        <v>41887.801168981481</v>
      </c>
      <c r="T3301" s="18">
        <f t="shared" si="207"/>
        <v>41917.801168981481</v>
      </c>
    </row>
    <row r="3302" spans="1:20" ht="60" x14ac:dyDescent="0.25">
      <c r="A3302">
        <v>3086</v>
      </c>
      <c r="B3302" s="3" t="s">
        <v>3086</v>
      </c>
      <c r="C3302" s="3" t="s">
        <v>7196</v>
      </c>
      <c r="D3302" s="6">
        <v>20000</v>
      </c>
      <c r="E3302" s="8">
        <v>50</v>
      </c>
      <c r="F3302" t="s">
        <v>8220</v>
      </c>
      <c r="G3302" t="s">
        <v>8236</v>
      </c>
      <c r="H3302" t="s">
        <v>8248</v>
      </c>
      <c r="I3302">
        <v>1439827559</v>
      </c>
      <c r="J3302">
        <v>1434643559</v>
      </c>
      <c r="K3302" t="b">
        <v>0</v>
      </c>
      <c r="L3302">
        <v>3</v>
      </c>
      <c r="M3302" t="b">
        <v>0</v>
      </c>
      <c r="N3302" t="s">
        <v>8301</v>
      </c>
      <c r="O3302" s="12">
        <f t="shared" si="204"/>
        <v>0</v>
      </c>
      <c r="P3302" s="9">
        <f t="shared" si="205"/>
        <v>17</v>
      </c>
      <c r="Q3302" s="14" t="s">
        <v>8323</v>
      </c>
      <c r="R3302" t="s">
        <v>8324</v>
      </c>
      <c r="S3302" s="18">
        <f t="shared" si="206"/>
        <v>42173.67082175926</v>
      </c>
      <c r="T3302" s="18">
        <f t="shared" si="207"/>
        <v>42233.67082175926</v>
      </c>
    </row>
    <row r="3303" spans="1:20" ht="45" x14ac:dyDescent="0.25">
      <c r="A3303">
        <v>3095</v>
      </c>
      <c r="B3303" s="3" t="s">
        <v>3095</v>
      </c>
      <c r="C3303" s="3" t="s">
        <v>7205</v>
      </c>
      <c r="D3303" s="6">
        <v>14920</v>
      </c>
      <c r="E3303" s="8">
        <v>50</v>
      </c>
      <c r="F3303" t="s">
        <v>8220</v>
      </c>
      <c r="G3303" t="s">
        <v>8223</v>
      </c>
      <c r="H3303" t="s">
        <v>8245</v>
      </c>
      <c r="I3303">
        <v>1470011780</v>
      </c>
      <c r="J3303">
        <v>1464827780</v>
      </c>
      <c r="K3303" t="b">
        <v>0</v>
      </c>
      <c r="L3303">
        <v>1</v>
      </c>
      <c r="M3303" t="b">
        <v>0</v>
      </c>
      <c r="N3303" t="s">
        <v>8301</v>
      </c>
      <c r="O3303" s="12">
        <f t="shared" si="204"/>
        <v>0</v>
      </c>
      <c r="P3303" s="9">
        <f t="shared" si="205"/>
        <v>50</v>
      </c>
      <c r="Q3303" s="14" t="s">
        <v>8323</v>
      </c>
      <c r="R3303" t="s">
        <v>8324</v>
      </c>
      <c r="S3303" s="18">
        <f t="shared" si="206"/>
        <v>42523.025231481486</v>
      </c>
      <c r="T3303" s="18">
        <f t="shared" si="207"/>
        <v>42583.025231481486</v>
      </c>
    </row>
    <row r="3304" spans="1:20" ht="30" x14ac:dyDescent="0.25">
      <c r="A3304">
        <v>3137</v>
      </c>
      <c r="B3304" s="3" t="s">
        <v>3137</v>
      </c>
      <c r="C3304" s="3" t="s">
        <v>7247</v>
      </c>
      <c r="D3304" s="6">
        <v>1500</v>
      </c>
      <c r="E3304" s="8">
        <v>50</v>
      </c>
      <c r="F3304" t="s">
        <v>8221</v>
      </c>
      <c r="G3304" t="s">
        <v>8223</v>
      </c>
      <c r="H3304" t="s">
        <v>8245</v>
      </c>
      <c r="I3304">
        <v>1493838720</v>
      </c>
      <c r="J3304">
        <v>1489439669</v>
      </c>
      <c r="K3304" t="b">
        <v>0</v>
      </c>
      <c r="L3304">
        <v>1</v>
      </c>
      <c r="M3304" t="b">
        <v>0</v>
      </c>
      <c r="N3304" t="s">
        <v>8269</v>
      </c>
      <c r="O3304" s="12">
        <f t="shared" si="204"/>
        <v>0</v>
      </c>
      <c r="P3304" s="9">
        <f t="shared" si="205"/>
        <v>50</v>
      </c>
      <c r="Q3304" s="14" t="s">
        <v>8323</v>
      </c>
      <c r="R3304" t="s">
        <v>8326</v>
      </c>
      <c r="S3304" s="18">
        <f t="shared" si="206"/>
        <v>42807.885057870371</v>
      </c>
      <c r="T3304" s="18">
        <f t="shared" si="207"/>
        <v>42858.8</v>
      </c>
    </row>
    <row r="3305" spans="1:20" ht="60" x14ac:dyDescent="0.25">
      <c r="A3305">
        <v>3794</v>
      </c>
      <c r="B3305" s="3" t="s">
        <v>3791</v>
      </c>
      <c r="C3305" s="3" t="s">
        <v>7904</v>
      </c>
      <c r="D3305" s="6">
        <v>5000</v>
      </c>
      <c r="E3305" s="8">
        <v>50</v>
      </c>
      <c r="F3305" t="s">
        <v>8220</v>
      </c>
      <c r="G3305" t="s">
        <v>8224</v>
      </c>
      <c r="H3305" t="s">
        <v>8246</v>
      </c>
      <c r="I3305">
        <v>1433685354</v>
      </c>
      <c r="J3305">
        <v>1431093354</v>
      </c>
      <c r="K3305" t="b">
        <v>0</v>
      </c>
      <c r="L3305">
        <v>1</v>
      </c>
      <c r="M3305" t="b">
        <v>0</v>
      </c>
      <c r="N3305" t="s">
        <v>8303</v>
      </c>
      <c r="O3305" s="12">
        <f t="shared" si="204"/>
        <v>0</v>
      </c>
      <c r="P3305" s="9">
        <f t="shared" si="205"/>
        <v>50</v>
      </c>
      <c r="Q3305" s="14" t="s">
        <v>8323</v>
      </c>
      <c r="R3305" t="s">
        <v>8335</v>
      </c>
      <c r="S3305" s="18">
        <f t="shared" si="206"/>
        <v>42132.58048611111</v>
      </c>
      <c r="T3305" s="18">
        <f t="shared" si="207"/>
        <v>42162.58048611111</v>
      </c>
    </row>
    <row r="3306" spans="1:20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2">
        <f t="shared" si="204"/>
        <v>0</v>
      </c>
      <c r="P3306" s="9">
        <f t="shared" si="205"/>
        <v>50</v>
      </c>
      <c r="Q3306" s="14" t="s">
        <v>8323</v>
      </c>
      <c r="R3306" t="s">
        <v>8326</v>
      </c>
      <c r="S3306" s="18">
        <f t="shared" si="206"/>
        <v>42032.250208333338</v>
      </c>
      <c r="T3306" s="18">
        <f t="shared" si="207"/>
        <v>42063.250208333338</v>
      </c>
    </row>
    <row r="3307" spans="1:20" ht="75" x14ac:dyDescent="0.25">
      <c r="A3307">
        <v>3941</v>
      </c>
      <c r="B3307" s="3" t="s">
        <v>3938</v>
      </c>
      <c r="C3307" s="3" t="s">
        <v>8049</v>
      </c>
      <c r="D3307" s="6">
        <v>5500</v>
      </c>
      <c r="E3307" s="8">
        <v>50</v>
      </c>
      <c r="F3307" t="s">
        <v>8220</v>
      </c>
      <c r="G3307" t="s">
        <v>8223</v>
      </c>
      <c r="H3307" t="s">
        <v>8245</v>
      </c>
      <c r="I3307">
        <v>1416877200</v>
      </c>
      <c r="J3307">
        <v>1414505137</v>
      </c>
      <c r="K3307" t="b">
        <v>0</v>
      </c>
      <c r="L3307">
        <v>2</v>
      </c>
      <c r="M3307" t="b">
        <v>0</v>
      </c>
      <c r="N3307" t="s">
        <v>8269</v>
      </c>
      <c r="O3307" s="12">
        <f t="shared" si="204"/>
        <v>0</v>
      </c>
      <c r="P3307" s="9">
        <f t="shared" si="205"/>
        <v>25</v>
      </c>
      <c r="Q3307" s="14" t="s">
        <v>8323</v>
      </c>
      <c r="R3307" t="s">
        <v>8326</v>
      </c>
      <c r="S3307" s="18">
        <f t="shared" si="206"/>
        <v>41940.587233796294</v>
      </c>
      <c r="T3307" s="18">
        <f t="shared" si="207"/>
        <v>41968.041666666672</v>
      </c>
    </row>
    <row r="3308" spans="1:20" ht="60" x14ac:dyDescent="0.25">
      <c r="A3308">
        <v>4099</v>
      </c>
      <c r="B3308" s="3" t="s">
        <v>4095</v>
      </c>
      <c r="C3308" s="3" t="s">
        <v>8202</v>
      </c>
      <c r="D3308" s="6">
        <v>4500</v>
      </c>
      <c r="E3308" s="8">
        <v>50</v>
      </c>
      <c r="F3308" t="s">
        <v>8220</v>
      </c>
      <c r="G3308" t="s">
        <v>8223</v>
      </c>
      <c r="H3308" t="s">
        <v>8245</v>
      </c>
      <c r="I3308">
        <v>1472847873</v>
      </c>
      <c r="J3308">
        <v>1468959873</v>
      </c>
      <c r="K3308" t="b">
        <v>0</v>
      </c>
      <c r="L3308">
        <v>1</v>
      </c>
      <c r="M3308" t="b">
        <v>0</v>
      </c>
      <c r="N3308" t="s">
        <v>8269</v>
      </c>
      <c r="O3308" s="12">
        <f t="shared" si="204"/>
        <v>0</v>
      </c>
      <c r="P3308" s="9">
        <f t="shared" si="205"/>
        <v>50</v>
      </c>
      <c r="Q3308" s="14" t="s">
        <v>8323</v>
      </c>
      <c r="R3308" t="s">
        <v>8326</v>
      </c>
      <c r="S3308" s="18">
        <f t="shared" si="206"/>
        <v>42570.850381944445</v>
      </c>
      <c r="T3308" s="18">
        <f t="shared" si="207"/>
        <v>42615.850381944445</v>
      </c>
    </row>
    <row r="3309" spans="1:20" ht="60" x14ac:dyDescent="0.25">
      <c r="A3309">
        <v>1486</v>
      </c>
      <c r="B3309" s="3" t="s">
        <v>1487</v>
      </c>
      <c r="C3309" s="3" t="s">
        <v>5596</v>
      </c>
      <c r="D3309" s="6">
        <v>20000</v>
      </c>
      <c r="E3309" s="8">
        <v>48</v>
      </c>
      <c r="F3309" t="s">
        <v>8220</v>
      </c>
      <c r="G3309" t="s">
        <v>8223</v>
      </c>
      <c r="H3309" t="s">
        <v>8245</v>
      </c>
      <c r="I3309">
        <v>1425009761</v>
      </c>
      <c r="J3309">
        <v>1422417761</v>
      </c>
      <c r="K3309" t="b">
        <v>0</v>
      </c>
      <c r="L3309">
        <v>3</v>
      </c>
      <c r="M3309" t="b">
        <v>0</v>
      </c>
      <c r="N3309" t="s">
        <v>8273</v>
      </c>
      <c r="O3309" s="10">
        <f t="shared" si="204"/>
        <v>0</v>
      </c>
      <c r="P3309" s="9">
        <f t="shared" si="205"/>
        <v>16</v>
      </c>
      <c r="Q3309" s="14" t="s">
        <v>8311</v>
      </c>
      <c r="R3309" t="s">
        <v>8352</v>
      </c>
      <c r="S3309" s="18">
        <f t="shared" si="206"/>
        <v>42032.168530092589</v>
      </c>
      <c r="T3309" s="18">
        <f t="shared" si="207"/>
        <v>42062.168530092589</v>
      </c>
    </row>
    <row r="3310" spans="1:20" ht="45" x14ac:dyDescent="0.25">
      <c r="A3310">
        <v>2136</v>
      </c>
      <c r="B3310" s="3" t="s">
        <v>2137</v>
      </c>
      <c r="C3310" s="3" t="s">
        <v>6246</v>
      </c>
      <c r="D3310" s="6">
        <v>80000</v>
      </c>
      <c r="E3310" s="8">
        <v>47.69</v>
      </c>
      <c r="F3310" t="s">
        <v>8220</v>
      </c>
      <c r="G3310" t="s">
        <v>8223</v>
      </c>
      <c r="H3310" t="s">
        <v>8245</v>
      </c>
      <c r="I3310">
        <v>1382184786</v>
      </c>
      <c r="J3310">
        <v>1379592786</v>
      </c>
      <c r="K3310" t="b">
        <v>0</v>
      </c>
      <c r="L3310">
        <v>4</v>
      </c>
      <c r="M3310" t="b">
        <v>0</v>
      </c>
      <c r="N3310" t="s">
        <v>8280</v>
      </c>
      <c r="O3310" s="10">
        <f t="shared" si="204"/>
        <v>0</v>
      </c>
      <c r="P3310" s="9">
        <f t="shared" si="205"/>
        <v>12</v>
      </c>
      <c r="Q3310" s="14" t="s">
        <v>8316</v>
      </c>
      <c r="R3310" t="s">
        <v>8334</v>
      </c>
      <c r="S3310" s="18">
        <f t="shared" si="206"/>
        <v>41536.509097222224</v>
      </c>
      <c r="T3310" s="18">
        <f t="shared" si="207"/>
        <v>41566.509097222224</v>
      </c>
    </row>
    <row r="3311" spans="1:20" ht="45" x14ac:dyDescent="0.25">
      <c r="A3311">
        <v>1097</v>
      </c>
      <c r="B3311" s="3" t="s">
        <v>1098</v>
      </c>
      <c r="C3311" s="3" t="s">
        <v>5207</v>
      </c>
      <c r="D3311" s="6">
        <v>100000</v>
      </c>
      <c r="E3311" s="8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 s="10">
        <f t="shared" si="204"/>
        <v>0</v>
      </c>
      <c r="P3311" s="9">
        <f t="shared" si="205"/>
        <v>7</v>
      </c>
      <c r="Q3311" s="14" t="s">
        <v>8316</v>
      </c>
      <c r="R3311" t="s">
        <v>8334</v>
      </c>
      <c r="S3311" s="18">
        <f t="shared" si="206"/>
        <v>41660.792557870373</v>
      </c>
      <c r="T3311" s="18">
        <f t="shared" si="207"/>
        <v>41700.792557870373</v>
      </c>
    </row>
    <row r="3312" spans="1:20" ht="45" x14ac:dyDescent="0.25">
      <c r="A3312">
        <v>4086</v>
      </c>
      <c r="B3312" s="3" t="s">
        <v>4082</v>
      </c>
      <c r="C3312" s="3" t="s">
        <v>8189</v>
      </c>
      <c r="D3312" s="6">
        <v>1000</v>
      </c>
      <c r="E3312" s="8">
        <v>47</v>
      </c>
      <c r="F3312" t="s">
        <v>8220</v>
      </c>
      <c r="G3312" t="s">
        <v>8223</v>
      </c>
      <c r="H3312" t="s">
        <v>8245</v>
      </c>
      <c r="I3312">
        <v>1448078400</v>
      </c>
      <c r="J3312">
        <v>1445985299</v>
      </c>
      <c r="K3312" t="b">
        <v>0</v>
      </c>
      <c r="L3312">
        <v>5</v>
      </c>
      <c r="M3312" t="b">
        <v>0</v>
      </c>
      <c r="N3312" t="s">
        <v>8269</v>
      </c>
      <c r="O3312" s="12">
        <f t="shared" si="204"/>
        <v>0</v>
      </c>
      <c r="P3312" s="9">
        <f t="shared" si="205"/>
        <v>9</v>
      </c>
      <c r="Q3312" s="14" t="s">
        <v>8323</v>
      </c>
      <c r="R3312" t="s">
        <v>8326</v>
      </c>
      <c r="S3312" s="18">
        <f t="shared" si="206"/>
        <v>42304.940960648149</v>
      </c>
      <c r="T3312" s="18">
        <f t="shared" si="207"/>
        <v>42329.166666666672</v>
      </c>
    </row>
    <row r="3313" spans="1:20" ht="45" x14ac:dyDescent="0.25">
      <c r="A3313">
        <v>449</v>
      </c>
      <c r="B3313" s="3" t="s">
        <v>450</v>
      </c>
      <c r="C3313" s="3" t="s">
        <v>4559</v>
      </c>
      <c r="D3313" s="6">
        <v>2000</v>
      </c>
      <c r="E3313" s="8">
        <v>45</v>
      </c>
      <c r="F3313" t="s">
        <v>8220</v>
      </c>
      <c r="G3313" t="s">
        <v>8224</v>
      </c>
      <c r="H3313" t="s">
        <v>8246</v>
      </c>
      <c r="I3313">
        <v>1382017085</v>
      </c>
      <c r="J3313">
        <v>1379425085</v>
      </c>
      <c r="K3313" t="b">
        <v>0</v>
      </c>
      <c r="L3313">
        <v>5</v>
      </c>
      <c r="M3313" t="b">
        <v>0</v>
      </c>
      <c r="N3313" t="s">
        <v>8268</v>
      </c>
      <c r="O3313" s="10">
        <f t="shared" si="204"/>
        <v>0</v>
      </c>
      <c r="P3313" s="9">
        <f t="shared" si="205"/>
        <v>9</v>
      </c>
      <c r="Q3313" s="14" t="s">
        <v>8321</v>
      </c>
      <c r="R3313" t="s">
        <v>8339</v>
      </c>
      <c r="S3313" s="18">
        <f t="shared" si="206"/>
        <v>41534.568113425928</v>
      </c>
      <c r="T3313" s="18">
        <f t="shared" si="207"/>
        <v>41564.568113425928</v>
      </c>
    </row>
    <row r="3314" spans="1:20" ht="60" x14ac:dyDescent="0.25">
      <c r="A3314">
        <v>455</v>
      </c>
      <c r="B3314" s="3" t="s">
        <v>456</v>
      </c>
      <c r="C3314" s="3" t="s">
        <v>4565</v>
      </c>
      <c r="D3314" s="6">
        <v>65000</v>
      </c>
      <c r="E3314" s="8">
        <v>45</v>
      </c>
      <c r="F3314" t="s">
        <v>8220</v>
      </c>
      <c r="G3314" t="s">
        <v>8223</v>
      </c>
      <c r="H3314" t="s">
        <v>8245</v>
      </c>
      <c r="I3314">
        <v>1334622660</v>
      </c>
      <c r="J3314">
        <v>1330733022</v>
      </c>
      <c r="K3314" t="b">
        <v>0</v>
      </c>
      <c r="L3314">
        <v>2</v>
      </c>
      <c r="M3314" t="b">
        <v>0</v>
      </c>
      <c r="N3314" t="s">
        <v>8268</v>
      </c>
      <c r="O3314" s="10">
        <f t="shared" si="204"/>
        <v>0</v>
      </c>
      <c r="P3314" s="9">
        <f t="shared" si="205"/>
        <v>23</v>
      </c>
      <c r="Q3314" s="14" t="s">
        <v>8321</v>
      </c>
      <c r="R3314" t="s">
        <v>8339</v>
      </c>
      <c r="S3314" s="18">
        <f t="shared" si="206"/>
        <v>40971.002569444441</v>
      </c>
      <c r="T3314" s="18">
        <f t="shared" si="207"/>
        <v>41016.021527777775</v>
      </c>
    </row>
    <row r="3315" spans="1:20" ht="45" x14ac:dyDescent="0.25">
      <c r="A3315">
        <v>865</v>
      </c>
      <c r="B3315" s="3" t="s">
        <v>866</v>
      </c>
      <c r="C3315" s="3" t="s">
        <v>4975</v>
      </c>
      <c r="D3315" s="6">
        <v>2200</v>
      </c>
      <c r="E3315" s="8">
        <v>45</v>
      </c>
      <c r="F3315" t="s">
        <v>8220</v>
      </c>
      <c r="G3315" t="s">
        <v>8223</v>
      </c>
      <c r="H3315" t="s">
        <v>8245</v>
      </c>
      <c r="I3315">
        <v>1358361197</v>
      </c>
      <c r="J3315">
        <v>1353177197</v>
      </c>
      <c r="K3315" t="b">
        <v>0</v>
      </c>
      <c r="L3315">
        <v>2</v>
      </c>
      <c r="M3315" t="b">
        <v>0</v>
      </c>
      <c r="N3315" t="s">
        <v>8276</v>
      </c>
      <c r="O3315" s="10">
        <f t="shared" si="204"/>
        <v>0</v>
      </c>
      <c r="P3315" s="9">
        <f t="shared" si="205"/>
        <v>23</v>
      </c>
      <c r="Q3315" s="14" t="s">
        <v>8327</v>
      </c>
      <c r="R3315" t="s">
        <v>8350</v>
      </c>
      <c r="S3315" s="18">
        <f t="shared" si="206"/>
        <v>41230.77311342593</v>
      </c>
      <c r="T3315" s="18">
        <f t="shared" si="207"/>
        <v>41290.77311342593</v>
      </c>
    </row>
    <row r="3316" spans="1:20" ht="30" x14ac:dyDescent="0.25">
      <c r="A3316">
        <v>873</v>
      </c>
      <c r="B3316" s="3" t="s">
        <v>874</v>
      </c>
      <c r="C3316" s="3" t="s">
        <v>4983</v>
      </c>
      <c r="D3316" s="6">
        <v>3500</v>
      </c>
      <c r="E3316" s="8">
        <v>45</v>
      </c>
      <c r="F3316" t="s">
        <v>8220</v>
      </c>
      <c r="G3316" t="s">
        <v>8223</v>
      </c>
      <c r="H3316" t="s">
        <v>8245</v>
      </c>
      <c r="I3316">
        <v>1352610040</v>
      </c>
      <c r="J3316">
        <v>1349150440</v>
      </c>
      <c r="K3316" t="b">
        <v>0</v>
      </c>
      <c r="L3316">
        <v>5</v>
      </c>
      <c r="M3316" t="b">
        <v>0</v>
      </c>
      <c r="N3316" t="s">
        <v>8276</v>
      </c>
      <c r="O3316" s="10">
        <f t="shared" si="204"/>
        <v>0</v>
      </c>
      <c r="P3316" s="9">
        <f t="shared" si="205"/>
        <v>9</v>
      </c>
      <c r="Q3316" s="14" t="s">
        <v>8327</v>
      </c>
      <c r="R3316" t="s">
        <v>8350</v>
      </c>
      <c r="S3316" s="18">
        <f t="shared" si="206"/>
        <v>41184.167129629634</v>
      </c>
      <c r="T3316" s="18">
        <f t="shared" si="207"/>
        <v>41224.208796296298</v>
      </c>
    </row>
    <row r="3317" spans="1:20" ht="60" x14ac:dyDescent="0.25">
      <c r="A3317">
        <v>1068</v>
      </c>
      <c r="B3317" s="3" t="s">
        <v>1069</v>
      </c>
      <c r="C3317" s="3" t="s">
        <v>5178</v>
      </c>
      <c r="D3317" s="6">
        <v>30000</v>
      </c>
      <c r="E3317" s="8">
        <v>45</v>
      </c>
      <c r="F3317" t="s">
        <v>8220</v>
      </c>
      <c r="G3317" t="s">
        <v>8223</v>
      </c>
      <c r="H3317" t="s">
        <v>8245</v>
      </c>
      <c r="I3317">
        <v>1460274864</v>
      </c>
      <c r="J3317">
        <v>1457686464</v>
      </c>
      <c r="K3317" t="b">
        <v>0</v>
      </c>
      <c r="L3317">
        <v>4</v>
      </c>
      <c r="M3317" t="b">
        <v>0</v>
      </c>
      <c r="N3317" t="s">
        <v>8280</v>
      </c>
      <c r="O3317" s="10">
        <f t="shared" si="204"/>
        <v>0</v>
      </c>
      <c r="P3317" s="9">
        <f t="shared" si="205"/>
        <v>11</v>
      </c>
      <c r="Q3317" s="14" t="s">
        <v>8316</v>
      </c>
      <c r="R3317" t="s">
        <v>8334</v>
      </c>
      <c r="S3317" s="18">
        <f t="shared" si="206"/>
        <v>42440.371111111104</v>
      </c>
      <c r="T3317" s="18">
        <f t="shared" si="207"/>
        <v>42470.329444444447</v>
      </c>
    </row>
    <row r="3318" spans="1:20" ht="30" x14ac:dyDescent="0.25">
      <c r="A3318">
        <v>1075</v>
      </c>
      <c r="B3318" s="3" t="s">
        <v>1076</v>
      </c>
      <c r="C3318" s="3" t="s">
        <v>5185</v>
      </c>
      <c r="D3318" s="6">
        <v>1000</v>
      </c>
      <c r="E3318" s="8">
        <v>45</v>
      </c>
      <c r="F3318" t="s">
        <v>8220</v>
      </c>
      <c r="G3318" t="s">
        <v>8223</v>
      </c>
      <c r="H3318" t="s">
        <v>8245</v>
      </c>
      <c r="I3318">
        <v>1336340516</v>
      </c>
      <c r="J3318">
        <v>1333748516</v>
      </c>
      <c r="K3318" t="b">
        <v>0</v>
      </c>
      <c r="L3318">
        <v>3</v>
      </c>
      <c r="M3318" t="b">
        <v>0</v>
      </c>
      <c r="N3318" t="s">
        <v>8280</v>
      </c>
      <c r="O3318" s="10">
        <f t="shared" si="204"/>
        <v>0</v>
      </c>
      <c r="P3318" s="9">
        <f t="shared" si="205"/>
        <v>15</v>
      </c>
      <c r="Q3318" s="14" t="s">
        <v>8316</v>
      </c>
      <c r="R3318" t="s">
        <v>8334</v>
      </c>
      <c r="S3318" s="18">
        <f t="shared" si="206"/>
        <v>41005.904120370367</v>
      </c>
      <c r="T3318" s="18">
        <f t="shared" si="207"/>
        <v>41035.904120370367</v>
      </c>
    </row>
    <row r="3319" spans="1:20" ht="60" x14ac:dyDescent="0.25">
      <c r="A3319">
        <v>1078</v>
      </c>
      <c r="B3319" s="3" t="s">
        <v>1079</v>
      </c>
      <c r="C3319" s="3" t="s">
        <v>5188</v>
      </c>
      <c r="D3319" s="6">
        <v>600</v>
      </c>
      <c r="E3319" s="8">
        <v>45</v>
      </c>
      <c r="F3319" t="s">
        <v>8220</v>
      </c>
      <c r="G3319" t="s">
        <v>8223</v>
      </c>
      <c r="H3319" t="s">
        <v>8245</v>
      </c>
      <c r="I3319">
        <v>1311309721</v>
      </c>
      <c r="J3319">
        <v>1307421721</v>
      </c>
      <c r="K3319" t="b">
        <v>0</v>
      </c>
      <c r="L3319">
        <v>5</v>
      </c>
      <c r="M3319" t="b">
        <v>0</v>
      </c>
      <c r="N3319" t="s">
        <v>8280</v>
      </c>
      <c r="O3319" s="10">
        <f t="shared" si="204"/>
        <v>0</v>
      </c>
      <c r="P3319" s="9">
        <f t="shared" si="205"/>
        <v>9</v>
      </c>
      <c r="Q3319" s="14" t="s">
        <v>8316</v>
      </c>
      <c r="R3319" t="s">
        <v>8334</v>
      </c>
      <c r="S3319" s="18">
        <f t="shared" si="206"/>
        <v>40701.195844907408</v>
      </c>
      <c r="T3319" s="18">
        <f t="shared" si="207"/>
        <v>40746.195844907408</v>
      </c>
    </row>
    <row r="3320" spans="1:20" ht="60" x14ac:dyDescent="0.25">
      <c r="A3320">
        <v>1109</v>
      </c>
      <c r="B3320" s="3" t="s">
        <v>1110</v>
      </c>
      <c r="C3320" s="3" t="s">
        <v>5219</v>
      </c>
      <c r="D3320" s="6">
        <v>10000</v>
      </c>
      <c r="E3320" s="8">
        <v>45</v>
      </c>
      <c r="F3320" t="s">
        <v>8220</v>
      </c>
      <c r="G3320" t="s">
        <v>8223</v>
      </c>
      <c r="H3320" t="s">
        <v>8245</v>
      </c>
      <c r="I3320">
        <v>1479495790</v>
      </c>
      <c r="J3320">
        <v>1476900190</v>
      </c>
      <c r="K3320" t="b">
        <v>0</v>
      </c>
      <c r="L3320">
        <v>3</v>
      </c>
      <c r="M3320" t="b">
        <v>0</v>
      </c>
      <c r="N3320" t="s">
        <v>8280</v>
      </c>
      <c r="O3320" s="10">
        <f t="shared" si="204"/>
        <v>0</v>
      </c>
      <c r="P3320" s="9">
        <f t="shared" si="205"/>
        <v>15</v>
      </c>
      <c r="Q3320" s="14" t="s">
        <v>8316</v>
      </c>
      <c r="R3320" t="s">
        <v>8334</v>
      </c>
      <c r="S3320" s="18">
        <f t="shared" si="206"/>
        <v>42662.752199074079</v>
      </c>
      <c r="T3320" s="18">
        <f t="shared" si="207"/>
        <v>42692.793865740736</v>
      </c>
    </row>
    <row r="3321" spans="1:20" ht="45" x14ac:dyDescent="0.25">
      <c r="A3321">
        <v>1428</v>
      </c>
      <c r="B3321" s="3" t="s">
        <v>1429</v>
      </c>
      <c r="C3321" s="3" t="s">
        <v>5538</v>
      </c>
      <c r="D3321" s="6">
        <v>1000</v>
      </c>
      <c r="E3321" s="8">
        <v>45</v>
      </c>
      <c r="F3321" t="s">
        <v>8220</v>
      </c>
      <c r="G3321" t="s">
        <v>8226</v>
      </c>
      <c r="H3321" t="s">
        <v>8248</v>
      </c>
      <c r="I3321">
        <v>1459584417</v>
      </c>
      <c r="J3321">
        <v>1456996017</v>
      </c>
      <c r="K3321" t="b">
        <v>0</v>
      </c>
      <c r="L3321">
        <v>3</v>
      </c>
      <c r="M3321" t="b">
        <v>0</v>
      </c>
      <c r="N3321" t="s">
        <v>8285</v>
      </c>
      <c r="O3321" s="10">
        <f t="shared" si="204"/>
        <v>0</v>
      </c>
      <c r="P3321" s="9">
        <f t="shared" si="205"/>
        <v>15</v>
      </c>
      <c r="Q3321" s="14" t="s">
        <v>8311</v>
      </c>
      <c r="R3321" t="s">
        <v>8348</v>
      </c>
      <c r="S3321" s="18">
        <f t="shared" si="206"/>
        <v>42432.379826388889</v>
      </c>
      <c r="T3321" s="18">
        <f t="shared" si="207"/>
        <v>42462.338159722218</v>
      </c>
    </row>
    <row r="3322" spans="1:20" ht="60" x14ac:dyDescent="0.25">
      <c r="A3322">
        <v>2436</v>
      </c>
      <c r="B3322" s="3" t="s">
        <v>2437</v>
      </c>
      <c r="C3322" s="3" t="s">
        <v>6546</v>
      </c>
      <c r="D3322" s="6">
        <v>117000</v>
      </c>
      <c r="E3322" s="8">
        <v>45</v>
      </c>
      <c r="F3322" t="s">
        <v>8220</v>
      </c>
      <c r="G3322" t="s">
        <v>8228</v>
      </c>
      <c r="H3322" t="s">
        <v>8250</v>
      </c>
      <c r="I3322">
        <v>1454078770</v>
      </c>
      <c r="J3322">
        <v>1448894770</v>
      </c>
      <c r="K3322" t="b">
        <v>0</v>
      </c>
      <c r="L3322">
        <v>2</v>
      </c>
      <c r="M3322" t="b">
        <v>0</v>
      </c>
      <c r="N3322" t="s">
        <v>8282</v>
      </c>
      <c r="O3322" s="10">
        <f t="shared" si="204"/>
        <v>0</v>
      </c>
      <c r="P3322" s="9">
        <f t="shared" si="205"/>
        <v>23</v>
      </c>
      <c r="Q3322" s="14" t="s">
        <v>8319</v>
      </c>
      <c r="R3322" t="s">
        <v>8345</v>
      </c>
      <c r="S3322" s="18">
        <f t="shared" si="206"/>
        <v>42338.615393518514</v>
      </c>
      <c r="T3322" s="18">
        <f t="shared" si="207"/>
        <v>42398.615393518514</v>
      </c>
    </row>
    <row r="3323" spans="1:20" ht="45" x14ac:dyDescent="0.25">
      <c r="A3323">
        <v>2764</v>
      </c>
      <c r="B3323" s="3" t="s">
        <v>2764</v>
      </c>
      <c r="C3323" s="3" t="s">
        <v>6874</v>
      </c>
      <c r="D3323" s="6">
        <v>4000</v>
      </c>
      <c r="E3323" s="8">
        <v>45</v>
      </c>
      <c r="F3323" t="s">
        <v>8220</v>
      </c>
      <c r="G3323" t="s">
        <v>8223</v>
      </c>
      <c r="H3323" t="s">
        <v>8245</v>
      </c>
      <c r="I3323">
        <v>1338404400</v>
      </c>
      <c r="J3323">
        <v>1335855631</v>
      </c>
      <c r="K3323" t="b">
        <v>0</v>
      </c>
      <c r="L3323">
        <v>4</v>
      </c>
      <c r="M3323" t="b">
        <v>0</v>
      </c>
      <c r="N3323" t="s">
        <v>8302</v>
      </c>
      <c r="O3323" s="10">
        <f t="shared" si="204"/>
        <v>0</v>
      </c>
      <c r="P3323" s="9">
        <f t="shared" si="205"/>
        <v>11</v>
      </c>
      <c r="Q3323" s="14" t="s">
        <v>8311</v>
      </c>
      <c r="R3323" t="s">
        <v>8356</v>
      </c>
      <c r="S3323" s="18">
        <f t="shared" si="206"/>
        <v>41030.292025462964</v>
      </c>
      <c r="T3323" s="18">
        <f t="shared" si="207"/>
        <v>41059.791666666664</v>
      </c>
    </row>
    <row r="3324" spans="1:20" ht="45" x14ac:dyDescent="0.25">
      <c r="A3324">
        <v>2866</v>
      </c>
      <c r="B3324" s="3" t="s">
        <v>2866</v>
      </c>
      <c r="C3324" s="3" t="s">
        <v>6976</v>
      </c>
      <c r="D3324" s="6">
        <v>5000</v>
      </c>
      <c r="E3324" s="8">
        <v>45</v>
      </c>
      <c r="F3324" t="s">
        <v>8220</v>
      </c>
      <c r="G3324" t="s">
        <v>8223</v>
      </c>
      <c r="H3324" t="s">
        <v>8245</v>
      </c>
      <c r="I3324">
        <v>1476482400</v>
      </c>
      <c r="J3324">
        <v>1473893721</v>
      </c>
      <c r="K3324" t="b">
        <v>0</v>
      </c>
      <c r="L3324">
        <v>2</v>
      </c>
      <c r="M3324" t="b">
        <v>0</v>
      </c>
      <c r="N3324" t="s">
        <v>8269</v>
      </c>
      <c r="O3324" s="12">
        <f t="shared" si="204"/>
        <v>0</v>
      </c>
      <c r="P3324" s="9">
        <f t="shared" si="205"/>
        <v>23</v>
      </c>
      <c r="Q3324" s="14" t="s">
        <v>8323</v>
      </c>
      <c r="R3324" t="s">
        <v>8326</v>
      </c>
      <c r="S3324" s="18">
        <f t="shared" si="206"/>
        <v>42627.955104166671</v>
      </c>
      <c r="T3324" s="18">
        <f t="shared" si="207"/>
        <v>42657.916666666672</v>
      </c>
    </row>
    <row r="3325" spans="1:20" ht="45" x14ac:dyDescent="0.25">
      <c r="A3325">
        <v>3142</v>
      </c>
      <c r="B3325" s="3" t="s">
        <v>3142</v>
      </c>
      <c r="C3325" s="3" t="s">
        <v>7252</v>
      </c>
      <c r="D3325" s="6">
        <v>2750</v>
      </c>
      <c r="E3325" s="8">
        <v>45</v>
      </c>
      <c r="F3325" t="s">
        <v>8221</v>
      </c>
      <c r="G3325" t="s">
        <v>8224</v>
      </c>
      <c r="H3325" t="s">
        <v>8246</v>
      </c>
      <c r="I3325">
        <v>1489922339</v>
      </c>
      <c r="J3325">
        <v>1487333939</v>
      </c>
      <c r="K3325" t="b">
        <v>0</v>
      </c>
      <c r="L3325">
        <v>3</v>
      </c>
      <c r="M3325" t="b">
        <v>0</v>
      </c>
      <c r="N3325" t="s">
        <v>8269</v>
      </c>
      <c r="O3325" s="12">
        <f t="shared" si="204"/>
        <v>0</v>
      </c>
      <c r="P3325" s="9">
        <f t="shared" si="205"/>
        <v>15</v>
      </c>
      <c r="Q3325" s="14" t="s">
        <v>8323</v>
      </c>
      <c r="R3325" t="s">
        <v>8326</v>
      </c>
      <c r="S3325" s="18">
        <f t="shared" si="206"/>
        <v>42783.513182870374</v>
      </c>
      <c r="T3325" s="18">
        <f t="shared" si="207"/>
        <v>42813.471516203703</v>
      </c>
    </row>
    <row r="3326" spans="1:20" ht="45" x14ac:dyDescent="0.25">
      <c r="A3326">
        <v>3960</v>
      </c>
      <c r="B3326" s="3" t="s">
        <v>3957</v>
      </c>
      <c r="C3326" s="3" t="s">
        <v>8067</v>
      </c>
      <c r="D3326" s="6">
        <v>3000</v>
      </c>
      <c r="E3326" s="8">
        <v>45</v>
      </c>
      <c r="F3326" t="s">
        <v>8220</v>
      </c>
      <c r="G3326" t="s">
        <v>8223</v>
      </c>
      <c r="H3326" t="s">
        <v>8245</v>
      </c>
      <c r="I3326">
        <v>1451852256</v>
      </c>
      <c r="J3326">
        <v>1449260256</v>
      </c>
      <c r="K3326" t="b">
        <v>0</v>
      </c>
      <c r="L3326">
        <v>4</v>
      </c>
      <c r="M3326" t="b">
        <v>0</v>
      </c>
      <c r="N3326" t="s">
        <v>8269</v>
      </c>
      <c r="O3326" s="12">
        <f t="shared" si="204"/>
        <v>0</v>
      </c>
      <c r="P3326" s="9">
        <f t="shared" si="205"/>
        <v>11</v>
      </c>
      <c r="Q3326" s="14" t="s">
        <v>8323</v>
      </c>
      <c r="R3326" t="s">
        <v>8326</v>
      </c>
      <c r="S3326" s="18">
        <f t="shared" si="206"/>
        <v>42342.845555555556</v>
      </c>
      <c r="T3326" s="18">
        <f t="shared" si="207"/>
        <v>42372.845555555556</v>
      </c>
    </row>
    <row r="3327" spans="1:20" ht="60" x14ac:dyDescent="0.25">
      <c r="A3327">
        <v>3962</v>
      </c>
      <c r="B3327" s="3" t="s">
        <v>3959</v>
      </c>
      <c r="C3327" s="3" t="s">
        <v>8069</v>
      </c>
      <c r="D3327" s="6">
        <v>1400</v>
      </c>
      <c r="E3327" s="8">
        <v>45</v>
      </c>
      <c r="F3327" t="s">
        <v>8220</v>
      </c>
      <c r="G3327" t="s">
        <v>8224</v>
      </c>
      <c r="H3327" t="s">
        <v>8246</v>
      </c>
      <c r="I3327">
        <v>1448722494</v>
      </c>
      <c r="J3327">
        <v>1446562494</v>
      </c>
      <c r="K3327" t="b">
        <v>0</v>
      </c>
      <c r="L3327">
        <v>3</v>
      </c>
      <c r="M3327" t="b">
        <v>0</v>
      </c>
      <c r="N3327" t="s">
        <v>8269</v>
      </c>
      <c r="O3327" s="12">
        <f t="shared" si="204"/>
        <v>0</v>
      </c>
      <c r="P3327" s="9">
        <f t="shared" si="205"/>
        <v>15</v>
      </c>
      <c r="Q3327" s="14" t="s">
        <v>8323</v>
      </c>
      <c r="R3327" t="s">
        <v>8326</v>
      </c>
      <c r="S3327" s="18">
        <f t="shared" si="206"/>
        <v>42311.621458333335</v>
      </c>
      <c r="T3327" s="18">
        <f t="shared" si="207"/>
        <v>42336.621458333335</v>
      </c>
    </row>
    <row r="3328" spans="1:20" ht="60" x14ac:dyDescent="0.25">
      <c r="A3328">
        <v>3966</v>
      </c>
      <c r="B3328" s="3" t="s">
        <v>3963</v>
      </c>
      <c r="C3328" s="3" t="s">
        <v>8073</v>
      </c>
      <c r="D3328" s="6">
        <v>7500</v>
      </c>
      <c r="E3328" s="8">
        <v>45</v>
      </c>
      <c r="F3328" t="s">
        <v>8220</v>
      </c>
      <c r="G3328" t="s">
        <v>8223</v>
      </c>
      <c r="H3328" t="s">
        <v>8245</v>
      </c>
      <c r="I3328">
        <v>1406170740</v>
      </c>
      <c r="J3328">
        <v>1402506278</v>
      </c>
      <c r="K3328" t="b">
        <v>0</v>
      </c>
      <c r="L3328">
        <v>2</v>
      </c>
      <c r="M3328" t="b">
        <v>0</v>
      </c>
      <c r="N3328" t="s">
        <v>8269</v>
      </c>
      <c r="O3328" s="12">
        <f t="shared" si="204"/>
        <v>0</v>
      </c>
      <c r="P3328" s="9">
        <f t="shared" si="205"/>
        <v>23</v>
      </c>
      <c r="Q3328" s="14" t="s">
        <v>8323</v>
      </c>
      <c r="R3328" t="s">
        <v>8326</v>
      </c>
      <c r="S3328" s="18">
        <f t="shared" si="206"/>
        <v>41801.711550925924</v>
      </c>
      <c r="T3328" s="18">
        <f t="shared" si="207"/>
        <v>41844.124305555553</v>
      </c>
    </row>
    <row r="3329" spans="1:20" ht="45" x14ac:dyDescent="0.25">
      <c r="A3329">
        <v>1093</v>
      </c>
      <c r="B3329" s="3" t="s">
        <v>1094</v>
      </c>
      <c r="C3329" s="3" t="s">
        <v>5203</v>
      </c>
      <c r="D3329" s="6">
        <v>300</v>
      </c>
      <c r="E3329" s="8">
        <v>42.25</v>
      </c>
      <c r="F3329" t="s">
        <v>8220</v>
      </c>
      <c r="G3329" t="s">
        <v>8228</v>
      </c>
      <c r="H3329" t="s">
        <v>8250</v>
      </c>
      <c r="I3329">
        <v>1455232937</v>
      </c>
      <c r="J3329">
        <v>1453936937</v>
      </c>
      <c r="K3329" t="b">
        <v>0</v>
      </c>
      <c r="L3329">
        <v>4</v>
      </c>
      <c r="M3329" t="b">
        <v>0</v>
      </c>
      <c r="N3329" t="s">
        <v>8280</v>
      </c>
      <c r="O3329" s="10">
        <f t="shared" si="204"/>
        <v>0</v>
      </c>
      <c r="P3329" s="9">
        <f t="shared" si="205"/>
        <v>11</v>
      </c>
      <c r="Q3329" s="14" t="s">
        <v>8316</v>
      </c>
      <c r="R3329" t="s">
        <v>8334</v>
      </c>
      <c r="S3329" s="18">
        <f t="shared" si="206"/>
        <v>42396.973807870367</v>
      </c>
      <c r="T3329" s="18">
        <f t="shared" si="207"/>
        <v>42411.973807870367</v>
      </c>
    </row>
    <row r="3330" spans="1:20" ht="60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0">
        <f t="shared" si="204"/>
        <v>0</v>
      </c>
      <c r="P3330" s="9">
        <f t="shared" si="205"/>
        <v>11</v>
      </c>
      <c r="Q3330" s="14" t="s">
        <v>8319</v>
      </c>
      <c r="R3330" t="s">
        <v>8345</v>
      </c>
      <c r="S3330" s="18">
        <f t="shared" si="206"/>
        <v>42728.827407407407</v>
      </c>
      <c r="T3330" s="18">
        <f t="shared" si="207"/>
        <v>42747.695833333331</v>
      </c>
    </row>
    <row r="3331" spans="1:20" ht="60" x14ac:dyDescent="0.25">
      <c r="A3331">
        <v>1905</v>
      </c>
      <c r="B3331" s="3" t="s">
        <v>1906</v>
      </c>
      <c r="C3331" s="3" t="s">
        <v>6015</v>
      </c>
      <c r="D3331" s="6">
        <v>25000</v>
      </c>
      <c r="E3331" s="8">
        <v>42</v>
      </c>
      <c r="F3331" t="s">
        <v>8220</v>
      </c>
      <c r="G3331" t="s">
        <v>8223</v>
      </c>
      <c r="H3331" t="s">
        <v>8245</v>
      </c>
      <c r="I3331">
        <v>1410127994</v>
      </c>
      <c r="J3331">
        <v>1407535994</v>
      </c>
      <c r="K3331" t="b">
        <v>0</v>
      </c>
      <c r="L3331">
        <v>4</v>
      </c>
      <c r="M3331" t="b">
        <v>0</v>
      </c>
      <c r="N3331" t="s">
        <v>8292</v>
      </c>
      <c r="O3331" s="10">
        <f t="shared" si="204"/>
        <v>0</v>
      </c>
      <c r="P3331" s="9">
        <f t="shared" si="205"/>
        <v>11</v>
      </c>
      <c r="Q3331" s="14" t="s">
        <v>8308</v>
      </c>
      <c r="R3331" t="s">
        <v>8318</v>
      </c>
      <c r="S3331" s="18">
        <f t="shared" si="206"/>
        <v>41859.925856481481</v>
      </c>
      <c r="T3331" s="18">
        <f t="shared" si="207"/>
        <v>41889.925856481481</v>
      </c>
    </row>
    <row r="3332" spans="1:20" ht="30" x14ac:dyDescent="0.25">
      <c r="A3332">
        <v>1101</v>
      </c>
      <c r="B3332" s="3" t="s">
        <v>1102</v>
      </c>
      <c r="C3332" s="3" t="s">
        <v>5211</v>
      </c>
      <c r="D3332" s="6">
        <v>100000</v>
      </c>
      <c r="E3332" s="8">
        <v>41</v>
      </c>
      <c r="F3332" t="s">
        <v>8220</v>
      </c>
      <c r="G3332" t="s">
        <v>8223</v>
      </c>
      <c r="H3332" t="s">
        <v>8245</v>
      </c>
      <c r="I3332">
        <v>1468519920</v>
      </c>
      <c r="J3332">
        <v>1466188338</v>
      </c>
      <c r="K3332" t="b">
        <v>0</v>
      </c>
      <c r="L3332">
        <v>6</v>
      </c>
      <c r="M3332" t="b">
        <v>0</v>
      </c>
      <c r="N3332" t="s">
        <v>8280</v>
      </c>
      <c r="O3332" s="10">
        <f t="shared" ref="O3332:O3395" si="208">ROUND(E3332/D3332,0)</f>
        <v>0</v>
      </c>
      <c r="P3332" s="9">
        <f t="shared" ref="P3332:P3395" si="209">IFERROR(ROUND(E3332/L3332,0),0)</f>
        <v>7</v>
      </c>
      <c r="Q3332" s="14" t="s">
        <v>8316</v>
      </c>
      <c r="R3332" t="s">
        <v>8334</v>
      </c>
      <c r="S3332" s="18">
        <f t="shared" ref="S3332:S3395" si="210">(((J3332/60)/60)/24)+DATE(1970,1,1)</f>
        <v>42538.77243055556</v>
      </c>
      <c r="T3332" s="18">
        <f t="shared" ref="T3332:T3395" si="211">(((I3332/60)/60)/24)+DATE(1970,1,1)</f>
        <v>42565.758333333331</v>
      </c>
    </row>
    <row r="3333" spans="1:20" ht="60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2">
        <f t="shared" si="208"/>
        <v>0</v>
      </c>
      <c r="P3333" s="9">
        <f t="shared" si="209"/>
        <v>10</v>
      </c>
      <c r="Q3333" s="14" t="s">
        <v>8323</v>
      </c>
      <c r="R3333" t="s">
        <v>8324</v>
      </c>
      <c r="S3333" s="18">
        <f t="shared" si="210"/>
        <v>42241.429120370376</v>
      </c>
      <c r="T3333" s="18">
        <f t="shared" si="211"/>
        <v>42263.916666666672</v>
      </c>
    </row>
    <row r="3334" spans="1:20" ht="60" x14ac:dyDescent="0.25">
      <c r="A3334">
        <v>4107</v>
      </c>
      <c r="B3334" s="3" t="s">
        <v>4103</v>
      </c>
      <c r="C3334" s="3" t="s">
        <v>8210</v>
      </c>
      <c r="D3334" s="6">
        <v>2000</v>
      </c>
      <c r="E3334" s="8">
        <v>41</v>
      </c>
      <c r="F3334" t="s">
        <v>8220</v>
      </c>
      <c r="G3334" t="s">
        <v>8223</v>
      </c>
      <c r="H3334" t="s">
        <v>8245</v>
      </c>
      <c r="I3334">
        <v>1411596001</v>
      </c>
      <c r="J3334">
        <v>1409608801</v>
      </c>
      <c r="K3334" t="b">
        <v>0</v>
      </c>
      <c r="L3334">
        <v>4</v>
      </c>
      <c r="M3334" t="b">
        <v>0</v>
      </c>
      <c r="N3334" t="s">
        <v>8269</v>
      </c>
      <c r="O3334" s="12">
        <f t="shared" si="208"/>
        <v>0</v>
      </c>
      <c r="P3334" s="9">
        <f t="shared" si="209"/>
        <v>10</v>
      </c>
      <c r="Q3334" s="14" t="s">
        <v>8323</v>
      </c>
      <c r="R3334" t="s">
        <v>8326</v>
      </c>
      <c r="S3334" s="18">
        <f t="shared" si="210"/>
        <v>41883.916678240741</v>
      </c>
      <c r="T3334" s="18">
        <f t="shared" si="211"/>
        <v>41906.916678240741</v>
      </c>
    </row>
    <row r="3335" spans="1:20" ht="45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0">
        <f t="shared" si="208"/>
        <v>0</v>
      </c>
      <c r="P3335" s="9">
        <f t="shared" si="209"/>
        <v>20</v>
      </c>
      <c r="Q3335" s="14" t="s">
        <v>8321</v>
      </c>
      <c r="R3335" t="s">
        <v>8337</v>
      </c>
      <c r="S3335" s="18">
        <f t="shared" si="210"/>
        <v>42397.281666666662</v>
      </c>
      <c r="T3335" s="18">
        <f t="shared" si="211"/>
        <v>42427.281666666662</v>
      </c>
    </row>
    <row r="3336" spans="1:20" ht="45" x14ac:dyDescent="0.25">
      <c r="A3336">
        <v>154</v>
      </c>
      <c r="B3336" s="3" t="s">
        <v>156</v>
      </c>
      <c r="C3336" s="3" t="s">
        <v>4264</v>
      </c>
      <c r="D3336" s="6">
        <v>1500</v>
      </c>
      <c r="E3336" s="8">
        <v>40</v>
      </c>
      <c r="F3336" t="s">
        <v>8219</v>
      </c>
      <c r="G3336" t="s">
        <v>8223</v>
      </c>
      <c r="H3336" t="s">
        <v>8245</v>
      </c>
      <c r="I3336">
        <v>1433336895</v>
      </c>
      <c r="J3336">
        <v>1429621695</v>
      </c>
      <c r="K3336" t="b">
        <v>0</v>
      </c>
      <c r="L3336">
        <v>3</v>
      </c>
      <c r="M3336" t="b">
        <v>0</v>
      </c>
      <c r="N3336" t="s">
        <v>8265</v>
      </c>
      <c r="O3336" s="10">
        <f t="shared" si="208"/>
        <v>0</v>
      </c>
      <c r="P3336" s="9">
        <f t="shared" si="209"/>
        <v>13</v>
      </c>
      <c r="Q3336" s="14" t="s">
        <v>8321</v>
      </c>
      <c r="R3336" t="s">
        <v>8337</v>
      </c>
      <c r="S3336" s="18">
        <f t="shared" si="210"/>
        <v>42115.547395833331</v>
      </c>
      <c r="T3336" s="18">
        <f t="shared" si="211"/>
        <v>42158.547395833331</v>
      </c>
    </row>
    <row r="3337" spans="1:20" ht="45" x14ac:dyDescent="0.25">
      <c r="A3337">
        <v>937</v>
      </c>
      <c r="B3337" s="3" t="s">
        <v>938</v>
      </c>
      <c r="C3337" s="3" t="s">
        <v>5047</v>
      </c>
      <c r="D3337" s="6">
        <v>3500</v>
      </c>
      <c r="E3337" s="8">
        <v>40</v>
      </c>
      <c r="F3337" t="s">
        <v>8220</v>
      </c>
      <c r="G3337" t="s">
        <v>8223</v>
      </c>
      <c r="H3337" t="s">
        <v>8245</v>
      </c>
      <c r="I3337">
        <v>1383509357</v>
      </c>
      <c r="J3337">
        <v>1380913757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08"/>
        <v>0</v>
      </c>
      <c r="P3337" s="9">
        <f t="shared" si="209"/>
        <v>20</v>
      </c>
      <c r="Q3337" s="14" t="s">
        <v>8327</v>
      </c>
      <c r="R3337" t="s">
        <v>8350</v>
      </c>
      <c r="S3337" s="18">
        <f t="shared" si="210"/>
        <v>41551.798113425924</v>
      </c>
      <c r="T3337" s="18">
        <f t="shared" si="211"/>
        <v>41581.839780092596</v>
      </c>
    </row>
    <row r="3338" spans="1:20" ht="45" x14ac:dyDescent="0.25">
      <c r="A3338">
        <v>939</v>
      </c>
      <c r="B3338" s="3" t="s">
        <v>940</v>
      </c>
      <c r="C3338" s="3" t="s">
        <v>5049</v>
      </c>
      <c r="D3338" s="6">
        <v>2750</v>
      </c>
      <c r="E3338" s="8">
        <v>40</v>
      </c>
      <c r="F3338" t="s">
        <v>8220</v>
      </c>
      <c r="G3338" t="s">
        <v>8223</v>
      </c>
      <c r="H3338" t="s">
        <v>8245</v>
      </c>
      <c r="I3338">
        <v>1372622280</v>
      </c>
      <c r="J3338">
        <v>1369246738</v>
      </c>
      <c r="K3338" t="b">
        <v>0</v>
      </c>
      <c r="L3338">
        <v>2</v>
      </c>
      <c r="M3338" t="b">
        <v>0</v>
      </c>
      <c r="N3338" t="s">
        <v>8276</v>
      </c>
      <c r="O3338" s="10">
        <f t="shared" si="208"/>
        <v>0</v>
      </c>
      <c r="P3338" s="9">
        <f t="shared" si="209"/>
        <v>20</v>
      </c>
      <c r="Q3338" s="14" t="s">
        <v>8327</v>
      </c>
      <c r="R3338" t="s">
        <v>8350</v>
      </c>
      <c r="S3338" s="18">
        <f t="shared" si="210"/>
        <v>41416.763171296298</v>
      </c>
      <c r="T3338" s="18">
        <f t="shared" si="211"/>
        <v>41455.831944444442</v>
      </c>
    </row>
    <row r="3339" spans="1:20" ht="45" x14ac:dyDescent="0.25">
      <c r="A3339">
        <v>1232</v>
      </c>
      <c r="B3339" s="3" t="s">
        <v>1233</v>
      </c>
      <c r="C3339" s="3" t="s">
        <v>5342</v>
      </c>
      <c r="D3339" s="6">
        <v>5000</v>
      </c>
      <c r="E3339" s="8">
        <v>40</v>
      </c>
      <c r="F3339" t="s">
        <v>8219</v>
      </c>
      <c r="G3339" t="s">
        <v>8223</v>
      </c>
      <c r="H3339" t="s">
        <v>8245</v>
      </c>
      <c r="I3339">
        <v>1381090870</v>
      </c>
      <c r="J3339">
        <v>1377030070</v>
      </c>
      <c r="K3339" t="b">
        <v>0</v>
      </c>
      <c r="L3339">
        <v>1</v>
      </c>
      <c r="M3339" t="b">
        <v>0</v>
      </c>
      <c r="N3339" t="s">
        <v>8284</v>
      </c>
      <c r="O3339" s="10">
        <f t="shared" si="208"/>
        <v>0</v>
      </c>
      <c r="P3339" s="9">
        <f t="shared" si="209"/>
        <v>40</v>
      </c>
      <c r="Q3339" s="14" t="s">
        <v>8327</v>
      </c>
      <c r="R3339" t="s">
        <v>8354</v>
      </c>
      <c r="S3339" s="18">
        <f t="shared" si="210"/>
        <v>41506.848032407412</v>
      </c>
      <c r="T3339" s="18">
        <f t="shared" si="211"/>
        <v>41553.848032407412</v>
      </c>
    </row>
    <row r="3340" spans="1:20" ht="45" x14ac:dyDescent="0.25">
      <c r="A3340">
        <v>1789</v>
      </c>
      <c r="B3340" s="3" t="s">
        <v>1790</v>
      </c>
      <c r="C3340" s="3" t="s">
        <v>5899</v>
      </c>
      <c r="D3340" s="6">
        <v>8000</v>
      </c>
      <c r="E3340" s="8">
        <v>40</v>
      </c>
      <c r="F3340" t="s">
        <v>8220</v>
      </c>
      <c r="G3340" t="s">
        <v>8223</v>
      </c>
      <c r="H3340" t="s">
        <v>8245</v>
      </c>
      <c r="I3340">
        <v>1421042403</v>
      </c>
      <c r="J3340">
        <v>1415858403</v>
      </c>
      <c r="K3340" t="b">
        <v>1</v>
      </c>
      <c r="L3340">
        <v>4</v>
      </c>
      <c r="M3340" t="b">
        <v>0</v>
      </c>
      <c r="N3340" t="s">
        <v>8283</v>
      </c>
      <c r="O3340" s="10">
        <f t="shared" si="208"/>
        <v>0</v>
      </c>
      <c r="P3340" s="9">
        <f t="shared" si="209"/>
        <v>10</v>
      </c>
      <c r="Q3340" s="14" t="s">
        <v>8313</v>
      </c>
      <c r="R3340" t="s">
        <v>8314</v>
      </c>
      <c r="S3340" s="18">
        <f t="shared" si="210"/>
        <v>41956.250034722223</v>
      </c>
      <c r="T3340" s="18">
        <f t="shared" si="211"/>
        <v>42016.250034722223</v>
      </c>
    </row>
    <row r="3341" spans="1:20" ht="45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0">
        <f t="shared" si="208"/>
        <v>0</v>
      </c>
      <c r="P3341" s="9">
        <f t="shared" si="209"/>
        <v>20</v>
      </c>
      <c r="Q3341" s="14" t="s">
        <v>8313</v>
      </c>
      <c r="R3341" t="s">
        <v>8314</v>
      </c>
      <c r="S3341" s="18">
        <f t="shared" si="210"/>
        <v>41940.89166666667</v>
      </c>
      <c r="T3341" s="18">
        <f t="shared" si="211"/>
        <v>41970.933333333334</v>
      </c>
    </row>
    <row r="3342" spans="1:20" ht="45" x14ac:dyDescent="0.25">
      <c r="A3342">
        <v>1811</v>
      </c>
      <c r="B3342" s="3" t="s">
        <v>1812</v>
      </c>
      <c r="C3342" s="3" t="s">
        <v>5921</v>
      </c>
      <c r="D3342" s="6">
        <v>54000</v>
      </c>
      <c r="E3342" s="8">
        <v>40</v>
      </c>
      <c r="F3342" t="s">
        <v>8220</v>
      </c>
      <c r="G3342" t="s">
        <v>8223</v>
      </c>
      <c r="H3342" t="s">
        <v>8245</v>
      </c>
      <c r="I3342">
        <v>1414123200</v>
      </c>
      <c r="J3342">
        <v>1408962270</v>
      </c>
      <c r="K3342" t="b">
        <v>0</v>
      </c>
      <c r="L3342">
        <v>26</v>
      </c>
      <c r="M3342" t="b">
        <v>0</v>
      </c>
      <c r="N3342" t="s">
        <v>8283</v>
      </c>
      <c r="O3342" s="10">
        <f t="shared" si="208"/>
        <v>0</v>
      </c>
      <c r="P3342" s="9">
        <f t="shared" si="209"/>
        <v>2</v>
      </c>
      <c r="Q3342" s="14" t="s">
        <v>8313</v>
      </c>
      <c r="R3342" t="s">
        <v>8314</v>
      </c>
      <c r="S3342" s="18">
        <f t="shared" si="210"/>
        <v>41876.433680555558</v>
      </c>
      <c r="T3342" s="18">
        <f t="shared" si="211"/>
        <v>41936.166666666664</v>
      </c>
    </row>
    <row r="3343" spans="1:20" ht="45" x14ac:dyDescent="0.25">
      <c r="A3343">
        <v>2693</v>
      </c>
      <c r="B3343" s="3" t="s">
        <v>2693</v>
      </c>
      <c r="C3343" s="3" t="s">
        <v>6803</v>
      </c>
      <c r="D3343" s="6">
        <v>5000</v>
      </c>
      <c r="E3343" s="8">
        <v>40</v>
      </c>
      <c r="F3343" t="s">
        <v>8220</v>
      </c>
      <c r="G3343" t="s">
        <v>8223</v>
      </c>
      <c r="H3343" t="s">
        <v>8245</v>
      </c>
      <c r="I3343">
        <v>1407899966</v>
      </c>
      <c r="J3343">
        <v>1405307966</v>
      </c>
      <c r="K3343" t="b">
        <v>0</v>
      </c>
      <c r="L3343">
        <v>3</v>
      </c>
      <c r="M3343" t="b">
        <v>0</v>
      </c>
      <c r="N3343" t="s">
        <v>8282</v>
      </c>
      <c r="O3343" s="10">
        <f t="shared" si="208"/>
        <v>0</v>
      </c>
      <c r="P3343" s="9">
        <f t="shared" si="209"/>
        <v>13</v>
      </c>
      <c r="Q3343" s="14" t="s">
        <v>8319</v>
      </c>
      <c r="R3343" t="s">
        <v>8345</v>
      </c>
      <c r="S3343" s="18">
        <f t="shared" si="210"/>
        <v>41834.138495370367</v>
      </c>
      <c r="T3343" s="18">
        <f t="shared" si="211"/>
        <v>41864.138495370367</v>
      </c>
    </row>
    <row r="3344" spans="1:20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2">
        <f t="shared" si="208"/>
        <v>0</v>
      </c>
      <c r="P3344" s="9">
        <f t="shared" si="209"/>
        <v>13</v>
      </c>
      <c r="Q3344" s="14" t="s">
        <v>8323</v>
      </c>
      <c r="R3344" t="s">
        <v>8326</v>
      </c>
      <c r="S3344" s="18">
        <f t="shared" si="210"/>
        <v>42172.613506944443</v>
      </c>
      <c r="T3344" s="18">
        <f t="shared" si="211"/>
        <v>42202.554166666669</v>
      </c>
    </row>
    <row r="3345" spans="1:20" ht="60" x14ac:dyDescent="0.25">
      <c r="A3345">
        <v>3053</v>
      </c>
      <c r="B3345" s="3" t="s">
        <v>3053</v>
      </c>
      <c r="C3345" s="3" t="s">
        <v>7163</v>
      </c>
      <c r="D3345" s="6">
        <v>10000</v>
      </c>
      <c r="E3345" s="8">
        <v>40</v>
      </c>
      <c r="F3345" t="s">
        <v>8220</v>
      </c>
      <c r="G3345" t="s">
        <v>8223</v>
      </c>
      <c r="H3345" t="s">
        <v>8245</v>
      </c>
      <c r="I3345">
        <v>1412222340</v>
      </c>
      <c r="J3345">
        <v>1407781013</v>
      </c>
      <c r="K3345" t="b">
        <v>0</v>
      </c>
      <c r="L3345">
        <v>3</v>
      </c>
      <c r="M3345" t="b">
        <v>0</v>
      </c>
      <c r="N3345" t="s">
        <v>8301</v>
      </c>
      <c r="O3345" s="12">
        <f t="shared" si="208"/>
        <v>0</v>
      </c>
      <c r="P3345" s="9">
        <f t="shared" si="209"/>
        <v>13</v>
      </c>
      <c r="Q3345" s="14" t="s">
        <v>8323</v>
      </c>
      <c r="R3345" t="s">
        <v>8324</v>
      </c>
      <c r="S3345" s="18">
        <f t="shared" si="210"/>
        <v>41862.761724537035</v>
      </c>
      <c r="T3345" s="18">
        <f t="shared" si="211"/>
        <v>41914.165972222225</v>
      </c>
    </row>
    <row r="3346" spans="1:20" ht="45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2">
        <f t="shared" si="208"/>
        <v>0</v>
      </c>
      <c r="P3346" s="9">
        <f t="shared" si="209"/>
        <v>13</v>
      </c>
      <c r="Q3346" s="14" t="s">
        <v>8323</v>
      </c>
      <c r="R3346" t="s">
        <v>8335</v>
      </c>
      <c r="S3346" s="18">
        <f t="shared" si="210"/>
        <v>42763.780671296292</v>
      </c>
      <c r="T3346" s="18">
        <f t="shared" si="211"/>
        <v>42823.739004629635</v>
      </c>
    </row>
    <row r="3347" spans="1:20" ht="45" x14ac:dyDescent="0.25">
      <c r="A3347">
        <v>4005</v>
      </c>
      <c r="B3347" s="3" t="s">
        <v>4001</v>
      </c>
      <c r="C3347" s="3" t="s">
        <v>8110</v>
      </c>
      <c r="D3347" s="6">
        <v>3000</v>
      </c>
      <c r="E3347" s="8">
        <v>40</v>
      </c>
      <c r="F3347" t="s">
        <v>8220</v>
      </c>
      <c r="G3347" t="s">
        <v>8223</v>
      </c>
      <c r="H3347" t="s">
        <v>8245</v>
      </c>
      <c r="I3347">
        <v>1413832985</v>
      </c>
      <c r="J3347">
        <v>1408648985</v>
      </c>
      <c r="K3347" t="b">
        <v>0</v>
      </c>
      <c r="L3347">
        <v>2</v>
      </c>
      <c r="M3347" t="b">
        <v>0</v>
      </c>
      <c r="N3347" t="s">
        <v>8269</v>
      </c>
      <c r="O3347" s="12">
        <f t="shared" si="208"/>
        <v>0</v>
      </c>
      <c r="P3347" s="9">
        <f t="shared" si="209"/>
        <v>20</v>
      </c>
      <c r="Q3347" s="14" t="s">
        <v>8323</v>
      </c>
      <c r="R3347" t="s">
        <v>8326</v>
      </c>
      <c r="S3347" s="18">
        <f t="shared" si="210"/>
        <v>41872.807696759257</v>
      </c>
      <c r="T3347" s="18">
        <f t="shared" si="211"/>
        <v>41932.807696759257</v>
      </c>
    </row>
    <row r="3348" spans="1:20" ht="45" x14ac:dyDescent="0.25">
      <c r="A3348">
        <v>2346</v>
      </c>
      <c r="B3348" s="3" t="s">
        <v>2347</v>
      </c>
      <c r="C3348" s="3" t="s">
        <v>6456</v>
      </c>
      <c r="D3348" s="6">
        <v>60000</v>
      </c>
      <c r="E3348" s="8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 s="10">
        <f t="shared" si="208"/>
        <v>0</v>
      </c>
      <c r="P3348" s="9">
        <f t="shared" si="209"/>
        <v>13</v>
      </c>
      <c r="Q3348" s="14" t="s">
        <v>8308</v>
      </c>
      <c r="R3348" t="s">
        <v>8342</v>
      </c>
      <c r="S3348" s="18">
        <f t="shared" si="210"/>
        <v>42615.79896990741</v>
      </c>
      <c r="T3348" s="18">
        <f t="shared" si="211"/>
        <v>42660.79896990741</v>
      </c>
    </row>
    <row r="3349" spans="1:20" ht="45" x14ac:dyDescent="0.25">
      <c r="A3349">
        <v>2903</v>
      </c>
      <c r="B3349" s="3" t="s">
        <v>2903</v>
      </c>
      <c r="C3349" s="3" t="s">
        <v>7013</v>
      </c>
      <c r="D3349" s="6">
        <v>5000</v>
      </c>
      <c r="E3349" s="8">
        <v>39</v>
      </c>
      <c r="F3349" t="s">
        <v>8220</v>
      </c>
      <c r="G3349" t="s">
        <v>8223</v>
      </c>
      <c r="H3349" t="s">
        <v>8245</v>
      </c>
      <c r="I3349">
        <v>1441771218</v>
      </c>
      <c r="J3349">
        <v>1436587218</v>
      </c>
      <c r="K3349" t="b">
        <v>0</v>
      </c>
      <c r="L3349">
        <v>4</v>
      </c>
      <c r="M3349" t="b">
        <v>0</v>
      </c>
      <c r="N3349" t="s">
        <v>8269</v>
      </c>
      <c r="O3349" s="12">
        <f t="shared" si="208"/>
        <v>0</v>
      </c>
      <c r="P3349" s="9">
        <f t="shared" si="209"/>
        <v>10</v>
      </c>
      <c r="Q3349" s="14" t="s">
        <v>8323</v>
      </c>
      <c r="R3349" t="s">
        <v>8326</v>
      </c>
      <c r="S3349" s="18">
        <f t="shared" si="210"/>
        <v>42196.166874999995</v>
      </c>
      <c r="T3349" s="18">
        <f t="shared" si="211"/>
        <v>42256.166874999995</v>
      </c>
    </row>
    <row r="3350" spans="1:20" ht="30" x14ac:dyDescent="0.25">
      <c r="A3350">
        <v>3850</v>
      </c>
      <c r="B3350" s="3" t="s">
        <v>3847</v>
      </c>
      <c r="C3350" s="3" t="s">
        <v>7959</v>
      </c>
      <c r="D3350" s="6">
        <v>1000</v>
      </c>
      <c r="E3350" s="8">
        <v>38</v>
      </c>
      <c r="F3350" t="s">
        <v>8220</v>
      </c>
      <c r="G3350" t="s">
        <v>8223</v>
      </c>
      <c r="H3350" t="s">
        <v>8245</v>
      </c>
      <c r="I3350">
        <v>1420081143</v>
      </c>
      <c r="J3350">
        <v>1417489143</v>
      </c>
      <c r="K3350" t="b">
        <v>1</v>
      </c>
      <c r="L3350">
        <v>4</v>
      </c>
      <c r="M3350" t="b">
        <v>0</v>
      </c>
      <c r="N3350" t="s">
        <v>8269</v>
      </c>
      <c r="O3350" s="12">
        <f t="shared" si="208"/>
        <v>0</v>
      </c>
      <c r="P3350" s="9">
        <f t="shared" si="209"/>
        <v>10</v>
      </c>
      <c r="Q3350" s="14" t="s">
        <v>8323</v>
      </c>
      <c r="R3350" t="s">
        <v>8326</v>
      </c>
      <c r="S3350" s="18">
        <f t="shared" si="210"/>
        <v>41975.124340277776</v>
      </c>
      <c r="T3350" s="18">
        <f t="shared" si="211"/>
        <v>42005.124340277776</v>
      </c>
    </row>
    <row r="3351" spans="1:20" ht="45" x14ac:dyDescent="0.25">
      <c r="A3351">
        <v>4073</v>
      </c>
      <c r="B3351" s="3" t="s">
        <v>4069</v>
      </c>
      <c r="C3351" s="3" t="s">
        <v>8176</v>
      </c>
      <c r="D3351" s="6">
        <v>3500</v>
      </c>
      <c r="E3351" s="8">
        <v>37</v>
      </c>
      <c r="F3351" t="s">
        <v>8220</v>
      </c>
      <c r="G3351" t="s">
        <v>8223</v>
      </c>
      <c r="H3351" t="s">
        <v>8245</v>
      </c>
      <c r="I3351">
        <v>1431144000</v>
      </c>
      <c r="J3351">
        <v>1426407426</v>
      </c>
      <c r="K3351" t="b">
        <v>0</v>
      </c>
      <c r="L3351">
        <v>2</v>
      </c>
      <c r="M3351" t="b">
        <v>0</v>
      </c>
      <c r="N3351" t="s">
        <v>8269</v>
      </c>
      <c r="O3351" s="12">
        <f t="shared" si="208"/>
        <v>0</v>
      </c>
      <c r="P3351" s="9">
        <f t="shared" si="209"/>
        <v>19</v>
      </c>
      <c r="Q3351" s="14" t="s">
        <v>8323</v>
      </c>
      <c r="R3351" t="s">
        <v>8326</v>
      </c>
      <c r="S3351" s="18">
        <f t="shared" si="210"/>
        <v>42078.34520833334</v>
      </c>
      <c r="T3351" s="18">
        <f t="shared" si="211"/>
        <v>42133.166666666672</v>
      </c>
    </row>
    <row r="3352" spans="1:20" ht="45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0">
        <f t="shared" si="208"/>
        <v>0</v>
      </c>
      <c r="P3352" s="9">
        <f t="shared" si="209"/>
        <v>18</v>
      </c>
      <c r="Q3352" s="14" t="s">
        <v>8316</v>
      </c>
      <c r="R3352" t="s">
        <v>8344</v>
      </c>
      <c r="S3352" s="18">
        <f t="shared" si="210"/>
        <v>42164.615856481483</v>
      </c>
      <c r="T3352" s="18">
        <f t="shared" si="211"/>
        <v>42193.697916666672</v>
      </c>
    </row>
    <row r="3353" spans="1:20" ht="45" x14ac:dyDescent="0.25">
      <c r="A3353">
        <v>2647</v>
      </c>
      <c r="B3353" s="3" t="s">
        <v>2647</v>
      </c>
      <c r="C3353" s="3" t="s">
        <v>6757</v>
      </c>
      <c r="D3353" s="6">
        <v>2500</v>
      </c>
      <c r="E3353" s="8">
        <v>36</v>
      </c>
      <c r="F3353" t="s">
        <v>8219</v>
      </c>
      <c r="G3353" t="s">
        <v>8228</v>
      </c>
      <c r="H3353" t="s">
        <v>8250</v>
      </c>
      <c r="I3353">
        <v>1439533019</v>
      </c>
      <c r="J3353">
        <v>1436941019</v>
      </c>
      <c r="K3353" t="b">
        <v>0</v>
      </c>
      <c r="L3353">
        <v>3</v>
      </c>
      <c r="M3353" t="b">
        <v>0</v>
      </c>
      <c r="N3353" t="s">
        <v>8299</v>
      </c>
      <c r="O3353" s="10">
        <f t="shared" si="208"/>
        <v>0</v>
      </c>
      <c r="P3353" s="9">
        <f t="shared" si="209"/>
        <v>12</v>
      </c>
      <c r="Q3353" s="14" t="s">
        <v>8308</v>
      </c>
      <c r="R3353" t="s">
        <v>8315</v>
      </c>
      <c r="S3353" s="18">
        <f t="shared" si="210"/>
        <v>42200.261793981481</v>
      </c>
      <c r="T3353" s="18">
        <f t="shared" si="211"/>
        <v>42230.261793981481</v>
      </c>
    </row>
    <row r="3354" spans="1:20" ht="45" x14ac:dyDescent="0.25">
      <c r="A3354">
        <v>2683</v>
      </c>
      <c r="B3354" s="3" t="s">
        <v>2683</v>
      </c>
      <c r="C3354" s="3" t="s">
        <v>6793</v>
      </c>
      <c r="D3354" s="6">
        <v>15000</v>
      </c>
      <c r="E3354" s="8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8282</v>
      </c>
      <c r="O3354" s="10">
        <f t="shared" si="208"/>
        <v>0</v>
      </c>
      <c r="P3354" s="9">
        <f t="shared" si="209"/>
        <v>12</v>
      </c>
      <c r="Q3354" s="14" t="s">
        <v>8319</v>
      </c>
      <c r="R3354" t="s">
        <v>8345</v>
      </c>
      <c r="S3354" s="18">
        <f t="shared" si="210"/>
        <v>42034.75509259259</v>
      </c>
      <c r="T3354" s="18">
        <f t="shared" si="211"/>
        <v>42064.75509259259</v>
      </c>
    </row>
    <row r="3355" spans="1:20" ht="30" x14ac:dyDescent="0.25">
      <c r="A3355">
        <v>2761</v>
      </c>
      <c r="B3355" s="3" t="s">
        <v>2761</v>
      </c>
      <c r="C3355" s="3" t="s">
        <v>6871</v>
      </c>
      <c r="D3355" s="6">
        <v>5000</v>
      </c>
      <c r="E3355" s="8">
        <v>36</v>
      </c>
      <c r="F3355" t="s">
        <v>8220</v>
      </c>
      <c r="G3355" t="s">
        <v>8223</v>
      </c>
      <c r="H3355" t="s">
        <v>8245</v>
      </c>
      <c r="I3355">
        <v>1357176693</v>
      </c>
      <c r="J3355">
        <v>1354584693</v>
      </c>
      <c r="K3355" t="b">
        <v>0</v>
      </c>
      <c r="L3355">
        <v>4</v>
      </c>
      <c r="M3355" t="b">
        <v>0</v>
      </c>
      <c r="N3355" t="s">
        <v>8302</v>
      </c>
      <c r="O3355" s="10">
        <f t="shared" si="208"/>
        <v>0</v>
      </c>
      <c r="P3355" s="9">
        <f t="shared" si="209"/>
        <v>9</v>
      </c>
      <c r="Q3355" s="14" t="s">
        <v>8311</v>
      </c>
      <c r="R3355" t="s">
        <v>8356</v>
      </c>
      <c r="S3355" s="18">
        <f t="shared" si="210"/>
        <v>41247.063576388886</v>
      </c>
      <c r="T3355" s="18">
        <f t="shared" si="211"/>
        <v>41277.063576388886</v>
      </c>
    </row>
    <row r="3356" spans="1:20" ht="45" x14ac:dyDescent="0.25">
      <c r="A3356">
        <v>550</v>
      </c>
      <c r="B3356" s="3" t="s">
        <v>551</v>
      </c>
      <c r="C3356" s="3" t="s">
        <v>4660</v>
      </c>
      <c r="D3356" s="6">
        <v>5000</v>
      </c>
      <c r="E3356" s="8">
        <v>35</v>
      </c>
      <c r="F3356" t="s">
        <v>8220</v>
      </c>
      <c r="G3356" t="s">
        <v>8228</v>
      </c>
      <c r="H3356" t="s">
        <v>8250</v>
      </c>
      <c r="I3356">
        <v>1485838800</v>
      </c>
      <c r="J3356">
        <v>1484756245</v>
      </c>
      <c r="K3356" t="b">
        <v>0</v>
      </c>
      <c r="L3356">
        <v>4</v>
      </c>
      <c r="M3356" t="b">
        <v>0</v>
      </c>
      <c r="N3356" t="s">
        <v>8270</v>
      </c>
      <c r="O3356" s="10">
        <f t="shared" si="208"/>
        <v>0</v>
      </c>
      <c r="P3356" s="9">
        <f t="shared" si="209"/>
        <v>9</v>
      </c>
      <c r="Q3356" s="14" t="s">
        <v>8308</v>
      </c>
      <c r="R3356" t="s">
        <v>8342</v>
      </c>
      <c r="S3356" s="18">
        <f t="shared" si="210"/>
        <v>42753.678761574076</v>
      </c>
      <c r="T3356" s="18">
        <f t="shared" si="211"/>
        <v>42766.208333333328</v>
      </c>
    </row>
    <row r="3357" spans="1:20" ht="45" x14ac:dyDescent="0.25">
      <c r="A3357">
        <v>1158</v>
      </c>
      <c r="B3357" s="3" t="s">
        <v>1159</v>
      </c>
      <c r="C3357" s="3" t="s">
        <v>5268</v>
      </c>
      <c r="D3357" s="6">
        <v>7500</v>
      </c>
      <c r="E3357" s="8">
        <v>35</v>
      </c>
      <c r="F3357" t="s">
        <v>8220</v>
      </c>
      <c r="G3357" t="s">
        <v>8223</v>
      </c>
      <c r="H3357" t="s">
        <v>8245</v>
      </c>
      <c r="I3357">
        <v>1418091128</v>
      </c>
      <c r="J3357">
        <v>1415499128</v>
      </c>
      <c r="K3357" t="b">
        <v>0</v>
      </c>
      <c r="L3357">
        <v>3</v>
      </c>
      <c r="M3357" t="b">
        <v>0</v>
      </c>
      <c r="N3357" t="s">
        <v>8282</v>
      </c>
      <c r="O3357" s="10">
        <f t="shared" si="208"/>
        <v>0</v>
      </c>
      <c r="P3357" s="9">
        <f t="shared" si="209"/>
        <v>12</v>
      </c>
      <c r="Q3357" s="14" t="s">
        <v>8319</v>
      </c>
      <c r="R3357" t="s">
        <v>8345</v>
      </c>
      <c r="S3357" s="18">
        <f t="shared" si="210"/>
        <v>41952.09175925926</v>
      </c>
      <c r="T3357" s="18">
        <f t="shared" si="211"/>
        <v>41982.09175925926</v>
      </c>
    </row>
    <row r="3358" spans="1:20" ht="60" x14ac:dyDescent="0.25">
      <c r="A3358">
        <v>1162</v>
      </c>
      <c r="B3358" s="3" t="s">
        <v>1163</v>
      </c>
      <c r="C3358" s="3" t="s">
        <v>5272</v>
      </c>
      <c r="D3358" s="6">
        <v>60000</v>
      </c>
      <c r="E3358" s="8">
        <v>35</v>
      </c>
      <c r="F3358" t="s">
        <v>8220</v>
      </c>
      <c r="G3358" t="s">
        <v>8223</v>
      </c>
      <c r="H3358" t="s">
        <v>8245</v>
      </c>
      <c r="I3358">
        <v>1411662264</v>
      </c>
      <c r="J3358">
        <v>1408983864</v>
      </c>
      <c r="K3358" t="b">
        <v>0</v>
      </c>
      <c r="L3358">
        <v>2</v>
      </c>
      <c r="M3358" t="b">
        <v>0</v>
      </c>
      <c r="N3358" t="s">
        <v>8282</v>
      </c>
      <c r="O3358" s="10">
        <f t="shared" si="208"/>
        <v>0</v>
      </c>
      <c r="P3358" s="9">
        <f t="shared" si="209"/>
        <v>18</v>
      </c>
      <c r="Q3358" s="14" t="s">
        <v>8319</v>
      </c>
      <c r="R3358" t="s">
        <v>8345</v>
      </c>
      <c r="S3358" s="18">
        <f t="shared" si="210"/>
        <v>41876.683611111112</v>
      </c>
      <c r="T3358" s="18">
        <f t="shared" si="211"/>
        <v>41907.683611111112</v>
      </c>
    </row>
    <row r="3359" spans="1:20" ht="45" x14ac:dyDescent="0.25">
      <c r="A3359">
        <v>1558</v>
      </c>
      <c r="B3359" s="3" t="s">
        <v>1559</v>
      </c>
      <c r="C3359" s="3" t="s">
        <v>5668</v>
      </c>
      <c r="D3359" s="6">
        <v>750</v>
      </c>
      <c r="E3359" s="8">
        <v>35</v>
      </c>
      <c r="F3359" t="s">
        <v>8220</v>
      </c>
      <c r="G3359" t="s">
        <v>8224</v>
      </c>
      <c r="H3359" t="s">
        <v>8246</v>
      </c>
      <c r="I3359">
        <v>1440763920</v>
      </c>
      <c r="J3359">
        <v>1435656759</v>
      </c>
      <c r="K3359" t="b">
        <v>0</v>
      </c>
      <c r="L3359">
        <v>3</v>
      </c>
      <c r="M3359" t="b">
        <v>0</v>
      </c>
      <c r="N3359" t="s">
        <v>8287</v>
      </c>
      <c r="O3359" s="10">
        <f t="shared" si="208"/>
        <v>0</v>
      </c>
      <c r="P3359" s="9">
        <f t="shared" si="209"/>
        <v>12</v>
      </c>
      <c r="Q3359" s="14" t="s">
        <v>8313</v>
      </c>
      <c r="R3359" t="s">
        <v>8355</v>
      </c>
      <c r="S3359" s="18">
        <f t="shared" si="210"/>
        <v>42185.397673611107</v>
      </c>
      <c r="T3359" s="18">
        <f t="shared" si="211"/>
        <v>42244.508333333331</v>
      </c>
    </row>
    <row r="3360" spans="1:20" ht="45" x14ac:dyDescent="0.25">
      <c r="A3360">
        <v>1719</v>
      </c>
      <c r="B3360" s="3" t="s">
        <v>1720</v>
      </c>
      <c r="C3360" s="3" t="s">
        <v>5829</v>
      </c>
      <c r="D3360" s="6">
        <v>4000</v>
      </c>
      <c r="E3360" s="8">
        <v>35</v>
      </c>
      <c r="F3360" t="s">
        <v>8220</v>
      </c>
      <c r="G3360" t="s">
        <v>8223</v>
      </c>
      <c r="H3360" t="s">
        <v>8245</v>
      </c>
      <c r="I3360">
        <v>1410958191</v>
      </c>
      <c r="J3360">
        <v>1408366191</v>
      </c>
      <c r="K3360" t="b">
        <v>0</v>
      </c>
      <c r="L3360">
        <v>3</v>
      </c>
      <c r="M3360" t="b">
        <v>0</v>
      </c>
      <c r="N3360" t="s">
        <v>8291</v>
      </c>
      <c r="O3360" s="10">
        <f t="shared" si="208"/>
        <v>0</v>
      </c>
      <c r="P3360" s="9">
        <f t="shared" si="209"/>
        <v>12</v>
      </c>
      <c r="Q3360" s="14" t="s">
        <v>8327</v>
      </c>
      <c r="R3360" t="s">
        <v>8330</v>
      </c>
      <c r="S3360" s="18">
        <f t="shared" si="210"/>
        <v>41869.534618055557</v>
      </c>
      <c r="T3360" s="18">
        <f t="shared" si="211"/>
        <v>41899.534618055557</v>
      </c>
    </row>
    <row r="3361" spans="1:20" ht="45" x14ac:dyDescent="0.25">
      <c r="A3361">
        <v>1724</v>
      </c>
      <c r="B3361" s="3" t="s">
        <v>1725</v>
      </c>
      <c r="C3361" s="3" t="s">
        <v>5834</v>
      </c>
      <c r="D3361" s="6">
        <v>6000</v>
      </c>
      <c r="E3361" s="8">
        <v>35</v>
      </c>
      <c r="F3361" t="s">
        <v>8220</v>
      </c>
      <c r="G3361" t="s">
        <v>8223</v>
      </c>
      <c r="H3361" t="s">
        <v>8245</v>
      </c>
      <c r="I3361">
        <v>1414707762</v>
      </c>
      <c r="J3361">
        <v>1412115762</v>
      </c>
      <c r="K3361" t="b">
        <v>0</v>
      </c>
      <c r="L3361">
        <v>4</v>
      </c>
      <c r="M3361" t="b">
        <v>0</v>
      </c>
      <c r="N3361" t="s">
        <v>8291</v>
      </c>
      <c r="O3361" s="10">
        <f t="shared" si="208"/>
        <v>0</v>
      </c>
      <c r="P3361" s="9">
        <f t="shared" si="209"/>
        <v>9</v>
      </c>
      <c r="Q3361" s="14" t="s">
        <v>8327</v>
      </c>
      <c r="R3361" t="s">
        <v>8330</v>
      </c>
      <c r="S3361" s="18">
        <f t="shared" si="210"/>
        <v>41912.932430555556</v>
      </c>
      <c r="T3361" s="18">
        <f t="shared" si="211"/>
        <v>41942.932430555556</v>
      </c>
    </row>
    <row r="3362" spans="1:20" ht="30" x14ac:dyDescent="0.25">
      <c r="A3362">
        <v>2691</v>
      </c>
      <c r="B3362" s="3" t="s">
        <v>2691</v>
      </c>
      <c r="C3362" s="3" t="s">
        <v>6801</v>
      </c>
      <c r="D3362" s="6">
        <v>65000</v>
      </c>
      <c r="E3362" s="8">
        <v>35</v>
      </c>
      <c r="F3362" t="s">
        <v>8220</v>
      </c>
      <c r="G3362" t="s">
        <v>8228</v>
      </c>
      <c r="H3362" t="s">
        <v>8250</v>
      </c>
      <c r="I3362">
        <v>1431278557</v>
      </c>
      <c r="J3362">
        <v>1427390557</v>
      </c>
      <c r="K3362" t="b">
        <v>0</v>
      </c>
      <c r="L3362">
        <v>2</v>
      </c>
      <c r="M3362" t="b">
        <v>0</v>
      </c>
      <c r="N3362" t="s">
        <v>8282</v>
      </c>
      <c r="O3362" s="10">
        <f t="shared" si="208"/>
        <v>0</v>
      </c>
      <c r="P3362" s="9">
        <f t="shared" si="209"/>
        <v>18</v>
      </c>
      <c r="Q3362" s="14" t="s">
        <v>8319</v>
      </c>
      <c r="R3362" t="s">
        <v>8345</v>
      </c>
      <c r="S3362" s="18">
        <f t="shared" si="210"/>
        <v>42089.724039351851</v>
      </c>
      <c r="T3362" s="18">
        <f t="shared" si="211"/>
        <v>42134.724039351851</v>
      </c>
    </row>
    <row r="3363" spans="1:20" ht="30" x14ac:dyDescent="0.25">
      <c r="A3363">
        <v>2741</v>
      </c>
      <c r="B3363" s="3" t="s">
        <v>2741</v>
      </c>
      <c r="C3363" s="3" t="s">
        <v>6851</v>
      </c>
      <c r="D3363" s="6">
        <v>8000</v>
      </c>
      <c r="E3363" s="8">
        <v>35</v>
      </c>
      <c r="F3363" t="s">
        <v>8220</v>
      </c>
      <c r="G3363" t="s">
        <v>8223</v>
      </c>
      <c r="H3363" t="s">
        <v>8245</v>
      </c>
      <c r="I3363">
        <v>1413770820</v>
      </c>
      <c r="J3363">
        <v>1412005602</v>
      </c>
      <c r="K3363" t="b">
        <v>0</v>
      </c>
      <c r="L3363">
        <v>4</v>
      </c>
      <c r="M3363" t="b">
        <v>0</v>
      </c>
      <c r="N3363" t="s">
        <v>8302</v>
      </c>
      <c r="O3363" s="10">
        <f t="shared" si="208"/>
        <v>0</v>
      </c>
      <c r="P3363" s="9">
        <f t="shared" si="209"/>
        <v>9</v>
      </c>
      <c r="Q3363" s="14" t="s">
        <v>8311</v>
      </c>
      <c r="R3363" t="s">
        <v>8356</v>
      </c>
      <c r="S3363" s="18">
        <f t="shared" si="210"/>
        <v>41911.657430555555</v>
      </c>
      <c r="T3363" s="18">
        <f t="shared" si="211"/>
        <v>41932.088194444441</v>
      </c>
    </row>
    <row r="3364" spans="1:20" ht="45" x14ac:dyDescent="0.25">
      <c r="A3364">
        <v>2859</v>
      </c>
      <c r="B3364" s="3" t="s">
        <v>2859</v>
      </c>
      <c r="C3364" s="3" t="s">
        <v>6969</v>
      </c>
      <c r="D3364" s="6">
        <v>2000</v>
      </c>
      <c r="E3364" s="8">
        <v>35</v>
      </c>
      <c r="F3364" t="s">
        <v>8220</v>
      </c>
      <c r="G3364" t="s">
        <v>8225</v>
      </c>
      <c r="H3364" t="s">
        <v>8247</v>
      </c>
      <c r="I3364">
        <v>1444984904</v>
      </c>
      <c r="J3364">
        <v>1439800904</v>
      </c>
      <c r="K3364" t="b">
        <v>0</v>
      </c>
      <c r="L3364">
        <v>1</v>
      </c>
      <c r="M3364" t="b">
        <v>0</v>
      </c>
      <c r="N3364" t="s">
        <v>8269</v>
      </c>
      <c r="O3364" s="12">
        <f t="shared" si="208"/>
        <v>0</v>
      </c>
      <c r="P3364" s="9">
        <f t="shared" si="209"/>
        <v>35</v>
      </c>
      <c r="Q3364" s="14" t="s">
        <v>8323</v>
      </c>
      <c r="R3364" t="s">
        <v>8326</v>
      </c>
      <c r="S3364" s="18">
        <f t="shared" si="210"/>
        <v>42233.362314814818</v>
      </c>
      <c r="T3364" s="18">
        <f t="shared" si="211"/>
        <v>42293.362314814818</v>
      </c>
    </row>
    <row r="3365" spans="1:20" ht="30" x14ac:dyDescent="0.25">
      <c r="A3365">
        <v>3792</v>
      </c>
      <c r="B3365" s="3" t="s">
        <v>3789</v>
      </c>
      <c r="C3365" s="3" t="s">
        <v>7902</v>
      </c>
      <c r="D3365" s="6">
        <v>12500</v>
      </c>
      <c r="E3365" s="8">
        <v>35</v>
      </c>
      <c r="F3365" t="s">
        <v>8220</v>
      </c>
      <c r="G3365" t="s">
        <v>8223</v>
      </c>
      <c r="H3365" t="s">
        <v>8245</v>
      </c>
      <c r="I3365">
        <v>1436957022</v>
      </c>
      <c r="J3365">
        <v>1434365022</v>
      </c>
      <c r="K3365" t="b">
        <v>0</v>
      </c>
      <c r="L3365">
        <v>2</v>
      </c>
      <c r="M3365" t="b">
        <v>0</v>
      </c>
      <c r="N3365" t="s">
        <v>8303</v>
      </c>
      <c r="O3365" s="12">
        <f t="shared" si="208"/>
        <v>0</v>
      </c>
      <c r="P3365" s="9">
        <f t="shared" si="209"/>
        <v>18</v>
      </c>
      <c r="Q3365" s="14" t="s">
        <v>8323</v>
      </c>
      <c r="R3365" t="s">
        <v>8335</v>
      </c>
      <c r="S3365" s="18">
        <f t="shared" si="210"/>
        <v>42170.447013888886</v>
      </c>
      <c r="T3365" s="18">
        <f t="shared" si="211"/>
        <v>42200.447013888886</v>
      </c>
    </row>
    <row r="3366" spans="1:20" ht="45" x14ac:dyDescent="0.25">
      <c r="A3366">
        <v>3887</v>
      </c>
      <c r="B3366" s="3" t="s">
        <v>3884</v>
      </c>
      <c r="C3366" s="3" t="s">
        <v>7995</v>
      </c>
      <c r="D3366" s="6">
        <v>2000</v>
      </c>
      <c r="E3366" s="8">
        <v>35</v>
      </c>
      <c r="F3366" t="s">
        <v>8219</v>
      </c>
      <c r="G3366" t="s">
        <v>8223</v>
      </c>
      <c r="H3366" t="s">
        <v>8245</v>
      </c>
      <c r="I3366">
        <v>1430517600</v>
      </c>
      <c r="J3366">
        <v>1426538129</v>
      </c>
      <c r="K3366" t="b">
        <v>0</v>
      </c>
      <c r="L3366">
        <v>2</v>
      </c>
      <c r="M3366" t="b">
        <v>0</v>
      </c>
      <c r="N3366" t="s">
        <v>8303</v>
      </c>
      <c r="O3366" s="12">
        <f t="shared" si="208"/>
        <v>0</v>
      </c>
      <c r="P3366" s="9">
        <f t="shared" si="209"/>
        <v>18</v>
      </c>
      <c r="Q3366" s="14" t="s">
        <v>8323</v>
      </c>
      <c r="R3366" t="s">
        <v>8335</v>
      </c>
      <c r="S3366" s="18">
        <f t="shared" si="210"/>
        <v>42079.857974537037</v>
      </c>
      <c r="T3366" s="18">
        <f t="shared" si="211"/>
        <v>42125.916666666672</v>
      </c>
    </row>
    <row r="3367" spans="1:20" ht="45" x14ac:dyDescent="0.25">
      <c r="A3367">
        <v>4068</v>
      </c>
      <c r="B3367" s="3" t="s">
        <v>4064</v>
      </c>
      <c r="C3367" s="3" t="s">
        <v>8171</v>
      </c>
      <c r="D3367" s="6">
        <v>3495</v>
      </c>
      <c r="E3367" s="8">
        <v>34.950000000000003</v>
      </c>
      <c r="F3367" t="s">
        <v>8220</v>
      </c>
      <c r="G3367" t="s">
        <v>8223</v>
      </c>
      <c r="H3367" t="s">
        <v>8245</v>
      </c>
      <c r="I3367">
        <v>1484348700</v>
      </c>
      <c r="J3367">
        <v>1481756855</v>
      </c>
      <c r="K3367" t="b">
        <v>0</v>
      </c>
      <c r="L3367">
        <v>1</v>
      </c>
      <c r="M3367" t="b">
        <v>0</v>
      </c>
      <c r="N3367" t="s">
        <v>8269</v>
      </c>
      <c r="O3367" s="12">
        <f t="shared" si="208"/>
        <v>0</v>
      </c>
      <c r="P3367" s="9">
        <f t="shared" si="209"/>
        <v>35</v>
      </c>
      <c r="Q3367" s="14" t="s">
        <v>8323</v>
      </c>
      <c r="R3367" t="s">
        <v>8326</v>
      </c>
      <c r="S3367" s="18">
        <f t="shared" si="210"/>
        <v>42718.963599537034</v>
      </c>
      <c r="T3367" s="18">
        <f t="shared" si="211"/>
        <v>42748.961805555555</v>
      </c>
    </row>
    <row r="3368" spans="1:20" ht="30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08"/>
        <v>0</v>
      </c>
      <c r="P3368" s="9">
        <f t="shared" si="209"/>
        <v>34</v>
      </c>
      <c r="Q3368" s="14" t="s">
        <v>8327</v>
      </c>
      <c r="R3368" t="s">
        <v>8330</v>
      </c>
      <c r="S3368" s="18">
        <f t="shared" si="210"/>
        <v>42341.59129629629</v>
      </c>
      <c r="T3368" s="18">
        <f t="shared" si="211"/>
        <v>42387.541666666672</v>
      </c>
    </row>
    <row r="3369" spans="1:20" ht="45" x14ac:dyDescent="0.25">
      <c r="A3369">
        <v>2153</v>
      </c>
      <c r="B3369" s="3" t="s">
        <v>2154</v>
      </c>
      <c r="C3369" s="3" t="s">
        <v>6263</v>
      </c>
      <c r="D3369" s="6">
        <v>372625</v>
      </c>
      <c r="E3369" s="8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 s="10">
        <f t="shared" si="208"/>
        <v>0</v>
      </c>
      <c r="P3369" s="9">
        <f t="shared" si="209"/>
        <v>9</v>
      </c>
      <c r="Q3369" s="14" t="s">
        <v>8316</v>
      </c>
      <c r="R3369" t="s">
        <v>8334</v>
      </c>
      <c r="S3369" s="18">
        <f t="shared" si="210"/>
        <v>41974.911087962959</v>
      </c>
      <c r="T3369" s="18">
        <f t="shared" si="211"/>
        <v>42014.332638888889</v>
      </c>
    </row>
    <row r="3370" spans="1:20" ht="45" x14ac:dyDescent="0.25">
      <c r="A3370">
        <v>2767</v>
      </c>
      <c r="B3370" s="3" t="s">
        <v>2767</v>
      </c>
      <c r="C3370" s="3" t="s">
        <v>6877</v>
      </c>
      <c r="D3370" s="6">
        <v>4000</v>
      </c>
      <c r="E3370" s="8">
        <v>34</v>
      </c>
      <c r="F3370" t="s">
        <v>8220</v>
      </c>
      <c r="G3370" t="s">
        <v>8228</v>
      </c>
      <c r="H3370" t="s">
        <v>8250</v>
      </c>
      <c r="I3370">
        <v>1439766050</v>
      </c>
      <c r="J3370">
        <v>1434582050</v>
      </c>
      <c r="K3370" t="b">
        <v>0</v>
      </c>
      <c r="L3370">
        <v>3</v>
      </c>
      <c r="M3370" t="b">
        <v>0</v>
      </c>
      <c r="N3370" t="s">
        <v>8302</v>
      </c>
      <c r="O3370" s="10">
        <f t="shared" si="208"/>
        <v>0</v>
      </c>
      <c r="P3370" s="9">
        <f t="shared" si="209"/>
        <v>11</v>
      </c>
      <c r="Q3370" s="14" t="s">
        <v>8311</v>
      </c>
      <c r="R3370" t="s">
        <v>8356</v>
      </c>
      <c r="S3370" s="18">
        <f t="shared" si="210"/>
        <v>42172.958912037036</v>
      </c>
      <c r="T3370" s="18">
        <f t="shared" si="211"/>
        <v>42232.958912037036</v>
      </c>
    </row>
    <row r="3371" spans="1:20" ht="45" x14ac:dyDescent="0.25">
      <c r="A3371">
        <v>773</v>
      </c>
      <c r="B3371" s="3" t="s">
        <v>774</v>
      </c>
      <c r="C3371" s="3" t="s">
        <v>4883</v>
      </c>
      <c r="D3371" s="6">
        <v>3759</v>
      </c>
      <c r="E3371" s="8">
        <v>32</v>
      </c>
      <c r="F3371" t="s">
        <v>8220</v>
      </c>
      <c r="G3371" t="s">
        <v>8224</v>
      </c>
      <c r="H3371" t="s">
        <v>8246</v>
      </c>
      <c r="I3371">
        <v>1431298860</v>
      </c>
      <c r="J3371">
        <v>1428341985</v>
      </c>
      <c r="K3371" t="b">
        <v>0</v>
      </c>
      <c r="L3371">
        <v>2</v>
      </c>
      <c r="M3371" t="b">
        <v>0</v>
      </c>
      <c r="N3371" t="s">
        <v>8273</v>
      </c>
      <c r="O3371" s="10">
        <f t="shared" si="208"/>
        <v>0</v>
      </c>
      <c r="P3371" s="9">
        <f t="shared" si="209"/>
        <v>16</v>
      </c>
      <c r="Q3371" s="14" t="s">
        <v>8311</v>
      </c>
      <c r="R3371" t="s">
        <v>8352</v>
      </c>
      <c r="S3371" s="18">
        <f t="shared" si="210"/>
        <v>42100.735937499994</v>
      </c>
      <c r="T3371" s="18">
        <f t="shared" si="211"/>
        <v>42134.959027777775</v>
      </c>
    </row>
    <row r="3372" spans="1:20" ht="30" x14ac:dyDescent="0.25">
      <c r="A3372">
        <v>3988</v>
      </c>
      <c r="B3372" s="3" t="s">
        <v>3984</v>
      </c>
      <c r="C3372" s="3" t="s">
        <v>8094</v>
      </c>
      <c r="D3372" s="6">
        <v>1500</v>
      </c>
      <c r="E3372" s="8">
        <v>32</v>
      </c>
      <c r="F3372" t="s">
        <v>8220</v>
      </c>
      <c r="G3372" t="s">
        <v>8223</v>
      </c>
      <c r="H3372" t="s">
        <v>8245</v>
      </c>
      <c r="I3372">
        <v>1440813413</v>
      </c>
      <c r="J3372">
        <v>1439517413</v>
      </c>
      <c r="K3372" t="b">
        <v>0</v>
      </c>
      <c r="L3372">
        <v>4</v>
      </c>
      <c r="M3372" t="b">
        <v>0</v>
      </c>
      <c r="N3372" t="s">
        <v>8269</v>
      </c>
      <c r="O3372" s="12">
        <f t="shared" si="208"/>
        <v>0</v>
      </c>
      <c r="P3372" s="9">
        <f t="shared" si="209"/>
        <v>8</v>
      </c>
      <c r="Q3372" s="14" t="s">
        <v>8323</v>
      </c>
      <c r="R3372" t="s">
        <v>8326</v>
      </c>
      <c r="S3372" s="18">
        <f t="shared" si="210"/>
        <v>42230.08116898148</v>
      </c>
      <c r="T3372" s="18">
        <f t="shared" si="211"/>
        <v>42245.08116898148</v>
      </c>
    </row>
    <row r="3373" spans="1:20" ht="45" x14ac:dyDescent="0.25">
      <c r="A3373">
        <v>4090</v>
      </c>
      <c r="B3373" s="3" t="s">
        <v>4086</v>
      </c>
      <c r="C3373" s="3" t="s">
        <v>8193</v>
      </c>
      <c r="D3373" s="6">
        <v>1000</v>
      </c>
      <c r="E3373" s="8">
        <v>32</v>
      </c>
      <c r="F3373" t="s">
        <v>8220</v>
      </c>
      <c r="G3373" t="s">
        <v>8223</v>
      </c>
      <c r="H3373" t="s">
        <v>8245</v>
      </c>
      <c r="I3373">
        <v>1438959600</v>
      </c>
      <c r="J3373">
        <v>1437754137</v>
      </c>
      <c r="K3373" t="b">
        <v>0</v>
      </c>
      <c r="L3373">
        <v>3</v>
      </c>
      <c r="M3373" t="b">
        <v>0</v>
      </c>
      <c r="N3373" t="s">
        <v>8269</v>
      </c>
      <c r="O3373" s="12">
        <f t="shared" si="208"/>
        <v>0</v>
      </c>
      <c r="P3373" s="9">
        <f t="shared" si="209"/>
        <v>11</v>
      </c>
      <c r="Q3373" s="14" t="s">
        <v>8323</v>
      </c>
      <c r="R3373" t="s">
        <v>8326</v>
      </c>
      <c r="S3373" s="18">
        <f t="shared" si="210"/>
        <v>42209.67288194444</v>
      </c>
      <c r="T3373" s="18">
        <f t="shared" si="211"/>
        <v>42223.625</v>
      </c>
    </row>
    <row r="3374" spans="1:20" ht="60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0">
        <f t="shared" si="208"/>
        <v>0</v>
      </c>
      <c r="P3374" s="9">
        <f t="shared" si="209"/>
        <v>10</v>
      </c>
      <c r="Q3374" s="14" t="s">
        <v>8321</v>
      </c>
      <c r="R3374" t="s">
        <v>8339</v>
      </c>
      <c r="S3374" s="18">
        <f t="shared" si="210"/>
        <v>41799.830613425926</v>
      </c>
      <c r="T3374" s="18">
        <f t="shared" si="211"/>
        <v>41823.125</v>
      </c>
    </row>
    <row r="3375" spans="1:20" ht="60" x14ac:dyDescent="0.25">
      <c r="A3375">
        <v>599</v>
      </c>
      <c r="B3375" s="3" t="s">
        <v>600</v>
      </c>
      <c r="C3375" s="3" t="s">
        <v>4709</v>
      </c>
      <c r="D3375" s="6">
        <v>50000</v>
      </c>
      <c r="E3375" s="8">
        <v>31</v>
      </c>
      <c r="F3375" t="s">
        <v>8220</v>
      </c>
      <c r="G3375" t="s">
        <v>8223</v>
      </c>
      <c r="H3375" t="s">
        <v>8245</v>
      </c>
      <c r="I3375">
        <v>1425827760</v>
      </c>
      <c r="J3375">
        <v>1423769402</v>
      </c>
      <c r="K3375" t="b">
        <v>0</v>
      </c>
      <c r="L3375">
        <v>2</v>
      </c>
      <c r="M3375" t="b">
        <v>0</v>
      </c>
      <c r="N3375" t="s">
        <v>8270</v>
      </c>
      <c r="O3375" s="10">
        <f t="shared" si="208"/>
        <v>0</v>
      </c>
      <c r="P3375" s="9">
        <f t="shared" si="209"/>
        <v>16</v>
      </c>
      <c r="Q3375" s="14" t="s">
        <v>8308</v>
      </c>
      <c r="R3375" t="s">
        <v>8342</v>
      </c>
      <c r="S3375" s="18">
        <f t="shared" si="210"/>
        <v>42047.812523148154</v>
      </c>
      <c r="T3375" s="18">
        <f t="shared" si="211"/>
        <v>42071.636111111111</v>
      </c>
    </row>
    <row r="3376" spans="1:20" ht="30" x14ac:dyDescent="0.25">
      <c r="A3376">
        <v>152</v>
      </c>
      <c r="B3376" s="3" t="s">
        <v>154</v>
      </c>
      <c r="C3376" s="3" t="s">
        <v>4262</v>
      </c>
      <c r="D3376" s="6">
        <v>380000</v>
      </c>
      <c r="E3376" s="8">
        <v>30</v>
      </c>
      <c r="F3376" t="s">
        <v>8219</v>
      </c>
      <c r="G3376" t="s">
        <v>8223</v>
      </c>
      <c r="H3376" t="s">
        <v>8245</v>
      </c>
      <c r="I3376">
        <v>1411437100</v>
      </c>
      <c r="J3376">
        <v>1408845100</v>
      </c>
      <c r="K3376" t="b">
        <v>0</v>
      </c>
      <c r="L3376">
        <v>2</v>
      </c>
      <c r="M3376" t="b">
        <v>0</v>
      </c>
      <c r="N3376" t="s">
        <v>8265</v>
      </c>
      <c r="O3376" s="10">
        <f t="shared" si="208"/>
        <v>0</v>
      </c>
      <c r="P3376" s="9">
        <f t="shared" si="209"/>
        <v>15</v>
      </c>
      <c r="Q3376" s="14" t="s">
        <v>8321</v>
      </c>
      <c r="R3376" t="s">
        <v>8337</v>
      </c>
      <c r="S3376" s="18">
        <f t="shared" si="210"/>
        <v>41875.077546296299</v>
      </c>
      <c r="T3376" s="18">
        <f t="shared" si="211"/>
        <v>41905.077546296299</v>
      </c>
    </row>
    <row r="3377" spans="1:20" x14ac:dyDescent="0.25">
      <c r="A3377">
        <v>497</v>
      </c>
      <c r="B3377" s="3" t="s">
        <v>498</v>
      </c>
      <c r="C3377" s="3" t="s">
        <v>4607</v>
      </c>
      <c r="D3377" s="6">
        <v>4480</v>
      </c>
      <c r="E3377" s="8">
        <v>30</v>
      </c>
      <c r="F3377" t="s">
        <v>8220</v>
      </c>
      <c r="G3377" t="s">
        <v>8223</v>
      </c>
      <c r="H3377" t="s">
        <v>8245</v>
      </c>
      <c r="I3377">
        <v>1419483600</v>
      </c>
      <c r="J3377">
        <v>1414889665</v>
      </c>
      <c r="K3377" t="b">
        <v>0</v>
      </c>
      <c r="L3377">
        <v>3</v>
      </c>
      <c r="M3377" t="b">
        <v>0</v>
      </c>
      <c r="N3377" t="s">
        <v>8268</v>
      </c>
      <c r="O3377" s="10">
        <f t="shared" si="208"/>
        <v>0</v>
      </c>
      <c r="P3377" s="9">
        <f t="shared" si="209"/>
        <v>10</v>
      </c>
      <c r="Q3377" s="14" t="s">
        <v>8321</v>
      </c>
      <c r="R3377" t="s">
        <v>8339</v>
      </c>
      <c r="S3377" s="18">
        <f t="shared" si="210"/>
        <v>41945.037789351853</v>
      </c>
      <c r="T3377" s="18">
        <f t="shared" si="211"/>
        <v>41998.208333333328</v>
      </c>
    </row>
    <row r="3378" spans="1:20" ht="45" x14ac:dyDescent="0.25">
      <c r="A3378">
        <v>881</v>
      </c>
      <c r="B3378" s="3" t="s">
        <v>882</v>
      </c>
      <c r="C3378" s="3" t="s">
        <v>4991</v>
      </c>
      <c r="D3378" s="6">
        <v>3750</v>
      </c>
      <c r="E3378" s="8">
        <v>30</v>
      </c>
      <c r="F3378" t="s">
        <v>8220</v>
      </c>
      <c r="G3378" t="s">
        <v>8223</v>
      </c>
      <c r="H3378" t="s">
        <v>8245</v>
      </c>
      <c r="I3378">
        <v>1326520886</v>
      </c>
      <c r="J3378">
        <v>1322632886</v>
      </c>
      <c r="K3378" t="b">
        <v>0</v>
      </c>
      <c r="L3378">
        <v>1</v>
      </c>
      <c r="M3378" t="b">
        <v>0</v>
      </c>
      <c r="N3378" t="s">
        <v>8277</v>
      </c>
      <c r="O3378" s="10">
        <f t="shared" si="208"/>
        <v>0</v>
      </c>
      <c r="P3378" s="9">
        <f t="shared" si="209"/>
        <v>30</v>
      </c>
      <c r="Q3378" s="14" t="s">
        <v>8327</v>
      </c>
      <c r="R3378" t="s">
        <v>8328</v>
      </c>
      <c r="S3378" s="18">
        <f t="shared" si="210"/>
        <v>40877.25099537037</v>
      </c>
      <c r="T3378" s="18">
        <f t="shared" si="211"/>
        <v>40922.25099537037</v>
      </c>
    </row>
    <row r="3379" spans="1:20" ht="45" x14ac:dyDescent="0.25">
      <c r="A3379">
        <v>912</v>
      </c>
      <c r="B3379" s="3" t="s">
        <v>913</v>
      </c>
      <c r="C3379" s="3" t="s">
        <v>5022</v>
      </c>
      <c r="D3379" s="6">
        <v>3500</v>
      </c>
      <c r="E3379" s="8">
        <v>30</v>
      </c>
      <c r="F3379" t="s">
        <v>8220</v>
      </c>
      <c r="G3379" t="s">
        <v>8223</v>
      </c>
      <c r="H3379" t="s">
        <v>8245</v>
      </c>
      <c r="I3379">
        <v>1355197047</v>
      </c>
      <c r="J3379">
        <v>1350009447</v>
      </c>
      <c r="K3379" t="b">
        <v>0</v>
      </c>
      <c r="L3379">
        <v>2</v>
      </c>
      <c r="M3379" t="b">
        <v>0</v>
      </c>
      <c r="N3379" t="s">
        <v>8276</v>
      </c>
      <c r="O3379" s="10">
        <f t="shared" si="208"/>
        <v>0</v>
      </c>
      <c r="P3379" s="9">
        <f t="shared" si="209"/>
        <v>15</v>
      </c>
      <c r="Q3379" s="14" t="s">
        <v>8327</v>
      </c>
      <c r="R3379" t="s">
        <v>8350</v>
      </c>
      <c r="S3379" s="18">
        <f t="shared" si="210"/>
        <v>41194.109340277777</v>
      </c>
      <c r="T3379" s="18">
        <f t="shared" si="211"/>
        <v>41254.151006944441</v>
      </c>
    </row>
    <row r="3380" spans="1:20" ht="45" x14ac:dyDescent="0.25">
      <c r="A3380">
        <v>917</v>
      </c>
      <c r="B3380" s="3" t="s">
        <v>918</v>
      </c>
      <c r="C3380" s="3" t="s">
        <v>5027</v>
      </c>
      <c r="D3380" s="6">
        <v>5000</v>
      </c>
      <c r="E3380" s="8">
        <v>30</v>
      </c>
      <c r="F3380" t="s">
        <v>8220</v>
      </c>
      <c r="G3380" t="s">
        <v>8223</v>
      </c>
      <c r="H3380" t="s">
        <v>8245</v>
      </c>
      <c r="I3380">
        <v>1405305000</v>
      </c>
      <c r="J3380">
        <v>1402612730</v>
      </c>
      <c r="K3380" t="b">
        <v>0</v>
      </c>
      <c r="L3380">
        <v>1</v>
      </c>
      <c r="M3380" t="b">
        <v>0</v>
      </c>
      <c r="N3380" t="s">
        <v>8276</v>
      </c>
      <c r="O3380" s="10">
        <f t="shared" si="208"/>
        <v>0</v>
      </c>
      <c r="P3380" s="9">
        <f t="shared" si="209"/>
        <v>30</v>
      </c>
      <c r="Q3380" s="14" t="s">
        <v>8327</v>
      </c>
      <c r="R3380" t="s">
        <v>8350</v>
      </c>
      <c r="S3380" s="18">
        <f t="shared" si="210"/>
        <v>41802.94363425926</v>
      </c>
      <c r="T3380" s="18">
        <f t="shared" si="211"/>
        <v>41834.104166666664</v>
      </c>
    </row>
    <row r="3381" spans="1:20" ht="45" x14ac:dyDescent="0.25">
      <c r="A3381">
        <v>1173</v>
      </c>
      <c r="B3381" s="3" t="s">
        <v>1174</v>
      </c>
      <c r="C3381" s="3" t="s">
        <v>5283</v>
      </c>
      <c r="D3381" s="6">
        <v>125000</v>
      </c>
      <c r="E3381" s="8">
        <v>30</v>
      </c>
      <c r="F3381" t="s">
        <v>8220</v>
      </c>
      <c r="G3381" t="s">
        <v>8223</v>
      </c>
      <c r="H3381" t="s">
        <v>8245</v>
      </c>
      <c r="I3381">
        <v>1438576057</v>
      </c>
      <c r="J3381">
        <v>1435552057</v>
      </c>
      <c r="K3381" t="b">
        <v>0</v>
      </c>
      <c r="L3381">
        <v>1</v>
      </c>
      <c r="M3381" t="b">
        <v>0</v>
      </c>
      <c r="N3381" t="s">
        <v>8282</v>
      </c>
      <c r="O3381" s="10">
        <f t="shared" si="208"/>
        <v>0</v>
      </c>
      <c r="P3381" s="9">
        <f t="shared" si="209"/>
        <v>30</v>
      </c>
      <c r="Q3381" s="14" t="s">
        <v>8319</v>
      </c>
      <c r="R3381" t="s">
        <v>8345</v>
      </c>
      <c r="S3381" s="18">
        <f t="shared" si="210"/>
        <v>42184.185844907406</v>
      </c>
      <c r="T3381" s="18">
        <f t="shared" si="211"/>
        <v>42219.185844907406</v>
      </c>
    </row>
    <row r="3382" spans="1:20" ht="60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0">
        <f t="shared" si="208"/>
        <v>0</v>
      </c>
      <c r="P3382" s="9">
        <f t="shared" si="209"/>
        <v>15</v>
      </c>
      <c r="Q3382" s="14" t="s">
        <v>8311</v>
      </c>
      <c r="R3382" t="s">
        <v>8352</v>
      </c>
      <c r="S3382" s="18">
        <f t="shared" si="210"/>
        <v>40682.884791666671</v>
      </c>
      <c r="T3382" s="18">
        <f t="shared" si="211"/>
        <v>40712.884791666671</v>
      </c>
    </row>
    <row r="3383" spans="1:20" ht="45" x14ac:dyDescent="0.25">
      <c r="A3383">
        <v>1755</v>
      </c>
      <c r="B3383" s="3" t="s">
        <v>1756</v>
      </c>
      <c r="C3383" s="3" t="s">
        <v>5865</v>
      </c>
      <c r="D3383" s="6">
        <v>25</v>
      </c>
      <c r="E3383" s="8">
        <v>30</v>
      </c>
      <c r="F3383" t="s">
        <v>8218</v>
      </c>
      <c r="G3383" t="s">
        <v>8223</v>
      </c>
      <c r="H3383" t="s">
        <v>8245</v>
      </c>
      <c r="I3383">
        <v>1444071361</v>
      </c>
      <c r="J3383">
        <v>1441479361</v>
      </c>
      <c r="K3383" t="b">
        <v>0</v>
      </c>
      <c r="L3383">
        <v>4</v>
      </c>
      <c r="M3383" t="b">
        <v>1</v>
      </c>
      <c r="N3383" t="s">
        <v>8283</v>
      </c>
      <c r="O3383" s="10">
        <f t="shared" si="208"/>
        <v>1</v>
      </c>
      <c r="P3383" s="9">
        <f t="shared" si="209"/>
        <v>8</v>
      </c>
      <c r="Q3383" s="14" t="s">
        <v>8313</v>
      </c>
      <c r="R3383" t="s">
        <v>8314</v>
      </c>
      <c r="S3383" s="18">
        <f t="shared" si="210"/>
        <v>42252.788900462961</v>
      </c>
      <c r="T3383" s="18">
        <f t="shared" si="211"/>
        <v>42282.788900462961</v>
      </c>
    </row>
    <row r="3384" spans="1:20" ht="60" x14ac:dyDescent="0.25">
      <c r="A3384">
        <v>2389</v>
      </c>
      <c r="B3384" s="3" t="s">
        <v>2390</v>
      </c>
      <c r="C3384" s="3" t="s">
        <v>6499</v>
      </c>
      <c r="D3384" s="6">
        <v>16000</v>
      </c>
      <c r="E3384" s="8">
        <v>30</v>
      </c>
      <c r="F3384" t="s">
        <v>8219</v>
      </c>
      <c r="G3384" t="s">
        <v>8229</v>
      </c>
      <c r="H3384" t="s">
        <v>8248</v>
      </c>
      <c r="I3384">
        <v>1437861540</v>
      </c>
      <c r="J3384">
        <v>1435160452</v>
      </c>
      <c r="K3384" t="b">
        <v>0</v>
      </c>
      <c r="L3384">
        <v>1</v>
      </c>
      <c r="M3384" t="b">
        <v>0</v>
      </c>
      <c r="N3384" t="s">
        <v>8270</v>
      </c>
      <c r="O3384" s="10">
        <f t="shared" si="208"/>
        <v>0</v>
      </c>
      <c r="P3384" s="9">
        <f t="shared" si="209"/>
        <v>30</v>
      </c>
      <c r="Q3384" s="14" t="s">
        <v>8308</v>
      </c>
      <c r="R3384" t="s">
        <v>8342</v>
      </c>
      <c r="S3384" s="18">
        <f t="shared" si="210"/>
        <v>42179.653379629628</v>
      </c>
      <c r="T3384" s="18">
        <f t="shared" si="211"/>
        <v>42210.915972222225</v>
      </c>
    </row>
    <row r="3385" spans="1:20" ht="45" x14ac:dyDescent="0.25">
      <c r="A3385">
        <v>2408</v>
      </c>
      <c r="B3385" s="3" t="s">
        <v>2409</v>
      </c>
      <c r="C3385" s="3" t="s">
        <v>6518</v>
      </c>
      <c r="D3385" s="6">
        <v>15000</v>
      </c>
      <c r="E3385" s="8">
        <v>30</v>
      </c>
      <c r="F3385" t="s">
        <v>8220</v>
      </c>
      <c r="G3385" t="s">
        <v>8223</v>
      </c>
      <c r="H3385" t="s">
        <v>8245</v>
      </c>
      <c r="I3385">
        <v>1415247757</v>
      </c>
      <c r="J3385">
        <v>1412652157</v>
      </c>
      <c r="K3385" t="b">
        <v>0</v>
      </c>
      <c r="L3385">
        <v>2</v>
      </c>
      <c r="M3385" t="b">
        <v>0</v>
      </c>
      <c r="N3385" t="s">
        <v>8282</v>
      </c>
      <c r="O3385" s="10">
        <f t="shared" si="208"/>
        <v>0</v>
      </c>
      <c r="P3385" s="9">
        <f t="shared" si="209"/>
        <v>15</v>
      </c>
      <c r="Q3385" s="14" t="s">
        <v>8319</v>
      </c>
      <c r="R3385" t="s">
        <v>8345</v>
      </c>
      <c r="S3385" s="18">
        <f t="shared" si="210"/>
        <v>41919.140706018516</v>
      </c>
      <c r="T3385" s="18">
        <f t="shared" si="211"/>
        <v>41949.182372685187</v>
      </c>
    </row>
    <row r="3386" spans="1:20" ht="45" x14ac:dyDescent="0.25">
      <c r="A3386">
        <v>2506</v>
      </c>
      <c r="B3386" s="3" t="s">
        <v>2506</v>
      </c>
      <c r="C3386" s="3" t="s">
        <v>6616</v>
      </c>
      <c r="D3386" s="6">
        <v>5000</v>
      </c>
      <c r="E3386" s="8">
        <v>30</v>
      </c>
      <c r="F3386" t="s">
        <v>8220</v>
      </c>
      <c r="G3386" t="s">
        <v>8224</v>
      </c>
      <c r="H3386" t="s">
        <v>8246</v>
      </c>
      <c r="I3386">
        <v>1443906000</v>
      </c>
      <c r="J3386">
        <v>1441955269</v>
      </c>
      <c r="K3386" t="b">
        <v>0</v>
      </c>
      <c r="L3386">
        <v>2</v>
      </c>
      <c r="M3386" t="b">
        <v>0</v>
      </c>
      <c r="N3386" t="s">
        <v>8297</v>
      </c>
      <c r="O3386" s="10">
        <f t="shared" si="208"/>
        <v>0</v>
      </c>
      <c r="P3386" s="9">
        <f t="shared" si="209"/>
        <v>15</v>
      </c>
      <c r="Q3386" s="14" t="s">
        <v>8319</v>
      </c>
      <c r="R3386" t="s">
        <v>8357</v>
      </c>
      <c r="S3386" s="18">
        <f t="shared" si="210"/>
        <v>42258.297094907408</v>
      </c>
      <c r="T3386" s="18">
        <f t="shared" si="211"/>
        <v>42280.875</v>
      </c>
    </row>
    <row r="3387" spans="1:20" ht="45" x14ac:dyDescent="0.25">
      <c r="A3387">
        <v>2844</v>
      </c>
      <c r="B3387" s="3" t="s">
        <v>2844</v>
      </c>
      <c r="C3387" s="3" t="s">
        <v>6954</v>
      </c>
      <c r="D3387" s="6">
        <v>550</v>
      </c>
      <c r="E3387" s="8">
        <v>30</v>
      </c>
      <c r="F3387" t="s">
        <v>8220</v>
      </c>
      <c r="G3387" t="s">
        <v>8238</v>
      </c>
      <c r="H3387" t="s">
        <v>8248</v>
      </c>
      <c r="I3387">
        <v>1483535180</v>
      </c>
      <c r="J3387">
        <v>1480943180</v>
      </c>
      <c r="K3387" t="b">
        <v>0</v>
      </c>
      <c r="L3387">
        <v>1</v>
      </c>
      <c r="M3387" t="b">
        <v>0</v>
      </c>
      <c r="N3387" t="s">
        <v>8269</v>
      </c>
      <c r="O3387" s="12">
        <f t="shared" si="208"/>
        <v>0</v>
      </c>
      <c r="P3387" s="9">
        <f t="shared" si="209"/>
        <v>30</v>
      </c>
      <c r="Q3387" s="14" t="s">
        <v>8323</v>
      </c>
      <c r="R3387" t="s">
        <v>8326</v>
      </c>
      <c r="S3387" s="18">
        <f t="shared" si="210"/>
        <v>42709.546064814815</v>
      </c>
      <c r="T3387" s="18">
        <f t="shared" si="211"/>
        <v>42739.546064814815</v>
      </c>
    </row>
    <row r="3388" spans="1:20" ht="45" x14ac:dyDescent="0.25">
      <c r="A3388">
        <v>3647</v>
      </c>
      <c r="B3388" s="3" t="s">
        <v>3645</v>
      </c>
      <c r="C3388" s="3" t="s">
        <v>7757</v>
      </c>
      <c r="D3388" s="6">
        <v>500</v>
      </c>
      <c r="E3388" s="8">
        <v>30</v>
      </c>
      <c r="F3388" t="s">
        <v>8220</v>
      </c>
      <c r="G3388" t="s">
        <v>8224</v>
      </c>
      <c r="H3388" t="s">
        <v>8246</v>
      </c>
      <c r="I3388">
        <v>1475258327</v>
      </c>
      <c r="J3388">
        <v>1471370327</v>
      </c>
      <c r="K3388" t="b">
        <v>0</v>
      </c>
      <c r="L3388">
        <v>2</v>
      </c>
      <c r="M3388" t="b">
        <v>0</v>
      </c>
      <c r="N3388" t="s">
        <v>8303</v>
      </c>
      <c r="O3388" s="12">
        <f t="shared" si="208"/>
        <v>0</v>
      </c>
      <c r="P3388" s="9">
        <f t="shared" si="209"/>
        <v>15</v>
      </c>
      <c r="Q3388" s="14" t="s">
        <v>8323</v>
      </c>
      <c r="R3388" t="s">
        <v>8335</v>
      </c>
      <c r="S3388" s="18">
        <f t="shared" si="210"/>
        <v>42598.749155092592</v>
      </c>
      <c r="T3388" s="18">
        <f t="shared" si="211"/>
        <v>42643.749155092592</v>
      </c>
    </row>
    <row r="3389" spans="1:20" ht="45" x14ac:dyDescent="0.25">
      <c r="A3389">
        <v>1121</v>
      </c>
      <c r="B3389" s="3" t="s">
        <v>1122</v>
      </c>
      <c r="C3389" s="3" t="s">
        <v>5231</v>
      </c>
      <c r="D3389" s="6">
        <v>250000</v>
      </c>
      <c r="E3389" s="8">
        <v>29</v>
      </c>
      <c r="F3389" t="s">
        <v>8220</v>
      </c>
      <c r="G3389" t="s">
        <v>8223</v>
      </c>
      <c r="H3389" t="s">
        <v>8245</v>
      </c>
      <c r="I3389">
        <v>1457904316</v>
      </c>
      <c r="J3389">
        <v>1455315916</v>
      </c>
      <c r="K3389" t="b">
        <v>0</v>
      </c>
      <c r="L3389">
        <v>5</v>
      </c>
      <c r="M3389" t="b">
        <v>0</v>
      </c>
      <c r="N3389" t="s">
        <v>8280</v>
      </c>
      <c r="O3389" s="10">
        <f t="shared" si="208"/>
        <v>0</v>
      </c>
      <c r="P3389" s="9">
        <f t="shared" si="209"/>
        <v>6</v>
      </c>
      <c r="Q3389" s="14" t="s">
        <v>8316</v>
      </c>
      <c r="R3389" t="s">
        <v>8334</v>
      </c>
      <c r="S3389" s="18">
        <f t="shared" si="210"/>
        <v>42412.934212962966</v>
      </c>
      <c r="T3389" s="18">
        <f t="shared" si="211"/>
        <v>42442.892546296294</v>
      </c>
    </row>
    <row r="3390" spans="1:20" ht="45" x14ac:dyDescent="0.25">
      <c r="A3390">
        <v>2536</v>
      </c>
      <c r="B3390" s="3" t="s">
        <v>2536</v>
      </c>
      <c r="C3390" s="3" t="s">
        <v>6646</v>
      </c>
      <c r="D3390" s="6">
        <v>25</v>
      </c>
      <c r="E3390" s="8">
        <v>29</v>
      </c>
      <c r="F3390" t="s">
        <v>8218</v>
      </c>
      <c r="G3390" t="s">
        <v>8223</v>
      </c>
      <c r="H3390" t="s">
        <v>8245</v>
      </c>
      <c r="I3390">
        <v>1375151566</v>
      </c>
      <c r="J3390">
        <v>1373337166</v>
      </c>
      <c r="K3390" t="b">
        <v>0</v>
      </c>
      <c r="L3390">
        <v>4</v>
      </c>
      <c r="M3390" t="b">
        <v>1</v>
      </c>
      <c r="N3390" t="s">
        <v>8298</v>
      </c>
      <c r="O3390" s="10">
        <f t="shared" si="208"/>
        <v>1</v>
      </c>
      <c r="P3390" s="9">
        <f t="shared" si="209"/>
        <v>7</v>
      </c>
      <c r="Q3390" s="14" t="s">
        <v>8327</v>
      </c>
      <c r="R3390" t="s">
        <v>8341</v>
      </c>
      <c r="S3390" s="18">
        <f t="shared" si="210"/>
        <v>41464.106087962966</v>
      </c>
      <c r="T3390" s="18">
        <f t="shared" si="211"/>
        <v>41485.106087962966</v>
      </c>
    </row>
    <row r="3391" spans="1:20" ht="45" x14ac:dyDescent="0.25">
      <c r="A3391">
        <v>2879</v>
      </c>
      <c r="B3391" s="3" t="s">
        <v>2879</v>
      </c>
      <c r="C3391" s="3" t="s">
        <v>6989</v>
      </c>
      <c r="D3391" s="6">
        <v>11200</v>
      </c>
      <c r="E3391" s="8">
        <v>29</v>
      </c>
      <c r="F3391" t="s">
        <v>8220</v>
      </c>
      <c r="G3391" t="s">
        <v>8223</v>
      </c>
      <c r="H3391" t="s">
        <v>8245</v>
      </c>
      <c r="I3391">
        <v>1453310661</v>
      </c>
      <c r="J3391">
        <v>1450718661</v>
      </c>
      <c r="K3391" t="b">
        <v>0</v>
      </c>
      <c r="L3391">
        <v>1</v>
      </c>
      <c r="M3391" t="b">
        <v>0</v>
      </c>
      <c r="N3391" t="s">
        <v>8269</v>
      </c>
      <c r="O3391" s="12">
        <f t="shared" si="208"/>
        <v>0</v>
      </c>
      <c r="P3391" s="9">
        <f t="shared" si="209"/>
        <v>29</v>
      </c>
      <c r="Q3391" s="14" t="s">
        <v>8323</v>
      </c>
      <c r="R3391" t="s">
        <v>8326</v>
      </c>
      <c r="S3391" s="18">
        <f t="shared" si="210"/>
        <v>42359.725243055553</v>
      </c>
      <c r="T3391" s="18">
        <f t="shared" si="211"/>
        <v>42389.725243055553</v>
      </c>
    </row>
    <row r="3392" spans="1:20" ht="45" x14ac:dyDescent="0.25">
      <c r="A3392">
        <v>4019</v>
      </c>
      <c r="B3392" s="3" t="s">
        <v>4015</v>
      </c>
      <c r="C3392" s="3" t="s">
        <v>8124</v>
      </c>
      <c r="D3392" s="6">
        <v>3500</v>
      </c>
      <c r="E3392" s="8">
        <v>29</v>
      </c>
      <c r="F3392" t="s">
        <v>8220</v>
      </c>
      <c r="G3392" t="s">
        <v>8223</v>
      </c>
      <c r="H3392" t="s">
        <v>8245</v>
      </c>
      <c r="I3392">
        <v>1460737680</v>
      </c>
      <c r="J3392">
        <v>1455725596</v>
      </c>
      <c r="K3392" t="b">
        <v>0</v>
      </c>
      <c r="L3392">
        <v>4</v>
      </c>
      <c r="M3392" t="b">
        <v>0</v>
      </c>
      <c r="N3392" t="s">
        <v>8269</v>
      </c>
      <c r="O3392" s="12">
        <f t="shared" si="208"/>
        <v>0</v>
      </c>
      <c r="P3392" s="9">
        <f t="shared" si="209"/>
        <v>7</v>
      </c>
      <c r="Q3392" s="14" t="s">
        <v>8323</v>
      </c>
      <c r="R3392" t="s">
        <v>8326</v>
      </c>
      <c r="S3392" s="18">
        <f t="shared" si="210"/>
        <v>42417.675879629634</v>
      </c>
      <c r="T3392" s="18">
        <f t="shared" si="211"/>
        <v>42475.686111111107</v>
      </c>
    </row>
    <row r="3393" spans="1:20" ht="45" x14ac:dyDescent="0.25">
      <c r="A3393">
        <v>1312</v>
      </c>
      <c r="B3393" s="3" t="s">
        <v>1313</v>
      </c>
      <c r="C3393" s="3" t="s">
        <v>5422</v>
      </c>
      <c r="D3393" s="6">
        <v>4600</v>
      </c>
      <c r="E3393" s="8">
        <v>28</v>
      </c>
      <c r="F3393" t="s">
        <v>8219</v>
      </c>
      <c r="G3393" t="s">
        <v>8223</v>
      </c>
      <c r="H3393" t="s">
        <v>8245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8271</v>
      </c>
      <c r="O3393" s="10">
        <f t="shared" si="208"/>
        <v>0</v>
      </c>
      <c r="P3393" s="9">
        <f t="shared" si="209"/>
        <v>28</v>
      </c>
      <c r="Q3393" s="14" t="s">
        <v>8308</v>
      </c>
      <c r="R3393" t="s">
        <v>8310</v>
      </c>
      <c r="S3393" s="18">
        <f t="shared" si="210"/>
        <v>42082.702800925923</v>
      </c>
      <c r="T3393" s="18">
        <f t="shared" si="211"/>
        <v>42112.702800925923</v>
      </c>
    </row>
    <row r="3394" spans="1:20" ht="30" x14ac:dyDescent="0.25">
      <c r="A3394">
        <v>1579</v>
      </c>
      <c r="B3394" s="3" t="s">
        <v>1580</v>
      </c>
      <c r="C3394" s="3" t="s">
        <v>5689</v>
      </c>
      <c r="D3394" s="6">
        <v>3333</v>
      </c>
      <c r="E3394" s="8">
        <v>28</v>
      </c>
      <c r="F3394" t="s">
        <v>8219</v>
      </c>
      <c r="G3394" t="s">
        <v>8223</v>
      </c>
      <c r="H3394" t="s">
        <v>8245</v>
      </c>
      <c r="I3394">
        <v>1377734091</v>
      </c>
      <c r="J3394">
        <v>1374882891</v>
      </c>
      <c r="K3394" t="b">
        <v>0</v>
      </c>
      <c r="L3394">
        <v>2</v>
      </c>
      <c r="M3394" t="b">
        <v>0</v>
      </c>
      <c r="N3394" t="s">
        <v>8288</v>
      </c>
      <c r="O3394" s="10">
        <f t="shared" si="208"/>
        <v>0</v>
      </c>
      <c r="P3394" s="9">
        <f t="shared" si="209"/>
        <v>14</v>
      </c>
      <c r="Q3394" s="14" t="s">
        <v>8311</v>
      </c>
      <c r="R3394" t="s">
        <v>8349</v>
      </c>
      <c r="S3394" s="18">
        <f t="shared" si="210"/>
        <v>41481.996423611112</v>
      </c>
      <c r="T3394" s="18">
        <f t="shared" si="211"/>
        <v>41514.996423611112</v>
      </c>
    </row>
    <row r="3395" spans="1:20" ht="30" x14ac:dyDescent="0.25">
      <c r="A3395">
        <v>4065</v>
      </c>
      <c r="B3395" s="3" t="s">
        <v>4061</v>
      </c>
      <c r="C3395" s="3" t="s">
        <v>8169</v>
      </c>
      <c r="D3395" s="6">
        <v>4000</v>
      </c>
      <c r="E3395" s="8">
        <v>27</v>
      </c>
      <c r="F3395" t="s">
        <v>8220</v>
      </c>
      <c r="G3395" t="s">
        <v>8223</v>
      </c>
      <c r="H3395" t="s">
        <v>8245</v>
      </c>
      <c r="I3395">
        <v>1407883811</v>
      </c>
      <c r="J3395">
        <v>1405291811</v>
      </c>
      <c r="K3395" t="b">
        <v>0</v>
      </c>
      <c r="L3395">
        <v>4</v>
      </c>
      <c r="M3395" t="b">
        <v>0</v>
      </c>
      <c r="N3395" t="s">
        <v>8269</v>
      </c>
      <c r="O3395" s="12">
        <f t="shared" si="208"/>
        <v>0</v>
      </c>
      <c r="P3395" s="9">
        <f t="shared" si="209"/>
        <v>7</v>
      </c>
      <c r="Q3395" s="14" t="s">
        <v>8323</v>
      </c>
      <c r="R3395" t="s">
        <v>8326</v>
      </c>
      <c r="S3395" s="18">
        <f t="shared" si="210"/>
        <v>41833.951516203706</v>
      </c>
      <c r="T3395" s="18">
        <f t="shared" si="211"/>
        <v>41863.951516203706</v>
      </c>
    </row>
    <row r="3396" spans="1:20" ht="45" x14ac:dyDescent="0.25">
      <c r="A3396">
        <v>2698</v>
      </c>
      <c r="B3396" s="3" t="s">
        <v>2698</v>
      </c>
      <c r="C3396" s="3" t="s">
        <v>6808</v>
      </c>
      <c r="D3396" s="6">
        <v>8000</v>
      </c>
      <c r="E3396" s="8">
        <v>26.01</v>
      </c>
      <c r="F3396" t="s">
        <v>8220</v>
      </c>
      <c r="G3396" t="s">
        <v>8223</v>
      </c>
      <c r="H3396" t="s">
        <v>8245</v>
      </c>
      <c r="I3396">
        <v>1403904808</v>
      </c>
      <c r="J3396">
        <v>1401312808</v>
      </c>
      <c r="K3396" t="b">
        <v>0</v>
      </c>
      <c r="L3396">
        <v>2</v>
      </c>
      <c r="M3396" t="b">
        <v>0</v>
      </c>
      <c r="N3396" t="s">
        <v>8282</v>
      </c>
      <c r="O3396" s="10">
        <f t="shared" ref="O3396:O3459" si="212">ROUND(E3396/D3396,0)</f>
        <v>0</v>
      </c>
      <c r="P3396" s="9">
        <f t="shared" ref="P3396:P3459" si="213">IFERROR(ROUND(E3396/L3396,0),0)</f>
        <v>13</v>
      </c>
      <c r="Q3396" s="14" t="s">
        <v>8319</v>
      </c>
      <c r="R3396" t="s">
        <v>8345</v>
      </c>
      <c r="S3396" s="18">
        <f t="shared" ref="S3396:S3459" si="214">(((J3396/60)/60)/24)+DATE(1970,1,1)</f>
        <v>41787.898240740738</v>
      </c>
      <c r="T3396" s="18">
        <f t="shared" ref="T3396:T3459" si="215">(((I3396/60)/60)/24)+DATE(1970,1,1)</f>
        <v>41817.898240740738</v>
      </c>
    </row>
    <row r="3397" spans="1:20" ht="45" x14ac:dyDescent="0.25">
      <c r="A3397">
        <v>453</v>
      </c>
      <c r="B3397" s="3" t="s">
        <v>454</v>
      </c>
      <c r="C3397" s="3" t="s">
        <v>4563</v>
      </c>
      <c r="D3397" s="6">
        <v>94875</v>
      </c>
      <c r="E3397" s="8">
        <v>26</v>
      </c>
      <c r="F3397" t="s">
        <v>8220</v>
      </c>
      <c r="G3397" t="s">
        <v>8223</v>
      </c>
      <c r="H3397" t="s">
        <v>8245</v>
      </c>
      <c r="I3397">
        <v>1424375279</v>
      </c>
      <c r="J3397">
        <v>1422992879</v>
      </c>
      <c r="K3397" t="b">
        <v>0</v>
      </c>
      <c r="L3397">
        <v>2</v>
      </c>
      <c r="M3397" t="b">
        <v>0</v>
      </c>
      <c r="N3397" t="s">
        <v>8268</v>
      </c>
      <c r="O3397" s="10">
        <f t="shared" si="212"/>
        <v>0</v>
      </c>
      <c r="P3397" s="9">
        <f t="shared" si="213"/>
        <v>13</v>
      </c>
      <c r="Q3397" s="14" t="s">
        <v>8321</v>
      </c>
      <c r="R3397" t="s">
        <v>8339</v>
      </c>
      <c r="S3397" s="18">
        <f t="shared" si="214"/>
        <v>42038.824988425928</v>
      </c>
      <c r="T3397" s="18">
        <f t="shared" si="215"/>
        <v>42054.824988425928</v>
      </c>
    </row>
    <row r="3398" spans="1:20" ht="30" x14ac:dyDescent="0.25">
      <c r="A3398">
        <v>594</v>
      </c>
      <c r="B3398" s="3" t="s">
        <v>595</v>
      </c>
      <c r="C3398" s="3" t="s">
        <v>4704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1460832206</v>
      </c>
      <c r="J3398">
        <v>1458240206</v>
      </c>
      <c r="K3398" t="b">
        <v>0</v>
      </c>
      <c r="L3398">
        <v>2</v>
      </c>
      <c r="M3398" t="b">
        <v>0</v>
      </c>
      <c r="N3398" t="s">
        <v>8270</v>
      </c>
      <c r="O3398" s="10">
        <f t="shared" si="212"/>
        <v>0</v>
      </c>
      <c r="P3398" s="9">
        <f t="shared" si="213"/>
        <v>13</v>
      </c>
      <c r="Q3398" s="14" t="s">
        <v>8308</v>
      </c>
      <c r="R3398" t="s">
        <v>8342</v>
      </c>
      <c r="S3398" s="18">
        <f t="shared" si="214"/>
        <v>42446.780162037037</v>
      </c>
      <c r="T3398" s="18">
        <f t="shared" si="215"/>
        <v>42476.780162037037</v>
      </c>
    </row>
    <row r="3399" spans="1:20" ht="45" x14ac:dyDescent="0.25">
      <c r="A3399">
        <v>990</v>
      </c>
      <c r="B3399" s="3" t="s">
        <v>991</v>
      </c>
      <c r="C3399" s="3" t="s">
        <v>5100</v>
      </c>
      <c r="D3399" s="6">
        <v>25000</v>
      </c>
      <c r="E3399" s="8">
        <v>26</v>
      </c>
      <c r="F3399" t="s">
        <v>8220</v>
      </c>
      <c r="G3399" t="s">
        <v>8223</v>
      </c>
      <c r="H3399" t="s">
        <v>8245</v>
      </c>
      <c r="I3399">
        <v>1409770164</v>
      </c>
      <c r="J3399">
        <v>1407178164</v>
      </c>
      <c r="K3399" t="b">
        <v>0</v>
      </c>
      <c r="L3399">
        <v>2</v>
      </c>
      <c r="M3399" t="b">
        <v>0</v>
      </c>
      <c r="N3399" t="s">
        <v>8271</v>
      </c>
      <c r="O3399" s="10">
        <f t="shared" si="212"/>
        <v>0</v>
      </c>
      <c r="P3399" s="9">
        <f t="shared" si="213"/>
        <v>13</v>
      </c>
      <c r="Q3399" s="14" t="s">
        <v>8308</v>
      </c>
      <c r="R3399" t="s">
        <v>8310</v>
      </c>
      <c r="S3399" s="18">
        <f t="shared" si="214"/>
        <v>41855.784305555557</v>
      </c>
      <c r="T3399" s="18">
        <f t="shared" si="215"/>
        <v>41885.784305555557</v>
      </c>
    </row>
    <row r="3400" spans="1:20" ht="45" x14ac:dyDescent="0.25">
      <c r="A3400">
        <v>1422</v>
      </c>
      <c r="B3400" s="3" t="s">
        <v>1423</v>
      </c>
      <c r="C3400" s="3" t="s">
        <v>5532</v>
      </c>
      <c r="D3400" s="6">
        <v>25000</v>
      </c>
      <c r="E3400" s="8">
        <v>26</v>
      </c>
      <c r="F3400" t="s">
        <v>8220</v>
      </c>
      <c r="G3400" t="s">
        <v>8227</v>
      </c>
      <c r="H3400" t="s">
        <v>8249</v>
      </c>
      <c r="I3400">
        <v>1474436704</v>
      </c>
      <c r="J3400">
        <v>1471844704</v>
      </c>
      <c r="K3400" t="b">
        <v>0</v>
      </c>
      <c r="L3400">
        <v>2</v>
      </c>
      <c r="M3400" t="b">
        <v>0</v>
      </c>
      <c r="N3400" t="s">
        <v>8285</v>
      </c>
      <c r="O3400" s="10">
        <f t="shared" si="212"/>
        <v>0</v>
      </c>
      <c r="P3400" s="9">
        <f t="shared" si="213"/>
        <v>13</v>
      </c>
      <c r="Q3400" s="14" t="s">
        <v>8311</v>
      </c>
      <c r="R3400" t="s">
        <v>8348</v>
      </c>
      <c r="S3400" s="18">
        <f t="shared" si="214"/>
        <v>42604.239629629628</v>
      </c>
      <c r="T3400" s="18">
        <f t="shared" si="215"/>
        <v>42634.239629629628</v>
      </c>
    </row>
    <row r="3401" spans="1:20" ht="60" x14ac:dyDescent="0.25">
      <c r="A3401">
        <v>1874</v>
      </c>
      <c r="B3401" s="3" t="s">
        <v>1875</v>
      </c>
      <c r="C3401" s="3" t="s">
        <v>5984</v>
      </c>
      <c r="D3401" s="6">
        <v>160000</v>
      </c>
      <c r="E3401" s="8">
        <v>26</v>
      </c>
      <c r="F3401" t="s">
        <v>8220</v>
      </c>
      <c r="G3401" t="s">
        <v>8223</v>
      </c>
      <c r="H3401" t="s">
        <v>8245</v>
      </c>
      <c r="I3401">
        <v>1467155733</v>
      </c>
      <c r="J3401">
        <v>1465427733</v>
      </c>
      <c r="K3401" t="b">
        <v>0</v>
      </c>
      <c r="L3401">
        <v>2</v>
      </c>
      <c r="M3401" t="b">
        <v>0</v>
      </c>
      <c r="N3401" t="s">
        <v>8281</v>
      </c>
      <c r="O3401" s="10">
        <f t="shared" si="212"/>
        <v>0</v>
      </c>
      <c r="P3401" s="9">
        <f t="shared" si="213"/>
        <v>13</v>
      </c>
      <c r="Q3401" s="14" t="s">
        <v>8316</v>
      </c>
      <c r="R3401" t="s">
        <v>8344</v>
      </c>
      <c r="S3401" s="18">
        <f t="shared" si="214"/>
        <v>42529.969131944439</v>
      </c>
      <c r="T3401" s="18">
        <f t="shared" si="215"/>
        <v>42549.969131944439</v>
      </c>
    </row>
    <row r="3402" spans="1:20" ht="60" x14ac:dyDescent="0.25">
      <c r="A3402">
        <v>2159</v>
      </c>
      <c r="B3402" s="3" t="s">
        <v>2160</v>
      </c>
      <c r="C3402" s="3" t="s">
        <v>6269</v>
      </c>
      <c r="D3402" s="6">
        <v>3600</v>
      </c>
      <c r="E3402" s="8">
        <v>26</v>
      </c>
      <c r="F3402" t="s">
        <v>8220</v>
      </c>
      <c r="G3402" t="s">
        <v>8223</v>
      </c>
      <c r="H3402" t="s">
        <v>8245</v>
      </c>
      <c r="I3402">
        <v>1310837574</v>
      </c>
      <c r="J3402">
        <v>1308245574</v>
      </c>
      <c r="K3402" t="b">
        <v>0</v>
      </c>
      <c r="L3402">
        <v>2</v>
      </c>
      <c r="M3402" t="b">
        <v>0</v>
      </c>
      <c r="N3402" t="s">
        <v>8280</v>
      </c>
      <c r="O3402" s="10">
        <f t="shared" si="212"/>
        <v>0</v>
      </c>
      <c r="P3402" s="9">
        <f t="shared" si="213"/>
        <v>13</v>
      </c>
      <c r="Q3402" s="14" t="s">
        <v>8316</v>
      </c>
      <c r="R3402" t="s">
        <v>8334</v>
      </c>
      <c r="S3402" s="18">
        <f t="shared" si="214"/>
        <v>40710.731180555551</v>
      </c>
      <c r="T3402" s="18">
        <f t="shared" si="215"/>
        <v>40740.731180555551</v>
      </c>
    </row>
    <row r="3403" spans="1:20" ht="45" x14ac:dyDescent="0.25">
      <c r="A3403">
        <v>2434</v>
      </c>
      <c r="B3403" s="3" t="s">
        <v>2435</v>
      </c>
      <c r="C3403" s="3" t="s">
        <v>6544</v>
      </c>
      <c r="D3403" s="6">
        <v>20000</v>
      </c>
      <c r="E3403" s="8">
        <v>26</v>
      </c>
      <c r="F3403" t="s">
        <v>8220</v>
      </c>
      <c r="G3403" t="s">
        <v>8223</v>
      </c>
      <c r="H3403" t="s">
        <v>8245</v>
      </c>
      <c r="I3403">
        <v>1438662474</v>
      </c>
      <c r="J3403">
        <v>1435206474</v>
      </c>
      <c r="K3403" t="b">
        <v>0</v>
      </c>
      <c r="L3403">
        <v>2</v>
      </c>
      <c r="M3403" t="b">
        <v>0</v>
      </c>
      <c r="N3403" t="s">
        <v>8282</v>
      </c>
      <c r="O3403" s="10">
        <f t="shared" si="212"/>
        <v>0</v>
      </c>
      <c r="P3403" s="9">
        <f t="shared" si="213"/>
        <v>13</v>
      </c>
      <c r="Q3403" s="14" t="s">
        <v>8319</v>
      </c>
      <c r="R3403" t="s">
        <v>8345</v>
      </c>
      <c r="S3403" s="18">
        <f t="shared" si="214"/>
        <v>42180.18604166666</v>
      </c>
      <c r="T3403" s="18">
        <f t="shared" si="215"/>
        <v>42220.18604166666</v>
      </c>
    </row>
    <row r="3404" spans="1:20" ht="45" x14ac:dyDescent="0.25">
      <c r="A3404">
        <v>2591</v>
      </c>
      <c r="B3404" s="3" t="s">
        <v>2591</v>
      </c>
      <c r="C3404" s="3" t="s">
        <v>6701</v>
      </c>
      <c r="D3404" s="6">
        <v>1500</v>
      </c>
      <c r="E3404" s="8">
        <v>26</v>
      </c>
      <c r="F3404" t="s">
        <v>8220</v>
      </c>
      <c r="G3404" t="s">
        <v>8223</v>
      </c>
      <c r="H3404" t="s">
        <v>8245</v>
      </c>
      <c r="I3404">
        <v>1457901924</v>
      </c>
      <c r="J3404">
        <v>1452721524</v>
      </c>
      <c r="K3404" t="b">
        <v>0</v>
      </c>
      <c r="L3404">
        <v>2</v>
      </c>
      <c r="M3404" t="b">
        <v>0</v>
      </c>
      <c r="N3404" t="s">
        <v>8282</v>
      </c>
      <c r="O3404" s="10">
        <f t="shared" si="212"/>
        <v>0</v>
      </c>
      <c r="P3404" s="9">
        <f t="shared" si="213"/>
        <v>13</v>
      </c>
      <c r="Q3404" s="14" t="s">
        <v>8319</v>
      </c>
      <c r="R3404" t="s">
        <v>8345</v>
      </c>
      <c r="S3404" s="18">
        <f t="shared" si="214"/>
        <v>42382.906527777777</v>
      </c>
      <c r="T3404" s="18">
        <f t="shared" si="215"/>
        <v>42442.864861111113</v>
      </c>
    </row>
    <row r="3405" spans="1:20" x14ac:dyDescent="0.25">
      <c r="A3405">
        <v>3108</v>
      </c>
      <c r="B3405" s="3" t="s">
        <v>3108</v>
      </c>
      <c r="C3405" s="3" t="s">
        <v>7218</v>
      </c>
      <c r="D3405" s="6">
        <v>50000</v>
      </c>
      <c r="E3405" s="8">
        <v>26</v>
      </c>
      <c r="F3405" t="s">
        <v>8220</v>
      </c>
      <c r="G3405" t="s">
        <v>8223</v>
      </c>
      <c r="H3405" t="s">
        <v>8245</v>
      </c>
      <c r="I3405">
        <v>1430234394</v>
      </c>
      <c r="J3405">
        <v>1425053994</v>
      </c>
      <c r="K3405" t="b">
        <v>0</v>
      </c>
      <c r="L3405">
        <v>2</v>
      </c>
      <c r="M3405" t="b">
        <v>0</v>
      </c>
      <c r="N3405" t="s">
        <v>8301</v>
      </c>
      <c r="O3405" s="12">
        <f t="shared" si="212"/>
        <v>0</v>
      </c>
      <c r="P3405" s="9">
        <f t="shared" si="213"/>
        <v>13</v>
      </c>
      <c r="Q3405" s="14" t="s">
        <v>8323</v>
      </c>
      <c r="R3405" t="s">
        <v>8324</v>
      </c>
      <c r="S3405" s="18">
        <f t="shared" si="214"/>
        <v>42062.680486111116</v>
      </c>
      <c r="T3405" s="18">
        <f t="shared" si="215"/>
        <v>42122.638819444444</v>
      </c>
    </row>
    <row r="3406" spans="1:20" ht="45" x14ac:dyDescent="0.25">
      <c r="A3406">
        <v>3124</v>
      </c>
      <c r="B3406" s="3" t="s">
        <v>3124</v>
      </c>
      <c r="C3406" s="3" t="s">
        <v>7234</v>
      </c>
      <c r="D3406" s="6">
        <v>800000</v>
      </c>
      <c r="E3406" s="8">
        <v>26</v>
      </c>
      <c r="F3406" t="s">
        <v>8219</v>
      </c>
      <c r="G3406" t="s">
        <v>8223</v>
      </c>
      <c r="H3406" t="s">
        <v>8245</v>
      </c>
      <c r="I3406">
        <v>1422902601</v>
      </c>
      <c r="J3406">
        <v>1417718601</v>
      </c>
      <c r="K3406" t="b">
        <v>0</v>
      </c>
      <c r="L3406">
        <v>4</v>
      </c>
      <c r="M3406" t="b">
        <v>0</v>
      </c>
      <c r="N3406" t="s">
        <v>8301</v>
      </c>
      <c r="O3406" s="12">
        <f t="shared" si="212"/>
        <v>0</v>
      </c>
      <c r="P3406" s="9">
        <f t="shared" si="213"/>
        <v>7</v>
      </c>
      <c r="Q3406" s="14" t="s">
        <v>8323</v>
      </c>
      <c r="R3406" t="s">
        <v>8324</v>
      </c>
      <c r="S3406" s="18">
        <f t="shared" si="214"/>
        <v>41977.780104166668</v>
      </c>
      <c r="T3406" s="18">
        <f t="shared" si="215"/>
        <v>42037.780104166668</v>
      </c>
    </row>
    <row r="3407" spans="1:20" ht="45" x14ac:dyDescent="0.25">
      <c r="A3407">
        <v>3853</v>
      </c>
      <c r="B3407" s="3" t="s">
        <v>3850</v>
      </c>
      <c r="C3407" s="3" t="s">
        <v>7962</v>
      </c>
      <c r="D3407" s="6">
        <v>100000</v>
      </c>
      <c r="E3407" s="8">
        <v>26</v>
      </c>
      <c r="F3407" t="s">
        <v>8220</v>
      </c>
      <c r="G3407" t="s">
        <v>8223</v>
      </c>
      <c r="H3407" t="s">
        <v>8245</v>
      </c>
      <c r="I3407">
        <v>1409602178</v>
      </c>
      <c r="J3407">
        <v>1406578178</v>
      </c>
      <c r="K3407" t="b">
        <v>0</v>
      </c>
      <c r="L3407">
        <v>2</v>
      </c>
      <c r="M3407" t="b">
        <v>0</v>
      </c>
      <c r="N3407" t="s">
        <v>8269</v>
      </c>
      <c r="O3407" s="12">
        <f t="shared" si="212"/>
        <v>0</v>
      </c>
      <c r="P3407" s="9">
        <f t="shared" si="213"/>
        <v>13</v>
      </c>
      <c r="Q3407" s="14" t="s">
        <v>8323</v>
      </c>
      <c r="R3407" t="s">
        <v>8326</v>
      </c>
      <c r="S3407" s="18">
        <f t="shared" si="214"/>
        <v>41848.84002314815</v>
      </c>
      <c r="T3407" s="18">
        <f t="shared" si="215"/>
        <v>41883.84002314815</v>
      </c>
    </row>
    <row r="3408" spans="1:20" ht="60" x14ac:dyDescent="0.25">
      <c r="A3408">
        <v>4013</v>
      </c>
      <c r="B3408" s="3" t="s">
        <v>4009</v>
      </c>
      <c r="C3408" s="3" t="s">
        <v>8118</v>
      </c>
      <c r="D3408" s="6">
        <v>2000</v>
      </c>
      <c r="E3408" s="8">
        <v>26</v>
      </c>
      <c r="F3408" t="s">
        <v>8220</v>
      </c>
      <c r="G3408" t="s">
        <v>8223</v>
      </c>
      <c r="H3408" t="s">
        <v>8245</v>
      </c>
      <c r="I3408">
        <v>1424070823</v>
      </c>
      <c r="J3408">
        <v>1421478823</v>
      </c>
      <c r="K3408" t="b">
        <v>0</v>
      </c>
      <c r="L3408">
        <v>2</v>
      </c>
      <c r="M3408" t="b">
        <v>0</v>
      </c>
      <c r="N3408" t="s">
        <v>8269</v>
      </c>
      <c r="O3408" s="12">
        <f t="shared" si="212"/>
        <v>0</v>
      </c>
      <c r="P3408" s="9">
        <f t="shared" si="213"/>
        <v>13</v>
      </c>
      <c r="Q3408" s="14" t="s">
        <v>8323</v>
      </c>
      <c r="R3408" t="s">
        <v>8326</v>
      </c>
      <c r="S3408" s="18">
        <f t="shared" si="214"/>
        <v>42021.301192129627</v>
      </c>
      <c r="T3408" s="18">
        <f t="shared" si="215"/>
        <v>42051.301192129627</v>
      </c>
    </row>
    <row r="3409" spans="1:20" ht="45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 s="10">
        <f t="shared" si="212"/>
        <v>0</v>
      </c>
      <c r="P3409" s="9">
        <f t="shared" si="213"/>
        <v>25</v>
      </c>
      <c r="Q3409" s="14" t="s">
        <v>8321</v>
      </c>
      <c r="R3409" t="s">
        <v>8339</v>
      </c>
      <c r="S3409" s="18">
        <f t="shared" si="214"/>
        <v>40800.6403587963</v>
      </c>
      <c r="T3409" s="18">
        <f t="shared" si="215"/>
        <v>40860.682025462964</v>
      </c>
    </row>
    <row r="3410" spans="1:20" ht="30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 s="10">
        <f t="shared" si="212"/>
        <v>0</v>
      </c>
      <c r="P3410" s="9">
        <f t="shared" si="213"/>
        <v>13</v>
      </c>
      <c r="Q3410" s="14" t="s">
        <v>8321</v>
      </c>
      <c r="R3410" t="s">
        <v>8339</v>
      </c>
      <c r="S3410" s="18">
        <f t="shared" si="214"/>
        <v>41759.542534722219</v>
      </c>
      <c r="T3410" s="18">
        <f t="shared" si="215"/>
        <v>41791.166666666664</v>
      </c>
    </row>
    <row r="3411" spans="1:20" ht="45" x14ac:dyDescent="0.25">
      <c r="A3411">
        <v>541</v>
      </c>
      <c r="B3411" s="3" t="s">
        <v>542</v>
      </c>
      <c r="C3411" s="3" t="s">
        <v>4651</v>
      </c>
      <c r="D3411" s="6">
        <v>4500</v>
      </c>
      <c r="E3411" s="8">
        <v>25</v>
      </c>
      <c r="F3411" t="s">
        <v>8220</v>
      </c>
      <c r="G3411" t="s">
        <v>8223</v>
      </c>
      <c r="H3411" t="s">
        <v>8245</v>
      </c>
      <c r="I3411">
        <v>1446080834</v>
      </c>
      <c r="J3411">
        <v>1443488834</v>
      </c>
      <c r="K3411" t="b">
        <v>0</v>
      </c>
      <c r="L3411">
        <v>1</v>
      </c>
      <c r="M3411" t="b">
        <v>0</v>
      </c>
      <c r="N3411" t="s">
        <v>8270</v>
      </c>
      <c r="O3411" s="10">
        <f t="shared" si="212"/>
        <v>0</v>
      </c>
      <c r="P3411" s="9">
        <f t="shared" si="213"/>
        <v>25</v>
      </c>
      <c r="Q3411" s="14" t="s">
        <v>8308</v>
      </c>
      <c r="R3411" t="s">
        <v>8342</v>
      </c>
      <c r="S3411" s="18">
        <f t="shared" si="214"/>
        <v>42276.046689814815</v>
      </c>
      <c r="T3411" s="18">
        <f t="shared" si="215"/>
        <v>42306.046689814815</v>
      </c>
    </row>
    <row r="3412" spans="1:20" ht="45" x14ac:dyDescent="0.25">
      <c r="A3412">
        <v>938</v>
      </c>
      <c r="B3412" s="3" t="s">
        <v>939</v>
      </c>
      <c r="C3412" s="3" t="s">
        <v>5048</v>
      </c>
      <c r="D3412" s="6">
        <v>7000</v>
      </c>
      <c r="E3412" s="8">
        <v>25</v>
      </c>
      <c r="F3412" t="s">
        <v>8220</v>
      </c>
      <c r="G3412" t="s">
        <v>8223</v>
      </c>
      <c r="H3412" t="s">
        <v>8245</v>
      </c>
      <c r="I3412">
        <v>1346585448</v>
      </c>
      <c r="J3412">
        <v>1343993448</v>
      </c>
      <c r="K3412" t="b">
        <v>0</v>
      </c>
      <c r="L3412">
        <v>1</v>
      </c>
      <c r="M3412" t="b">
        <v>0</v>
      </c>
      <c r="N3412" t="s">
        <v>8276</v>
      </c>
      <c r="O3412" s="10">
        <f t="shared" si="212"/>
        <v>0</v>
      </c>
      <c r="P3412" s="9">
        <f t="shared" si="213"/>
        <v>25</v>
      </c>
      <c r="Q3412" s="14" t="s">
        <v>8327</v>
      </c>
      <c r="R3412" t="s">
        <v>8350</v>
      </c>
      <c r="S3412" s="18">
        <f t="shared" si="214"/>
        <v>41124.479722222226</v>
      </c>
      <c r="T3412" s="18">
        <f t="shared" si="215"/>
        <v>41154.479722222226</v>
      </c>
    </row>
    <row r="3413" spans="1:20" ht="45" x14ac:dyDescent="0.25">
      <c r="A3413">
        <v>1091</v>
      </c>
      <c r="B3413" s="3" t="s">
        <v>1092</v>
      </c>
      <c r="C3413" s="3" t="s">
        <v>5201</v>
      </c>
      <c r="D3413" s="6">
        <v>200</v>
      </c>
      <c r="E3413" s="8">
        <v>25</v>
      </c>
      <c r="F3413" t="s">
        <v>8220</v>
      </c>
      <c r="G3413" t="s">
        <v>8224</v>
      </c>
      <c r="H3413" t="s">
        <v>8246</v>
      </c>
      <c r="I3413">
        <v>1460313672</v>
      </c>
      <c r="J3413">
        <v>1457725272</v>
      </c>
      <c r="K3413" t="b">
        <v>0</v>
      </c>
      <c r="L3413">
        <v>2</v>
      </c>
      <c r="M3413" t="b">
        <v>0</v>
      </c>
      <c r="N3413" t="s">
        <v>8280</v>
      </c>
      <c r="O3413" s="10">
        <f t="shared" si="212"/>
        <v>0</v>
      </c>
      <c r="P3413" s="9">
        <f t="shared" si="213"/>
        <v>13</v>
      </c>
      <c r="Q3413" s="14" t="s">
        <v>8316</v>
      </c>
      <c r="R3413" t="s">
        <v>8334</v>
      </c>
      <c r="S3413" s="18">
        <f t="shared" si="214"/>
        <v>42440.820277777777</v>
      </c>
      <c r="T3413" s="18">
        <f t="shared" si="215"/>
        <v>42470.778611111105</v>
      </c>
    </row>
    <row r="3414" spans="1:20" ht="60" x14ac:dyDescent="0.25">
      <c r="A3414">
        <v>1099</v>
      </c>
      <c r="B3414" s="3" t="s">
        <v>1100</v>
      </c>
      <c r="C3414" s="3" t="s">
        <v>5209</v>
      </c>
      <c r="D3414" s="6">
        <v>5000</v>
      </c>
      <c r="E3414" s="8">
        <v>25</v>
      </c>
      <c r="F3414" t="s">
        <v>8220</v>
      </c>
      <c r="G3414" t="s">
        <v>8224</v>
      </c>
      <c r="H3414" t="s">
        <v>8246</v>
      </c>
      <c r="I3414">
        <v>1431547468</v>
      </c>
      <c r="J3414">
        <v>1428955468</v>
      </c>
      <c r="K3414" t="b">
        <v>0</v>
      </c>
      <c r="L3414">
        <v>1</v>
      </c>
      <c r="M3414" t="b">
        <v>0</v>
      </c>
      <c r="N3414" t="s">
        <v>8280</v>
      </c>
      <c r="O3414" s="10">
        <f t="shared" si="212"/>
        <v>0</v>
      </c>
      <c r="P3414" s="9">
        <f t="shared" si="213"/>
        <v>25</v>
      </c>
      <c r="Q3414" s="14" t="s">
        <v>8316</v>
      </c>
      <c r="R3414" t="s">
        <v>8334</v>
      </c>
      <c r="S3414" s="18">
        <f t="shared" si="214"/>
        <v>42107.836435185185</v>
      </c>
      <c r="T3414" s="18">
        <f t="shared" si="215"/>
        <v>42137.836435185185</v>
      </c>
    </row>
    <row r="3415" spans="1:20" ht="45" x14ac:dyDescent="0.25">
      <c r="A3415">
        <v>1171</v>
      </c>
      <c r="B3415" s="3" t="s">
        <v>1172</v>
      </c>
      <c r="C3415" s="3" t="s">
        <v>5281</v>
      </c>
      <c r="D3415" s="6">
        <v>25000</v>
      </c>
      <c r="E3415" s="8">
        <v>25</v>
      </c>
      <c r="F3415" t="s">
        <v>8220</v>
      </c>
      <c r="G3415" t="s">
        <v>8223</v>
      </c>
      <c r="H3415" t="s">
        <v>8245</v>
      </c>
      <c r="I3415">
        <v>1415909927</v>
      </c>
      <c r="J3415">
        <v>1414351127</v>
      </c>
      <c r="K3415" t="b">
        <v>0</v>
      </c>
      <c r="L3415">
        <v>1</v>
      </c>
      <c r="M3415" t="b">
        <v>0</v>
      </c>
      <c r="N3415" t="s">
        <v>8282</v>
      </c>
      <c r="O3415" s="10">
        <f t="shared" si="212"/>
        <v>0</v>
      </c>
      <c r="P3415" s="9">
        <f t="shared" si="213"/>
        <v>25</v>
      </c>
      <c r="Q3415" s="14" t="s">
        <v>8319</v>
      </c>
      <c r="R3415" t="s">
        <v>8345</v>
      </c>
      <c r="S3415" s="18">
        <f t="shared" si="214"/>
        <v>41938.804710648146</v>
      </c>
      <c r="T3415" s="18">
        <f t="shared" si="215"/>
        <v>41956.846377314811</v>
      </c>
    </row>
    <row r="3416" spans="1:20" ht="60" x14ac:dyDescent="0.25">
      <c r="A3416">
        <v>1229</v>
      </c>
      <c r="B3416" s="3" t="s">
        <v>1230</v>
      </c>
      <c r="C3416" s="3" t="s">
        <v>5339</v>
      </c>
      <c r="D3416" s="6">
        <v>2750</v>
      </c>
      <c r="E3416" s="8">
        <v>25</v>
      </c>
      <c r="F3416" t="s">
        <v>8219</v>
      </c>
      <c r="G3416" t="s">
        <v>8223</v>
      </c>
      <c r="H3416" t="s">
        <v>8245</v>
      </c>
      <c r="I3416">
        <v>1334592000</v>
      </c>
      <c r="J3416">
        <v>1331982127</v>
      </c>
      <c r="K3416" t="b">
        <v>0</v>
      </c>
      <c r="L3416">
        <v>1</v>
      </c>
      <c r="M3416" t="b">
        <v>0</v>
      </c>
      <c r="N3416" t="s">
        <v>8284</v>
      </c>
      <c r="O3416" s="10">
        <f t="shared" si="212"/>
        <v>0</v>
      </c>
      <c r="P3416" s="9">
        <f t="shared" si="213"/>
        <v>25</v>
      </c>
      <c r="Q3416" s="14" t="s">
        <v>8327</v>
      </c>
      <c r="R3416" t="s">
        <v>8354</v>
      </c>
      <c r="S3416" s="18">
        <f t="shared" si="214"/>
        <v>40985.459803240738</v>
      </c>
      <c r="T3416" s="18">
        <f t="shared" si="215"/>
        <v>41015.666666666664</v>
      </c>
    </row>
    <row r="3417" spans="1:20" ht="45" x14ac:dyDescent="0.25">
      <c r="A3417">
        <v>1819</v>
      </c>
      <c r="B3417" s="3" t="s">
        <v>1820</v>
      </c>
      <c r="C3417" s="3" t="s">
        <v>5929</v>
      </c>
      <c r="D3417" s="6">
        <v>1200</v>
      </c>
      <c r="E3417" s="8">
        <v>25</v>
      </c>
      <c r="F3417" t="s">
        <v>8220</v>
      </c>
      <c r="G3417" t="s">
        <v>8223</v>
      </c>
      <c r="H3417" t="s">
        <v>8245</v>
      </c>
      <c r="I3417">
        <v>1406743396</v>
      </c>
      <c r="J3417">
        <v>1404151396</v>
      </c>
      <c r="K3417" t="b">
        <v>0</v>
      </c>
      <c r="L3417">
        <v>4</v>
      </c>
      <c r="M3417" t="b">
        <v>0</v>
      </c>
      <c r="N3417" t="s">
        <v>8283</v>
      </c>
      <c r="O3417" s="10">
        <f t="shared" si="212"/>
        <v>0</v>
      </c>
      <c r="P3417" s="9">
        <f t="shared" si="213"/>
        <v>6</v>
      </c>
      <c r="Q3417" s="14" t="s">
        <v>8313</v>
      </c>
      <c r="R3417" t="s">
        <v>8314</v>
      </c>
      <c r="S3417" s="18">
        <f t="shared" si="214"/>
        <v>41820.752268518518</v>
      </c>
      <c r="T3417" s="18">
        <f t="shared" si="215"/>
        <v>41850.752268518518</v>
      </c>
    </row>
    <row r="3418" spans="1:20" x14ac:dyDescent="0.25">
      <c r="A3418">
        <v>1988</v>
      </c>
      <c r="B3418" s="3" t="s">
        <v>1989</v>
      </c>
      <c r="C3418" s="3" t="s">
        <v>6098</v>
      </c>
      <c r="D3418" s="6">
        <v>6000</v>
      </c>
      <c r="E3418" s="8">
        <v>25</v>
      </c>
      <c r="F3418" t="s">
        <v>8220</v>
      </c>
      <c r="G3418" t="s">
        <v>8223</v>
      </c>
      <c r="H3418" t="s">
        <v>8245</v>
      </c>
      <c r="I3418">
        <v>1440094742</v>
      </c>
      <c r="J3418">
        <v>1437502742</v>
      </c>
      <c r="K3418" t="b">
        <v>0</v>
      </c>
      <c r="L3418">
        <v>1</v>
      </c>
      <c r="M3418" t="b">
        <v>0</v>
      </c>
      <c r="N3418" t="s">
        <v>8294</v>
      </c>
      <c r="O3418" s="10">
        <f t="shared" si="212"/>
        <v>0</v>
      </c>
      <c r="P3418" s="9">
        <f t="shared" si="213"/>
        <v>25</v>
      </c>
      <c r="Q3418" s="14" t="s">
        <v>8313</v>
      </c>
      <c r="R3418" t="s">
        <v>8353</v>
      </c>
      <c r="S3418" s="18">
        <f t="shared" si="214"/>
        <v>42206.763217592597</v>
      </c>
      <c r="T3418" s="18">
        <f t="shared" si="215"/>
        <v>42236.763217592597</v>
      </c>
    </row>
    <row r="3419" spans="1:20" ht="45" x14ac:dyDescent="0.25">
      <c r="A3419">
        <v>2128</v>
      </c>
      <c r="B3419" s="3" t="s">
        <v>2129</v>
      </c>
      <c r="C3419" s="3" t="s">
        <v>6238</v>
      </c>
      <c r="D3419" s="6">
        <v>15000</v>
      </c>
      <c r="E3419" s="8">
        <v>25</v>
      </c>
      <c r="F3419" t="s">
        <v>8220</v>
      </c>
      <c r="G3419" t="s">
        <v>8228</v>
      </c>
      <c r="H3419" t="s">
        <v>8250</v>
      </c>
      <c r="I3419">
        <v>1411324369</v>
      </c>
      <c r="J3419">
        <v>1406140369</v>
      </c>
      <c r="K3419" t="b">
        <v>0</v>
      </c>
      <c r="L3419">
        <v>1</v>
      </c>
      <c r="M3419" t="b">
        <v>0</v>
      </c>
      <c r="N3419" t="s">
        <v>8280</v>
      </c>
      <c r="O3419" s="10">
        <f t="shared" si="212"/>
        <v>0</v>
      </c>
      <c r="P3419" s="9">
        <f t="shared" si="213"/>
        <v>25</v>
      </c>
      <c r="Q3419" s="14" t="s">
        <v>8316</v>
      </c>
      <c r="R3419" t="s">
        <v>8334</v>
      </c>
      <c r="S3419" s="18">
        <f t="shared" si="214"/>
        <v>41843.772789351853</v>
      </c>
      <c r="T3419" s="18">
        <f t="shared" si="215"/>
        <v>41903.772789351853</v>
      </c>
    </row>
    <row r="3420" spans="1:20" ht="45" x14ac:dyDescent="0.25">
      <c r="A3420">
        <v>2131</v>
      </c>
      <c r="B3420" s="3" t="s">
        <v>2132</v>
      </c>
      <c r="C3420" s="3" t="s">
        <v>6241</v>
      </c>
      <c r="D3420" s="6">
        <v>500</v>
      </c>
      <c r="E3420" s="8">
        <v>25</v>
      </c>
      <c r="F3420" t="s">
        <v>8220</v>
      </c>
      <c r="G3420" t="s">
        <v>8223</v>
      </c>
      <c r="H3420" t="s">
        <v>8245</v>
      </c>
      <c r="I3420">
        <v>1436677091</v>
      </c>
      <c r="J3420">
        <v>1434085091</v>
      </c>
      <c r="K3420" t="b">
        <v>0</v>
      </c>
      <c r="L3420">
        <v>3</v>
      </c>
      <c r="M3420" t="b">
        <v>0</v>
      </c>
      <c r="N3420" t="s">
        <v>8280</v>
      </c>
      <c r="O3420" s="10">
        <f t="shared" si="212"/>
        <v>0</v>
      </c>
      <c r="P3420" s="9">
        <f t="shared" si="213"/>
        <v>8</v>
      </c>
      <c r="Q3420" s="14" t="s">
        <v>8316</v>
      </c>
      <c r="R3420" t="s">
        <v>8334</v>
      </c>
      <c r="S3420" s="18">
        <f t="shared" si="214"/>
        <v>42167.207071759258</v>
      </c>
      <c r="T3420" s="18">
        <f t="shared" si="215"/>
        <v>42197.207071759258</v>
      </c>
    </row>
    <row r="3421" spans="1:20" ht="45" x14ac:dyDescent="0.25">
      <c r="A3421">
        <v>2354</v>
      </c>
      <c r="B3421" s="3" t="s">
        <v>2355</v>
      </c>
      <c r="C3421" s="3" t="s">
        <v>6464</v>
      </c>
      <c r="D3421" s="6">
        <v>35000</v>
      </c>
      <c r="E3421" s="8">
        <v>25</v>
      </c>
      <c r="F3421" t="s">
        <v>8219</v>
      </c>
      <c r="G3421" t="s">
        <v>8223</v>
      </c>
      <c r="H3421" t="s">
        <v>8245</v>
      </c>
      <c r="I3421">
        <v>1420910460</v>
      </c>
      <c r="J3421">
        <v>1415726460</v>
      </c>
      <c r="K3421" t="b">
        <v>0</v>
      </c>
      <c r="L3421">
        <v>1</v>
      </c>
      <c r="M3421" t="b">
        <v>0</v>
      </c>
      <c r="N3421" t="s">
        <v>8270</v>
      </c>
      <c r="O3421" s="10">
        <f t="shared" si="212"/>
        <v>0</v>
      </c>
      <c r="P3421" s="9">
        <f t="shared" si="213"/>
        <v>25</v>
      </c>
      <c r="Q3421" s="14" t="s">
        <v>8308</v>
      </c>
      <c r="R3421" t="s">
        <v>8342</v>
      </c>
      <c r="S3421" s="18">
        <f t="shared" si="214"/>
        <v>41954.722916666666</v>
      </c>
      <c r="T3421" s="18">
        <f t="shared" si="215"/>
        <v>42014.722916666666</v>
      </c>
    </row>
    <row r="3422" spans="1:20" ht="30" x14ac:dyDescent="0.25">
      <c r="A3422">
        <v>2391</v>
      </c>
      <c r="B3422" s="3" t="s">
        <v>2392</v>
      </c>
      <c r="C3422" s="3" t="s">
        <v>6501</v>
      </c>
      <c r="D3422" s="6">
        <v>20000</v>
      </c>
      <c r="E3422" s="8">
        <v>25</v>
      </c>
      <c r="F3422" t="s">
        <v>8219</v>
      </c>
      <c r="G3422" t="s">
        <v>8223</v>
      </c>
      <c r="H3422" t="s">
        <v>8245</v>
      </c>
      <c r="I3422">
        <v>1427825044</v>
      </c>
      <c r="J3422">
        <v>1425236644</v>
      </c>
      <c r="K3422" t="b">
        <v>0</v>
      </c>
      <c r="L3422">
        <v>1</v>
      </c>
      <c r="M3422" t="b">
        <v>0</v>
      </c>
      <c r="N3422" t="s">
        <v>8270</v>
      </c>
      <c r="O3422" s="10">
        <f t="shared" si="212"/>
        <v>0</v>
      </c>
      <c r="P3422" s="9">
        <f t="shared" si="213"/>
        <v>25</v>
      </c>
      <c r="Q3422" s="14" t="s">
        <v>8308</v>
      </c>
      <c r="R3422" t="s">
        <v>8342</v>
      </c>
      <c r="S3422" s="18">
        <f t="shared" si="214"/>
        <v>42064.794490740736</v>
      </c>
      <c r="T3422" s="18">
        <f t="shared" si="215"/>
        <v>42094.752824074079</v>
      </c>
    </row>
    <row r="3423" spans="1:20" ht="45" x14ac:dyDescent="0.25">
      <c r="A3423">
        <v>2413</v>
      </c>
      <c r="B3423" s="3" t="s">
        <v>2414</v>
      </c>
      <c r="C3423" s="3" t="s">
        <v>6523</v>
      </c>
      <c r="D3423" s="6">
        <v>3000</v>
      </c>
      <c r="E3423" s="8">
        <v>25</v>
      </c>
      <c r="F3423" t="s">
        <v>8220</v>
      </c>
      <c r="G3423" t="s">
        <v>8223</v>
      </c>
      <c r="H3423" t="s">
        <v>8245</v>
      </c>
      <c r="I3423">
        <v>1401579000</v>
      </c>
      <c r="J3423">
        <v>1398911882</v>
      </c>
      <c r="K3423" t="b">
        <v>0</v>
      </c>
      <c r="L3423">
        <v>3</v>
      </c>
      <c r="M3423" t="b">
        <v>0</v>
      </c>
      <c r="N3423" t="s">
        <v>8282</v>
      </c>
      <c r="O3423" s="10">
        <f t="shared" si="212"/>
        <v>0</v>
      </c>
      <c r="P3423" s="9">
        <f t="shared" si="213"/>
        <v>8</v>
      </c>
      <c r="Q3423" s="14" t="s">
        <v>8319</v>
      </c>
      <c r="R3423" t="s">
        <v>8345</v>
      </c>
      <c r="S3423" s="18">
        <f t="shared" si="214"/>
        <v>41760.10974537037</v>
      </c>
      <c r="T3423" s="18">
        <f t="shared" si="215"/>
        <v>41790.979166666664</v>
      </c>
    </row>
    <row r="3424" spans="1:20" ht="45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0">
        <f t="shared" si="212"/>
        <v>0</v>
      </c>
      <c r="P3424" s="9">
        <f t="shared" si="213"/>
        <v>25</v>
      </c>
      <c r="Q3424" s="14" t="s">
        <v>8319</v>
      </c>
      <c r="R3424" t="s">
        <v>8345</v>
      </c>
      <c r="S3424" s="18">
        <f t="shared" si="214"/>
        <v>42058.334027777775</v>
      </c>
      <c r="T3424" s="18">
        <f t="shared" si="215"/>
        <v>42088.292361111111</v>
      </c>
    </row>
    <row r="3425" spans="1:20" ht="45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0">
        <f t="shared" si="212"/>
        <v>0</v>
      </c>
      <c r="P3425" s="9">
        <f t="shared" si="213"/>
        <v>25</v>
      </c>
      <c r="Q3425" s="14" t="s">
        <v>8311</v>
      </c>
      <c r="R3425" t="s">
        <v>8356</v>
      </c>
      <c r="S3425" s="18">
        <f t="shared" si="214"/>
        <v>40927.036979166667</v>
      </c>
      <c r="T3425" s="18">
        <f t="shared" si="215"/>
        <v>40986.995312500003</v>
      </c>
    </row>
    <row r="3426" spans="1:20" x14ac:dyDescent="0.25">
      <c r="A3426">
        <v>2893</v>
      </c>
      <c r="B3426" s="3" t="s">
        <v>2893</v>
      </c>
      <c r="C3426" s="3" t="s">
        <v>7003</v>
      </c>
      <c r="D3426" s="6">
        <v>5000</v>
      </c>
      <c r="E3426" s="8">
        <v>25</v>
      </c>
      <c r="F3426" t="s">
        <v>8220</v>
      </c>
      <c r="G3426" t="s">
        <v>8223</v>
      </c>
      <c r="H3426" t="s">
        <v>8245</v>
      </c>
      <c r="I3426">
        <v>1420768800</v>
      </c>
      <c r="J3426">
        <v>1415644395</v>
      </c>
      <c r="K3426" t="b">
        <v>0</v>
      </c>
      <c r="L3426">
        <v>2</v>
      </c>
      <c r="M3426" t="b">
        <v>0</v>
      </c>
      <c r="N3426" t="s">
        <v>8269</v>
      </c>
      <c r="O3426" s="12">
        <f t="shared" si="212"/>
        <v>0</v>
      </c>
      <c r="P3426" s="9">
        <f t="shared" si="213"/>
        <v>13</v>
      </c>
      <c r="Q3426" s="14" t="s">
        <v>8323</v>
      </c>
      <c r="R3426" t="s">
        <v>8326</v>
      </c>
      <c r="S3426" s="18">
        <f t="shared" si="214"/>
        <v>41953.773090277777</v>
      </c>
      <c r="T3426" s="18">
        <f t="shared" si="215"/>
        <v>42013.083333333328</v>
      </c>
    </row>
    <row r="3427" spans="1:20" ht="45" x14ac:dyDescent="0.25">
      <c r="A3427">
        <v>2902</v>
      </c>
      <c r="B3427" s="3" t="s">
        <v>2902</v>
      </c>
      <c r="C3427" s="3" t="s">
        <v>7012</v>
      </c>
      <c r="D3427" s="6">
        <v>150000</v>
      </c>
      <c r="E3427" s="8">
        <v>25</v>
      </c>
      <c r="F3427" t="s">
        <v>8220</v>
      </c>
      <c r="G3427" t="s">
        <v>8223</v>
      </c>
      <c r="H3427" t="s">
        <v>8245</v>
      </c>
      <c r="I3427">
        <v>1440412396</v>
      </c>
      <c r="J3427">
        <v>1437820396</v>
      </c>
      <c r="K3427" t="b">
        <v>0</v>
      </c>
      <c r="L3427">
        <v>1</v>
      </c>
      <c r="M3427" t="b">
        <v>0</v>
      </c>
      <c r="N3427" t="s">
        <v>8269</v>
      </c>
      <c r="O3427" s="12">
        <f t="shared" si="212"/>
        <v>0</v>
      </c>
      <c r="P3427" s="9">
        <f t="shared" si="213"/>
        <v>25</v>
      </c>
      <c r="Q3427" s="14" t="s">
        <v>8323</v>
      </c>
      <c r="R3427" t="s">
        <v>8326</v>
      </c>
      <c r="S3427" s="18">
        <f t="shared" si="214"/>
        <v>42210.439768518518</v>
      </c>
      <c r="T3427" s="18">
        <f t="shared" si="215"/>
        <v>42240.439768518518</v>
      </c>
    </row>
    <row r="3428" spans="1:20" ht="45" x14ac:dyDescent="0.25">
      <c r="A3428">
        <v>2949</v>
      </c>
      <c r="B3428" s="3" t="s">
        <v>2949</v>
      </c>
      <c r="C3428" s="3" t="s">
        <v>7059</v>
      </c>
      <c r="D3428" s="6">
        <v>1000</v>
      </c>
      <c r="E3428" s="8">
        <v>25</v>
      </c>
      <c r="F3428" t="s">
        <v>8220</v>
      </c>
      <c r="G3428" t="s">
        <v>8223</v>
      </c>
      <c r="H3428" t="s">
        <v>8245</v>
      </c>
      <c r="I3428">
        <v>1447965917</v>
      </c>
      <c r="J3428">
        <v>1445370317</v>
      </c>
      <c r="K3428" t="b">
        <v>0</v>
      </c>
      <c r="L3428">
        <v>2</v>
      </c>
      <c r="M3428" t="b">
        <v>0</v>
      </c>
      <c r="N3428" t="s">
        <v>8301</v>
      </c>
      <c r="O3428" s="12">
        <f t="shared" si="212"/>
        <v>0</v>
      </c>
      <c r="P3428" s="9">
        <f t="shared" si="213"/>
        <v>13</v>
      </c>
      <c r="Q3428" s="14" t="s">
        <v>8323</v>
      </c>
      <c r="R3428" t="s">
        <v>8324</v>
      </c>
      <c r="S3428" s="18">
        <f t="shared" si="214"/>
        <v>42297.823113425926</v>
      </c>
      <c r="T3428" s="18">
        <f t="shared" si="215"/>
        <v>42327.864780092597</v>
      </c>
    </row>
    <row r="3429" spans="1:20" ht="45" x14ac:dyDescent="0.25">
      <c r="A3429">
        <v>3094</v>
      </c>
      <c r="B3429" s="3" t="s">
        <v>3094</v>
      </c>
      <c r="C3429" s="3" t="s">
        <v>7204</v>
      </c>
      <c r="D3429" s="6">
        <v>100000</v>
      </c>
      <c r="E3429" s="8">
        <v>25</v>
      </c>
      <c r="F3429" t="s">
        <v>8220</v>
      </c>
      <c r="G3429" t="s">
        <v>8223</v>
      </c>
      <c r="H3429" t="s">
        <v>8245</v>
      </c>
      <c r="I3429">
        <v>1442775956</v>
      </c>
      <c r="J3429">
        <v>1437591956</v>
      </c>
      <c r="K3429" t="b">
        <v>0</v>
      </c>
      <c r="L3429">
        <v>1</v>
      </c>
      <c r="M3429" t="b">
        <v>0</v>
      </c>
      <c r="N3429" t="s">
        <v>8301</v>
      </c>
      <c r="O3429" s="12">
        <f t="shared" si="212"/>
        <v>0</v>
      </c>
      <c r="P3429" s="9">
        <f t="shared" si="213"/>
        <v>25</v>
      </c>
      <c r="Q3429" s="14" t="s">
        <v>8323</v>
      </c>
      <c r="R3429" t="s">
        <v>8324</v>
      </c>
      <c r="S3429" s="18">
        <f t="shared" si="214"/>
        <v>42207.795787037037</v>
      </c>
      <c r="T3429" s="18">
        <f t="shared" si="215"/>
        <v>42267.795787037037</v>
      </c>
    </row>
    <row r="3430" spans="1:20" ht="60" x14ac:dyDescent="0.25">
      <c r="A3430">
        <v>3201</v>
      </c>
      <c r="B3430" s="3" t="s">
        <v>3201</v>
      </c>
      <c r="C3430" s="3" t="s">
        <v>7311</v>
      </c>
      <c r="D3430" s="6">
        <v>2000</v>
      </c>
      <c r="E3430" s="8">
        <v>25</v>
      </c>
      <c r="F3430" t="s">
        <v>8220</v>
      </c>
      <c r="G3430" t="s">
        <v>8224</v>
      </c>
      <c r="H3430" t="s">
        <v>8246</v>
      </c>
      <c r="I3430">
        <v>1409509477</v>
      </c>
      <c r="J3430">
        <v>1407695077</v>
      </c>
      <c r="K3430" t="b">
        <v>0</v>
      </c>
      <c r="L3430">
        <v>2</v>
      </c>
      <c r="M3430" t="b">
        <v>0</v>
      </c>
      <c r="N3430" t="s">
        <v>8303</v>
      </c>
      <c r="O3430" s="12">
        <f t="shared" si="212"/>
        <v>0</v>
      </c>
      <c r="P3430" s="9">
        <f t="shared" si="213"/>
        <v>13</v>
      </c>
      <c r="Q3430" s="14" t="s">
        <v>8323</v>
      </c>
      <c r="R3430" t="s">
        <v>8335</v>
      </c>
      <c r="S3430" s="18">
        <f t="shared" si="214"/>
        <v>41861.767094907409</v>
      </c>
      <c r="T3430" s="18">
        <f t="shared" si="215"/>
        <v>41882.767094907409</v>
      </c>
    </row>
    <row r="3431" spans="1:20" ht="30" x14ac:dyDescent="0.25">
      <c r="A3431">
        <v>3747</v>
      </c>
      <c r="B3431" s="3" t="s">
        <v>3744</v>
      </c>
      <c r="C3431" s="3" t="s">
        <v>7857</v>
      </c>
      <c r="D3431" s="6">
        <v>2500</v>
      </c>
      <c r="E3431" s="8">
        <v>25</v>
      </c>
      <c r="F3431" t="s">
        <v>8220</v>
      </c>
      <c r="G3431" t="s">
        <v>8224</v>
      </c>
      <c r="H3431" t="s">
        <v>8246</v>
      </c>
      <c r="I3431">
        <v>1436137140</v>
      </c>
      <c r="J3431">
        <v>1433833896</v>
      </c>
      <c r="K3431" t="b">
        <v>0</v>
      </c>
      <c r="L3431">
        <v>1</v>
      </c>
      <c r="M3431" t="b">
        <v>0</v>
      </c>
      <c r="N3431" t="s">
        <v>8269</v>
      </c>
      <c r="O3431" s="12">
        <f t="shared" si="212"/>
        <v>0</v>
      </c>
      <c r="P3431" s="9">
        <f t="shared" si="213"/>
        <v>25</v>
      </c>
      <c r="Q3431" s="14" t="s">
        <v>8323</v>
      </c>
      <c r="R3431" t="s">
        <v>8326</v>
      </c>
      <c r="S3431" s="18">
        <f t="shared" si="214"/>
        <v>42164.299722222218</v>
      </c>
      <c r="T3431" s="18">
        <f t="shared" si="215"/>
        <v>42190.957638888889</v>
      </c>
    </row>
    <row r="3432" spans="1:20" ht="60" x14ac:dyDescent="0.25">
      <c r="A3432">
        <v>3855</v>
      </c>
      <c r="B3432" s="3" t="s">
        <v>3852</v>
      </c>
      <c r="C3432" s="3" t="s">
        <v>7964</v>
      </c>
      <c r="D3432" s="6">
        <v>1000</v>
      </c>
      <c r="E3432" s="8">
        <v>25</v>
      </c>
      <c r="F3432" t="s">
        <v>8220</v>
      </c>
      <c r="G3432" t="s">
        <v>8223</v>
      </c>
      <c r="H3432" t="s">
        <v>8245</v>
      </c>
      <c r="I3432">
        <v>1427408271</v>
      </c>
      <c r="J3432">
        <v>1424819871</v>
      </c>
      <c r="K3432" t="b">
        <v>0</v>
      </c>
      <c r="L3432">
        <v>1</v>
      </c>
      <c r="M3432" t="b">
        <v>0</v>
      </c>
      <c r="N3432" t="s">
        <v>8269</v>
      </c>
      <c r="O3432" s="12">
        <f t="shared" si="212"/>
        <v>0</v>
      </c>
      <c r="P3432" s="9">
        <f t="shared" si="213"/>
        <v>25</v>
      </c>
      <c r="Q3432" s="14" t="s">
        <v>8323</v>
      </c>
      <c r="R3432" t="s">
        <v>8326</v>
      </c>
      <c r="S3432" s="18">
        <f t="shared" si="214"/>
        <v>42059.970729166671</v>
      </c>
      <c r="T3432" s="18">
        <f t="shared" si="215"/>
        <v>42089.929062499999</v>
      </c>
    </row>
    <row r="3433" spans="1:20" ht="30" x14ac:dyDescent="0.25">
      <c r="A3433">
        <v>3881</v>
      </c>
      <c r="B3433" s="3" t="s">
        <v>3878</v>
      </c>
      <c r="C3433" s="3" t="s">
        <v>7990</v>
      </c>
      <c r="D3433" s="6">
        <v>500</v>
      </c>
      <c r="E3433" s="8">
        <v>25</v>
      </c>
      <c r="F3433" t="s">
        <v>8219</v>
      </c>
      <c r="G3433" t="s">
        <v>8223</v>
      </c>
      <c r="H3433" t="s">
        <v>8245</v>
      </c>
      <c r="I3433">
        <v>1487550399</v>
      </c>
      <c r="J3433">
        <v>1484958399</v>
      </c>
      <c r="K3433" t="b">
        <v>0</v>
      </c>
      <c r="L3433">
        <v>1</v>
      </c>
      <c r="M3433" t="b">
        <v>0</v>
      </c>
      <c r="N3433" t="s">
        <v>8303</v>
      </c>
      <c r="O3433" s="12">
        <f t="shared" si="212"/>
        <v>0</v>
      </c>
      <c r="P3433" s="9">
        <f t="shared" si="213"/>
        <v>25</v>
      </c>
      <c r="Q3433" s="14" t="s">
        <v>8323</v>
      </c>
      <c r="R3433" t="s">
        <v>8335</v>
      </c>
      <c r="S3433" s="18">
        <f t="shared" si="214"/>
        <v>42756.018506944441</v>
      </c>
      <c r="T3433" s="18">
        <f t="shared" si="215"/>
        <v>42786.018506944441</v>
      </c>
    </row>
    <row r="3434" spans="1:20" ht="45" x14ac:dyDescent="0.25">
      <c r="A3434">
        <v>3901</v>
      </c>
      <c r="B3434" s="3" t="s">
        <v>3898</v>
      </c>
      <c r="C3434" s="3" t="s">
        <v>8009</v>
      </c>
      <c r="D3434" s="6">
        <v>3000</v>
      </c>
      <c r="E3434" s="8">
        <v>25</v>
      </c>
      <c r="F3434" t="s">
        <v>8220</v>
      </c>
      <c r="G3434" t="s">
        <v>8223</v>
      </c>
      <c r="H3434" t="s">
        <v>8245</v>
      </c>
      <c r="I3434">
        <v>1450554599</v>
      </c>
      <c r="J3434">
        <v>1447098599</v>
      </c>
      <c r="K3434" t="b">
        <v>0</v>
      </c>
      <c r="L3434">
        <v>1</v>
      </c>
      <c r="M3434" t="b">
        <v>0</v>
      </c>
      <c r="N3434" t="s">
        <v>8269</v>
      </c>
      <c r="O3434" s="12">
        <f t="shared" si="212"/>
        <v>0</v>
      </c>
      <c r="P3434" s="9">
        <f t="shared" si="213"/>
        <v>25</v>
      </c>
      <c r="Q3434" s="14" t="s">
        <v>8323</v>
      </c>
      <c r="R3434" t="s">
        <v>8326</v>
      </c>
      <c r="S3434" s="18">
        <f t="shared" si="214"/>
        <v>42317.826377314821</v>
      </c>
      <c r="T3434" s="18">
        <f t="shared" si="215"/>
        <v>42357.826377314821</v>
      </c>
    </row>
    <row r="3435" spans="1:20" ht="60" x14ac:dyDescent="0.25">
      <c r="A3435">
        <v>3927</v>
      </c>
      <c r="B3435" s="3" t="s">
        <v>3924</v>
      </c>
      <c r="C3435" s="3" t="s">
        <v>8035</v>
      </c>
      <c r="D3435" s="6">
        <v>2500</v>
      </c>
      <c r="E3435" s="8">
        <v>25</v>
      </c>
      <c r="F3435" t="s">
        <v>8220</v>
      </c>
      <c r="G3435" t="s">
        <v>8224</v>
      </c>
      <c r="H3435" t="s">
        <v>8246</v>
      </c>
      <c r="I3435">
        <v>1407565504</v>
      </c>
      <c r="J3435">
        <v>1404973504</v>
      </c>
      <c r="K3435" t="b">
        <v>0</v>
      </c>
      <c r="L3435">
        <v>2</v>
      </c>
      <c r="M3435" t="b">
        <v>0</v>
      </c>
      <c r="N3435" t="s">
        <v>8269</v>
      </c>
      <c r="O3435" s="12">
        <f t="shared" si="212"/>
        <v>0</v>
      </c>
      <c r="P3435" s="9">
        <f t="shared" si="213"/>
        <v>13</v>
      </c>
      <c r="Q3435" s="14" t="s">
        <v>8323</v>
      </c>
      <c r="R3435" t="s">
        <v>8326</v>
      </c>
      <c r="S3435" s="18">
        <f t="shared" si="214"/>
        <v>41830.267407407409</v>
      </c>
      <c r="T3435" s="18">
        <f t="shared" si="215"/>
        <v>41860.267407407409</v>
      </c>
    </row>
    <row r="3436" spans="1:20" ht="60" x14ac:dyDescent="0.25">
      <c r="A3436">
        <v>3950</v>
      </c>
      <c r="B3436" s="3" t="s">
        <v>3947</v>
      </c>
      <c r="C3436" s="3" t="s">
        <v>8058</v>
      </c>
      <c r="D3436" s="6">
        <v>4000</v>
      </c>
      <c r="E3436" s="8">
        <v>25</v>
      </c>
      <c r="F3436" t="s">
        <v>8220</v>
      </c>
      <c r="G3436" t="s">
        <v>8223</v>
      </c>
      <c r="H3436" t="s">
        <v>8245</v>
      </c>
      <c r="I3436">
        <v>1460140500</v>
      </c>
      <c r="J3436">
        <v>1457628680</v>
      </c>
      <c r="K3436" t="b">
        <v>0</v>
      </c>
      <c r="L3436">
        <v>1</v>
      </c>
      <c r="M3436" t="b">
        <v>0</v>
      </c>
      <c r="N3436" t="s">
        <v>8269</v>
      </c>
      <c r="O3436" s="12">
        <f t="shared" si="212"/>
        <v>0</v>
      </c>
      <c r="P3436" s="9">
        <f t="shared" si="213"/>
        <v>25</v>
      </c>
      <c r="Q3436" s="14" t="s">
        <v>8323</v>
      </c>
      <c r="R3436" t="s">
        <v>8326</v>
      </c>
      <c r="S3436" s="18">
        <f t="shared" si="214"/>
        <v>42439.702314814815</v>
      </c>
      <c r="T3436" s="18">
        <f t="shared" si="215"/>
        <v>42468.774305555555</v>
      </c>
    </row>
    <row r="3437" spans="1:20" ht="45" x14ac:dyDescent="0.25">
      <c r="A3437">
        <v>3952</v>
      </c>
      <c r="B3437" s="3" t="s">
        <v>3949</v>
      </c>
      <c r="C3437" s="3" t="s">
        <v>8059</v>
      </c>
      <c r="D3437" s="6">
        <v>26000</v>
      </c>
      <c r="E3437" s="8">
        <v>25</v>
      </c>
      <c r="F3437" t="s">
        <v>8220</v>
      </c>
      <c r="G3437" t="s">
        <v>8223</v>
      </c>
      <c r="H3437" t="s">
        <v>8245</v>
      </c>
      <c r="I3437">
        <v>1445885890</v>
      </c>
      <c r="J3437">
        <v>1440701890</v>
      </c>
      <c r="K3437" t="b">
        <v>0</v>
      </c>
      <c r="L3437">
        <v>1</v>
      </c>
      <c r="M3437" t="b">
        <v>0</v>
      </c>
      <c r="N3437" t="s">
        <v>8269</v>
      </c>
      <c r="O3437" s="12">
        <f t="shared" si="212"/>
        <v>0</v>
      </c>
      <c r="P3437" s="9">
        <f t="shared" si="213"/>
        <v>25</v>
      </c>
      <c r="Q3437" s="14" t="s">
        <v>8323</v>
      </c>
      <c r="R3437" t="s">
        <v>8326</v>
      </c>
      <c r="S3437" s="18">
        <f t="shared" si="214"/>
        <v>42243.790393518517</v>
      </c>
      <c r="T3437" s="18">
        <f t="shared" si="215"/>
        <v>42303.790393518517</v>
      </c>
    </row>
    <row r="3438" spans="1:20" ht="60" x14ac:dyDescent="0.25">
      <c r="A3438">
        <v>4066</v>
      </c>
      <c r="B3438" s="3" t="s">
        <v>4062</v>
      </c>
      <c r="C3438" s="3" t="s">
        <v>8170</v>
      </c>
      <c r="D3438" s="6">
        <v>15000</v>
      </c>
      <c r="E3438" s="8">
        <v>25</v>
      </c>
      <c r="F3438" t="s">
        <v>8220</v>
      </c>
      <c r="G3438" t="s">
        <v>8223</v>
      </c>
      <c r="H3438" t="s">
        <v>8245</v>
      </c>
      <c r="I3438">
        <v>1463619388</v>
      </c>
      <c r="J3438">
        <v>1461027388</v>
      </c>
      <c r="K3438" t="b">
        <v>0</v>
      </c>
      <c r="L3438">
        <v>1</v>
      </c>
      <c r="M3438" t="b">
        <v>0</v>
      </c>
      <c r="N3438" t="s">
        <v>8269</v>
      </c>
      <c r="O3438" s="12">
        <f t="shared" si="212"/>
        <v>0</v>
      </c>
      <c r="P3438" s="9">
        <f t="shared" si="213"/>
        <v>25</v>
      </c>
      <c r="Q3438" s="14" t="s">
        <v>8323</v>
      </c>
      <c r="R3438" t="s">
        <v>8326</v>
      </c>
      <c r="S3438" s="18">
        <f t="shared" si="214"/>
        <v>42479.039212962962</v>
      </c>
      <c r="T3438" s="18">
        <f t="shared" si="215"/>
        <v>42509.039212962962</v>
      </c>
    </row>
    <row r="3439" spans="1:20" ht="45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0">
        <f t="shared" si="212"/>
        <v>0</v>
      </c>
      <c r="P3439" s="9">
        <f t="shared" si="213"/>
        <v>5</v>
      </c>
      <c r="Q3439" s="14" t="s">
        <v>8321</v>
      </c>
      <c r="R3439" t="s">
        <v>8339</v>
      </c>
      <c r="S3439" s="18">
        <f t="shared" si="214"/>
        <v>41513.107256944444</v>
      </c>
      <c r="T3439" s="18">
        <f t="shared" si="215"/>
        <v>41528.107256944444</v>
      </c>
    </row>
    <row r="3440" spans="1:20" ht="60" x14ac:dyDescent="0.25">
      <c r="A3440">
        <v>2948</v>
      </c>
      <c r="B3440" s="3" t="s">
        <v>2948</v>
      </c>
      <c r="C3440" s="3" t="s">
        <v>7058</v>
      </c>
      <c r="D3440" s="6">
        <v>500000</v>
      </c>
      <c r="E3440" s="8">
        <v>24</v>
      </c>
      <c r="F3440" t="s">
        <v>8220</v>
      </c>
      <c r="G3440" t="s">
        <v>8223</v>
      </c>
      <c r="H3440" t="s">
        <v>8245</v>
      </c>
      <c r="I3440">
        <v>1433259293</v>
      </c>
      <c r="J3440">
        <v>1428075293</v>
      </c>
      <c r="K3440" t="b">
        <v>0</v>
      </c>
      <c r="L3440">
        <v>9</v>
      </c>
      <c r="M3440" t="b">
        <v>0</v>
      </c>
      <c r="N3440" t="s">
        <v>8301</v>
      </c>
      <c r="O3440" s="12">
        <f t="shared" si="212"/>
        <v>0</v>
      </c>
      <c r="P3440" s="9">
        <f t="shared" si="213"/>
        <v>3</v>
      </c>
      <c r="Q3440" s="14" t="s">
        <v>8323</v>
      </c>
      <c r="R3440" t="s">
        <v>8324</v>
      </c>
      <c r="S3440" s="18">
        <f t="shared" si="214"/>
        <v>42097.649224537032</v>
      </c>
      <c r="T3440" s="18">
        <f t="shared" si="215"/>
        <v>42157.649224537032</v>
      </c>
    </row>
    <row r="3441" spans="1:20" ht="45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2">
        <f t="shared" si="212"/>
        <v>0</v>
      </c>
      <c r="P3441" s="9">
        <f t="shared" si="213"/>
        <v>6</v>
      </c>
      <c r="Q3441" s="14" t="s">
        <v>8323</v>
      </c>
      <c r="R3441" t="s">
        <v>8326</v>
      </c>
      <c r="S3441" s="18">
        <f t="shared" si="214"/>
        <v>41811.555462962962</v>
      </c>
      <c r="T3441" s="18">
        <f t="shared" si="215"/>
        <v>41812.875</v>
      </c>
    </row>
    <row r="3442" spans="1:20" ht="60" x14ac:dyDescent="0.25">
      <c r="A3442">
        <v>4002</v>
      </c>
      <c r="B3442" s="3" t="s">
        <v>3998</v>
      </c>
      <c r="C3442" s="3" t="s">
        <v>8108</v>
      </c>
      <c r="D3442" s="6">
        <v>1250</v>
      </c>
      <c r="E3442" s="8">
        <v>23</v>
      </c>
      <c r="F3442" t="s">
        <v>8220</v>
      </c>
      <c r="G3442" t="s">
        <v>8223</v>
      </c>
      <c r="H3442" t="s">
        <v>8245</v>
      </c>
      <c r="I3442">
        <v>1411779761</v>
      </c>
      <c r="J3442">
        <v>1409187761</v>
      </c>
      <c r="K3442" t="b">
        <v>0</v>
      </c>
      <c r="L3442">
        <v>4</v>
      </c>
      <c r="M3442" t="b">
        <v>0</v>
      </c>
      <c r="N3442" t="s">
        <v>8269</v>
      </c>
      <c r="O3442" s="12">
        <f t="shared" si="212"/>
        <v>0</v>
      </c>
      <c r="P3442" s="9">
        <f t="shared" si="213"/>
        <v>6</v>
      </c>
      <c r="Q3442" s="14" t="s">
        <v>8323</v>
      </c>
      <c r="R3442" t="s">
        <v>8326</v>
      </c>
      <c r="S3442" s="18">
        <f t="shared" si="214"/>
        <v>41879.043530092589</v>
      </c>
      <c r="T3442" s="18">
        <f t="shared" si="215"/>
        <v>41909.043530092589</v>
      </c>
    </row>
    <row r="3443" spans="1:20" ht="30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0">
        <f t="shared" si="212"/>
        <v>0</v>
      </c>
      <c r="P3443" s="9">
        <f t="shared" si="213"/>
        <v>22</v>
      </c>
      <c r="Q3443" s="14" t="s">
        <v>8327</v>
      </c>
      <c r="R3443" t="s">
        <v>8330</v>
      </c>
      <c r="S3443" s="18">
        <f t="shared" si="214"/>
        <v>42286.861493055556</v>
      </c>
      <c r="T3443" s="18">
        <f t="shared" si="215"/>
        <v>42316.90315972222</v>
      </c>
    </row>
    <row r="3444" spans="1:20" ht="60" x14ac:dyDescent="0.25">
      <c r="A3444">
        <v>3074</v>
      </c>
      <c r="B3444" s="3" t="s">
        <v>3074</v>
      </c>
      <c r="C3444" s="3" t="s">
        <v>7184</v>
      </c>
      <c r="D3444" s="6">
        <v>25000</v>
      </c>
      <c r="E3444" s="8">
        <v>22</v>
      </c>
      <c r="F3444" t="s">
        <v>8220</v>
      </c>
      <c r="G3444" t="s">
        <v>8229</v>
      </c>
      <c r="H3444" t="s">
        <v>8248</v>
      </c>
      <c r="I3444">
        <v>1457617359</v>
      </c>
      <c r="J3444">
        <v>1455025359</v>
      </c>
      <c r="K3444" t="b">
        <v>0</v>
      </c>
      <c r="L3444">
        <v>3</v>
      </c>
      <c r="M3444" t="b">
        <v>0</v>
      </c>
      <c r="N3444" t="s">
        <v>8301</v>
      </c>
      <c r="O3444" s="12">
        <f t="shared" si="212"/>
        <v>0</v>
      </c>
      <c r="P3444" s="9">
        <f t="shared" si="213"/>
        <v>7</v>
      </c>
      <c r="Q3444" s="14" t="s">
        <v>8323</v>
      </c>
      <c r="R3444" t="s">
        <v>8324</v>
      </c>
      <c r="S3444" s="18">
        <f t="shared" si="214"/>
        <v>42409.571284722217</v>
      </c>
      <c r="T3444" s="18">
        <f t="shared" si="215"/>
        <v>42439.571284722217</v>
      </c>
    </row>
    <row r="3445" spans="1:20" ht="60" x14ac:dyDescent="0.25">
      <c r="A3445">
        <v>777</v>
      </c>
      <c r="B3445" s="3" t="s">
        <v>778</v>
      </c>
      <c r="C3445" s="3" t="s">
        <v>4887</v>
      </c>
      <c r="D3445" s="6">
        <v>3000</v>
      </c>
      <c r="E3445" s="8">
        <v>21</v>
      </c>
      <c r="F3445" t="s">
        <v>8220</v>
      </c>
      <c r="G3445" t="s">
        <v>8223</v>
      </c>
      <c r="H3445" t="s">
        <v>8245</v>
      </c>
      <c r="I3445">
        <v>1375313577</v>
      </c>
      <c r="J3445">
        <v>1372721577</v>
      </c>
      <c r="K3445" t="b">
        <v>0</v>
      </c>
      <c r="L3445">
        <v>3</v>
      </c>
      <c r="M3445" t="b">
        <v>0</v>
      </c>
      <c r="N3445" t="s">
        <v>8273</v>
      </c>
      <c r="O3445" s="10">
        <f t="shared" si="212"/>
        <v>0</v>
      </c>
      <c r="P3445" s="9">
        <f t="shared" si="213"/>
        <v>7</v>
      </c>
      <c r="Q3445" s="14" t="s">
        <v>8311</v>
      </c>
      <c r="R3445" t="s">
        <v>8352</v>
      </c>
      <c r="S3445" s="18">
        <f t="shared" si="214"/>
        <v>41456.981215277774</v>
      </c>
      <c r="T3445" s="18">
        <f t="shared" si="215"/>
        <v>41486.981215277774</v>
      </c>
    </row>
    <row r="3446" spans="1:20" ht="30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0">
        <f t="shared" si="212"/>
        <v>0</v>
      </c>
      <c r="P3446" s="9">
        <f t="shared" si="213"/>
        <v>11</v>
      </c>
      <c r="Q3446" s="14" t="s">
        <v>8327</v>
      </c>
      <c r="R3446" t="s">
        <v>8350</v>
      </c>
      <c r="S3446" s="18">
        <f t="shared" si="214"/>
        <v>42429.84956018519</v>
      </c>
      <c r="T3446" s="18">
        <f t="shared" si="215"/>
        <v>42459.807893518519</v>
      </c>
    </row>
    <row r="3447" spans="1:20" ht="60" x14ac:dyDescent="0.25">
      <c r="A3447">
        <v>1092</v>
      </c>
      <c r="B3447" s="3" t="s">
        <v>1093</v>
      </c>
      <c r="C3447" s="3" t="s">
        <v>5202</v>
      </c>
      <c r="D3447" s="6">
        <v>2000</v>
      </c>
      <c r="E3447" s="8">
        <v>21</v>
      </c>
      <c r="F3447" t="s">
        <v>8220</v>
      </c>
      <c r="G3447" t="s">
        <v>8223</v>
      </c>
      <c r="H3447" t="s">
        <v>8245</v>
      </c>
      <c r="I3447">
        <v>1357432638</v>
      </c>
      <c r="J3447">
        <v>1354840638</v>
      </c>
      <c r="K3447" t="b">
        <v>0</v>
      </c>
      <c r="L3447">
        <v>7</v>
      </c>
      <c r="M3447" t="b">
        <v>0</v>
      </c>
      <c r="N3447" t="s">
        <v>8280</v>
      </c>
      <c r="O3447" s="10">
        <f t="shared" si="212"/>
        <v>0</v>
      </c>
      <c r="P3447" s="9">
        <f t="shared" si="213"/>
        <v>3</v>
      </c>
      <c r="Q3447" s="14" t="s">
        <v>8316</v>
      </c>
      <c r="R3447" t="s">
        <v>8334</v>
      </c>
      <c r="S3447" s="18">
        <f t="shared" si="214"/>
        <v>41250.025902777779</v>
      </c>
      <c r="T3447" s="18">
        <f t="shared" si="215"/>
        <v>41280.025902777779</v>
      </c>
    </row>
    <row r="3448" spans="1:20" ht="45" x14ac:dyDescent="0.25">
      <c r="A3448">
        <v>1129</v>
      </c>
      <c r="B3448" s="3" t="s">
        <v>1130</v>
      </c>
      <c r="C3448" s="3" t="s">
        <v>5239</v>
      </c>
      <c r="D3448" s="6">
        <v>20000</v>
      </c>
      <c r="E3448" s="8">
        <v>21</v>
      </c>
      <c r="F3448" t="s">
        <v>8220</v>
      </c>
      <c r="G3448" t="s">
        <v>8223</v>
      </c>
      <c r="H3448" t="s">
        <v>8245</v>
      </c>
      <c r="I3448">
        <v>1465107693</v>
      </c>
      <c r="J3448">
        <v>1462515693</v>
      </c>
      <c r="K3448" t="b">
        <v>0</v>
      </c>
      <c r="L3448">
        <v>2</v>
      </c>
      <c r="M3448" t="b">
        <v>0</v>
      </c>
      <c r="N3448" t="s">
        <v>8281</v>
      </c>
      <c r="O3448" s="10">
        <f t="shared" si="212"/>
        <v>0</v>
      </c>
      <c r="P3448" s="9">
        <f t="shared" si="213"/>
        <v>11</v>
      </c>
      <c r="Q3448" s="14" t="s">
        <v>8316</v>
      </c>
      <c r="R3448" t="s">
        <v>8344</v>
      </c>
      <c r="S3448" s="18">
        <f t="shared" si="214"/>
        <v>42496.264965277776</v>
      </c>
      <c r="T3448" s="18">
        <f t="shared" si="215"/>
        <v>42526.264965277776</v>
      </c>
    </row>
    <row r="3449" spans="1:20" ht="60" x14ac:dyDescent="0.25">
      <c r="A3449">
        <v>2430</v>
      </c>
      <c r="B3449" s="3" t="s">
        <v>2431</v>
      </c>
      <c r="C3449" s="3" t="s">
        <v>6540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1455246504</v>
      </c>
      <c r="J3449">
        <v>1452654504</v>
      </c>
      <c r="K3449" t="b">
        <v>0</v>
      </c>
      <c r="L3449">
        <v>2</v>
      </c>
      <c r="M3449" t="b">
        <v>0</v>
      </c>
      <c r="N3449" t="s">
        <v>8282</v>
      </c>
      <c r="O3449" s="10">
        <f t="shared" si="212"/>
        <v>0</v>
      </c>
      <c r="P3449" s="9">
        <f t="shared" si="213"/>
        <v>11</v>
      </c>
      <c r="Q3449" s="14" t="s">
        <v>8319</v>
      </c>
      <c r="R3449" t="s">
        <v>8345</v>
      </c>
      <c r="S3449" s="18">
        <f t="shared" si="214"/>
        <v>42382.130833333329</v>
      </c>
      <c r="T3449" s="18">
        <f t="shared" si="215"/>
        <v>42412.130833333329</v>
      </c>
    </row>
    <row r="3450" spans="1:20" ht="45" x14ac:dyDescent="0.25">
      <c r="A3450">
        <v>2890</v>
      </c>
      <c r="B3450" s="3" t="s">
        <v>2890</v>
      </c>
      <c r="C3450" s="3" t="s">
        <v>7000</v>
      </c>
      <c r="D3450" s="6">
        <v>2000</v>
      </c>
      <c r="E3450" s="8">
        <v>21</v>
      </c>
      <c r="F3450" t="s">
        <v>8220</v>
      </c>
      <c r="G3450" t="s">
        <v>8223</v>
      </c>
      <c r="H3450" t="s">
        <v>8245</v>
      </c>
      <c r="I3450">
        <v>1407553200</v>
      </c>
      <c r="J3450">
        <v>1405100992</v>
      </c>
      <c r="K3450" t="b">
        <v>0</v>
      </c>
      <c r="L3450">
        <v>3</v>
      </c>
      <c r="M3450" t="b">
        <v>0</v>
      </c>
      <c r="N3450" t="s">
        <v>8269</v>
      </c>
      <c r="O3450" s="12">
        <f t="shared" si="212"/>
        <v>0</v>
      </c>
      <c r="P3450" s="9">
        <f t="shared" si="213"/>
        <v>7</v>
      </c>
      <c r="Q3450" s="14" t="s">
        <v>8323</v>
      </c>
      <c r="R3450" t="s">
        <v>8326</v>
      </c>
      <c r="S3450" s="18">
        <f t="shared" si="214"/>
        <v>41831.742962962962</v>
      </c>
      <c r="T3450" s="18">
        <f t="shared" si="215"/>
        <v>41860.125</v>
      </c>
    </row>
    <row r="3451" spans="1:20" ht="60" x14ac:dyDescent="0.25">
      <c r="A3451">
        <v>3961</v>
      </c>
      <c r="B3451" s="3" t="s">
        <v>3958</v>
      </c>
      <c r="C3451" s="3" t="s">
        <v>8068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1399584210</v>
      </c>
      <c r="J3451">
        <v>1397683410</v>
      </c>
      <c r="K3451" t="b">
        <v>0</v>
      </c>
      <c r="L3451">
        <v>2</v>
      </c>
      <c r="M3451" t="b">
        <v>0</v>
      </c>
      <c r="N3451" t="s">
        <v>8269</v>
      </c>
      <c r="O3451" s="12">
        <f t="shared" si="212"/>
        <v>0</v>
      </c>
      <c r="P3451" s="9">
        <f t="shared" si="213"/>
        <v>11</v>
      </c>
      <c r="Q3451" s="14" t="s">
        <v>8323</v>
      </c>
      <c r="R3451" t="s">
        <v>8326</v>
      </c>
      <c r="S3451" s="18">
        <f t="shared" si="214"/>
        <v>41745.891319444447</v>
      </c>
      <c r="T3451" s="18">
        <f t="shared" si="215"/>
        <v>41767.891319444447</v>
      </c>
    </row>
    <row r="3452" spans="1:20" ht="30" x14ac:dyDescent="0.25">
      <c r="A3452">
        <v>4041</v>
      </c>
      <c r="B3452" s="3" t="s">
        <v>4037</v>
      </c>
      <c r="C3452" s="3" t="s">
        <v>8145</v>
      </c>
      <c r="D3452" s="6">
        <v>5000</v>
      </c>
      <c r="E3452" s="8">
        <v>21</v>
      </c>
      <c r="F3452" t="s">
        <v>8220</v>
      </c>
      <c r="G3452" t="s">
        <v>8224</v>
      </c>
      <c r="H3452" t="s">
        <v>8246</v>
      </c>
      <c r="I3452">
        <v>1473160954</v>
      </c>
      <c r="J3452">
        <v>1467976954</v>
      </c>
      <c r="K3452" t="b">
        <v>0</v>
      </c>
      <c r="L3452">
        <v>2</v>
      </c>
      <c r="M3452" t="b">
        <v>0</v>
      </c>
      <c r="N3452" t="s">
        <v>8269</v>
      </c>
      <c r="O3452" s="12">
        <f t="shared" si="212"/>
        <v>0</v>
      </c>
      <c r="P3452" s="9">
        <f t="shared" si="213"/>
        <v>11</v>
      </c>
      <c r="Q3452" s="14" t="s">
        <v>8323</v>
      </c>
      <c r="R3452" t="s">
        <v>8326</v>
      </c>
      <c r="S3452" s="18">
        <f t="shared" si="214"/>
        <v>42559.474004629628</v>
      </c>
      <c r="T3452" s="18">
        <f t="shared" si="215"/>
        <v>42619.474004629628</v>
      </c>
    </row>
    <row r="3453" spans="1:20" ht="45" x14ac:dyDescent="0.25">
      <c r="A3453">
        <v>4042</v>
      </c>
      <c r="B3453" s="3" t="s">
        <v>4038</v>
      </c>
      <c r="C3453" s="3" t="s">
        <v>8146</v>
      </c>
      <c r="D3453" s="6">
        <v>10000</v>
      </c>
      <c r="E3453" s="8">
        <v>21</v>
      </c>
      <c r="F3453" t="s">
        <v>8220</v>
      </c>
      <c r="G3453" t="s">
        <v>8223</v>
      </c>
      <c r="H3453" t="s">
        <v>8245</v>
      </c>
      <c r="I3453">
        <v>1421781360</v>
      </c>
      <c r="J3453">
        <v>1419213664</v>
      </c>
      <c r="K3453" t="b">
        <v>0</v>
      </c>
      <c r="L3453">
        <v>3</v>
      </c>
      <c r="M3453" t="b">
        <v>0</v>
      </c>
      <c r="N3453" t="s">
        <v>8269</v>
      </c>
      <c r="O3453" s="12">
        <f t="shared" si="212"/>
        <v>0</v>
      </c>
      <c r="P3453" s="9">
        <f t="shared" si="213"/>
        <v>7</v>
      </c>
      <c r="Q3453" s="14" t="s">
        <v>8323</v>
      </c>
      <c r="R3453" t="s">
        <v>8326</v>
      </c>
      <c r="S3453" s="18">
        <f t="shared" si="214"/>
        <v>41995.084074074075</v>
      </c>
      <c r="T3453" s="18">
        <f t="shared" si="215"/>
        <v>42024.802777777775</v>
      </c>
    </row>
    <row r="3454" spans="1:20" ht="45" x14ac:dyDescent="0.25">
      <c r="A3454">
        <v>213</v>
      </c>
      <c r="B3454" s="3" t="s">
        <v>215</v>
      </c>
      <c r="C3454" s="3" t="s">
        <v>4323</v>
      </c>
      <c r="D3454" s="6">
        <v>50000</v>
      </c>
      <c r="E3454" s="8">
        <v>20</v>
      </c>
      <c r="F3454" t="s">
        <v>8220</v>
      </c>
      <c r="G3454" t="s">
        <v>8223</v>
      </c>
      <c r="H3454" t="s">
        <v>8245</v>
      </c>
      <c r="I3454">
        <v>1439734001</v>
      </c>
      <c r="J3454">
        <v>1437142547</v>
      </c>
      <c r="K3454" t="b">
        <v>0</v>
      </c>
      <c r="L3454">
        <v>1</v>
      </c>
      <c r="M3454" t="b">
        <v>0</v>
      </c>
      <c r="N3454" t="s">
        <v>8266</v>
      </c>
      <c r="O3454" s="10">
        <f t="shared" si="212"/>
        <v>0</v>
      </c>
      <c r="P3454" s="9">
        <f t="shared" si="213"/>
        <v>20</v>
      </c>
      <c r="Q3454" s="14" t="s">
        <v>8321</v>
      </c>
      <c r="R3454" t="s">
        <v>8325</v>
      </c>
      <c r="S3454" s="18">
        <f t="shared" si="214"/>
        <v>42202.594293981485</v>
      </c>
      <c r="T3454" s="18">
        <f t="shared" si="215"/>
        <v>42232.587974537033</v>
      </c>
    </row>
    <row r="3455" spans="1:20" ht="45" x14ac:dyDescent="0.25">
      <c r="A3455">
        <v>569</v>
      </c>
      <c r="B3455" s="3" t="s">
        <v>570</v>
      </c>
      <c r="C3455" s="3" t="s">
        <v>4679</v>
      </c>
      <c r="D3455" s="6">
        <v>2500</v>
      </c>
      <c r="E3455" s="8">
        <v>20</v>
      </c>
      <c r="F3455" t="s">
        <v>8220</v>
      </c>
      <c r="G3455" t="s">
        <v>8228</v>
      </c>
      <c r="H3455" t="s">
        <v>8250</v>
      </c>
      <c r="I3455">
        <v>1451679612</v>
      </c>
      <c r="J3455">
        <v>1449087612</v>
      </c>
      <c r="K3455" t="b">
        <v>0</v>
      </c>
      <c r="L3455">
        <v>1</v>
      </c>
      <c r="M3455" t="b">
        <v>0</v>
      </c>
      <c r="N3455" t="s">
        <v>8270</v>
      </c>
      <c r="O3455" s="10">
        <f t="shared" si="212"/>
        <v>0</v>
      </c>
      <c r="P3455" s="9">
        <f t="shared" si="213"/>
        <v>20</v>
      </c>
      <c r="Q3455" s="14" t="s">
        <v>8308</v>
      </c>
      <c r="R3455" t="s">
        <v>8342</v>
      </c>
      <c r="S3455" s="18">
        <f t="shared" si="214"/>
        <v>42340.847361111111</v>
      </c>
      <c r="T3455" s="18">
        <f t="shared" si="215"/>
        <v>42370.847361111111</v>
      </c>
    </row>
    <row r="3456" spans="1:20" ht="45" x14ac:dyDescent="0.25">
      <c r="A3456">
        <v>597</v>
      </c>
      <c r="B3456" s="3" t="s">
        <v>598</v>
      </c>
      <c r="C3456" s="3" t="s">
        <v>4707</v>
      </c>
      <c r="D3456" s="6">
        <v>7500</v>
      </c>
      <c r="E3456" s="8">
        <v>20</v>
      </c>
      <c r="F3456" t="s">
        <v>8220</v>
      </c>
      <c r="G3456" t="s">
        <v>8223</v>
      </c>
      <c r="H3456" t="s">
        <v>8245</v>
      </c>
      <c r="I3456">
        <v>1469980800</v>
      </c>
      <c r="J3456">
        <v>1466787335</v>
      </c>
      <c r="K3456" t="b">
        <v>0</v>
      </c>
      <c r="L3456">
        <v>2</v>
      </c>
      <c r="M3456" t="b">
        <v>0</v>
      </c>
      <c r="N3456" t="s">
        <v>8270</v>
      </c>
      <c r="O3456" s="10">
        <f t="shared" si="212"/>
        <v>0</v>
      </c>
      <c r="P3456" s="9">
        <f t="shared" si="213"/>
        <v>10</v>
      </c>
      <c r="Q3456" s="14" t="s">
        <v>8308</v>
      </c>
      <c r="R3456" t="s">
        <v>8342</v>
      </c>
      <c r="S3456" s="18">
        <f t="shared" si="214"/>
        <v>42545.705266203702</v>
      </c>
      <c r="T3456" s="18">
        <f t="shared" si="215"/>
        <v>42582.666666666672</v>
      </c>
    </row>
    <row r="3457" spans="1:20" ht="45" x14ac:dyDescent="0.25">
      <c r="A3457">
        <v>884</v>
      </c>
      <c r="B3457" s="3" t="s">
        <v>885</v>
      </c>
      <c r="C3457" s="3" t="s">
        <v>4994</v>
      </c>
      <c r="D3457" s="6">
        <v>2000</v>
      </c>
      <c r="E3457" s="8">
        <v>20</v>
      </c>
      <c r="F3457" t="s">
        <v>8220</v>
      </c>
      <c r="G3457" t="s">
        <v>8223</v>
      </c>
      <c r="H3457" t="s">
        <v>8245</v>
      </c>
      <c r="I3457">
        <v>1336789860</v>
      </c>
      <c r="J3457">
        <v>1331666146</v>
      </c>
      <c r="K3457" t="b">
        <v>0</v>
      </c>
      <c r="L3457">
        <v>2</v>
      </c>
      <c r="M3457" t="b">
        <v>0</v>
      </c>
      <c r="N3457" t="s">
        <v>8277</v>
      </c>
      <c r="O3457" s="10">
        <f t="shared" si="212"/>
        <v>0</v>
      </c>
      <c r="P3457" s="9">
        <f t="shared" si="213"/>
        <v>10</v>
      </c>
      <c r="Q3457" s="14" t="s">
        <v>8327</v>
      </c>
      <c r="R3457" t="s">
        <v>8328</v>
      </c>
      <c r="S3457" s="18">
        <f t="shared" si="214"/>
        <v>40981.802615740737</v>
      </c>
      <c r="T3457" s="18">
        <f t="shared" si="215"/>
        <v>41041.104861111111</v>
      </c>
    </row>
    <row r="3458" spans="1:20" ht="45" x14ac:dyDescent="0.25">
      <c r="A3458">
        <v>1133</v>
      </c>
      <c r="B3458" s="3" t="s">
        <v>1134</v>
      </c>
      <c r="C3458" s="3" t="s">
        <v>5243</v>
      </c>
      <c r="D3458" s="6">
        <v>3000</v>
      </c>
      <c r="E3458" s="8">
        <v>20</v>
      </c>
      <c r="F3458" t="s">
        <v>8220</v>
      </c>
      <c r="G3458" t="s">
        <v>8224</v>
      </c>
      <c r="H3458" t="s">
        <v>8246</v>
      </c>
      <c r="I3458">
        <v>1406799981</v>
      </c>
      <c r="J3458">
        <v>1404207981</v>
      </c>
      <c r="K3458" t="b">
        <v>0</v>
      </c>
      <c r="L3458">
        <v>1</v>
      </c>
      <c r="M3458" t="b">
        <v>0</v>
      </c>
      <c r="N3458" t="s">
        <v>8281</v>
      </c>
      <c r="O3458" s="10">
        <f t="shared" si="212"/>
        <v>0</v>
      </c>
      <c r="P3458" s="9">
        <f t="shared" si="213"/>
        <v>20</v>
      </c>
      <c r="Q3458" s="14" t="s">
        <v>8316</v>
      </c>
      <c r="R3458" t="s">
        <v>8344</v>
      </c>
      <c r="S3458" s="18">
        <f t="shared" si="214"/>
        <v>41821.407187500001</v>
      </c>
      <c r="T3458" s="18">
        <f t="shared" si="215"/>
        <v>41851.407187500001</v>
      </c>
    </row>
    <row r="3459" spans="1:20" ht="60" x14ac:dyDescent="0.25">
      <c r="A3459">
        <v>1542</v>
      </c>
      <c r="B3459" s="3" t="s">
        <v>1543</v>
      </c>
      <c r="C3459" s="3" t="s">
        <v>5652</v>
      </c>
      <c r="D3459" s="6">
        <v>500</v>
      </c>
      <c r="E3459" s="8">
        <v>20</v>
      </c>
      <c r="F3459" t="s">
        <v>8220</v>
      </c>
      <c r="G3459" t="s">
        <v>8228</v>
      </c>
      <c r="H3459" t="s">
        <v>8250</v>
      </c>
      <c r="I3459">
        <v>1435708500</v>
      </c>
      <c r="J3459">
        <v>1434412500</v>
      </c>
      <c r="K3459" t="b">
        <v>0</v>
      </c>
      <c r="L3459">
        <v>1</v>
      </c>
      <c r="M3459" t="b">
        <v>0</v>
      </c>
      <c r="N3459" t="s">
        <v>8287</v>
      </c>
      <c r="O3459" s="10">
        <f t="shared" si="212"/>
        <v>0</v>
      </c>
      <c r="P3459" s="9">
        <f t="shared" si="213"/>
        <v>20</v>
      </c>
      <c r="Q3459" s="14" t="s">
        <v>8313</v>
      </c>
      <c r="R3459" t="s">
        <v>8355</v>
      </c>
      <c r="S3459" s="18">
        <f t="shared" si="214"/>
        <v>42170.996527777781</v>
      </c>
      <c r="T3459" s="18">
        <f t="shared" si="215"/>
        <v>42185.996527777781</v>
      </c>
    </row>
    <row r="3460" spans="1:20" ht="30" x14ac:dyDescent="0.25">
      <c r="A3460">
        <v>1738</v>
      </c>
      <c r="B3460" s="3" t="s">
        <v>1739</v>
      </c>
      <c r="C3460" s="3" t="s">
        <v>5848</v>
      </c>
      <c r="D3460" s="6">
        <v>5000</v>
      </c>
      <c r="E3460" s="8">
        <v>20</v>
      </c>
      <c r="F3460" t="s">
        <v>8220</v>
      </c>
      <c r="G3460" t="s">
        <v>8223</v>
      </c>
      <c r="H3460" t="s">
        <v>8245</v>
      </c>
      <c r="I3460">
        <v>1412283542</v>
      </c>
      <c r="J3460">
        <v>1409691542</v>
      </c>
      <c r="K3460" t="b">
        <v>0</v>
      </c>
      <c r="L3460">
        <v>1</v>
      </c>
      <c r="M3460" t="b">
        <v>0</v>
      </c>
      <c r="N3460" t="s">
        <v>8291</v>
      </c>
      <c r="O3460" s="10">
        <f t="shared" ref="O3460:O3523" si="216">ROUND(E3460/D3460,0)</f>
        <v>0</v>
      </c>
      <c r="P3460" s="9">
        <f t="shared" ref="P3460:P3523" si="217">IFERROR(ROUND(E3460/L3460,0),0)</f>
        <v>20</v>
      </c>
      <c r="Q3460" s="14" t="s">
        <v>8327</v>
      </c>
      <c r="R3460" t="s">
        <v>8330</v>
      </c>
      <c r="S3460" s="18">
        <f t="shared" ref="S3460:S3523" si="218">(((J3460/60)/60)/24)+DATE(1970,1,1)</f>
        <v>41884.874328703707</v>
      </c>
      <c r="T3460" s="18">
        <f t="shared" ref="T3460:T3523" si="219">(((I3460/60)/60)/24)+DATE(1970,1,1)</f>
        <v>41914.874328703707</v>
      </c>
    </row>
    <row r="3461" spans="1:20" ht="45" x14ac:dyDescent="0.25">
      <c r="A3461">
        <v>2863</v>
      </c>
      <c r="B3461" s="3" t="s">
        <v>2863</v>
      </c>
      <c r="C3461" s="3" t="s">
        <v>6973</v>
      </c>
      <c r="D3461" s="6">
        <v>50000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1410279123</v>
      </c>
      <c r="J3461">
        <v>1405095123</v>
      </c>
      <c r="K3461" t="b">
        <v>0</v>
      </c>
      <c r="L3461">
        <v>1</v>
      </c>
      <c r="M3461" t="b">
        <v>0</v>
      </c>
      <c r="N3461" t="s">
        <v>8269</v>
      </c>
      <c r="O3461" s="12">
        <f t="shared" si="216"/>
        <v>0</v>
      </c>
      <c r="P3461" s="9">
        <f t="shared" si="217"/>
        <v>20</v>
      </c>
      <c r="Q3461" s="14" t="s">
        <v>8323</v>
      </c>
      <c r="R3461" t="s">
        <v>8326</v>
      </c>
      <c r="S3461" s="18">
        <f t="shared" si="218"/>
        <v>41831.675034722226</v>
      </c>
      <c r="T3461" s="18">
        <f t="shared" si="219"/>
        <v>41891.675034722226</v>
      </c>
    </row>
    <row r="3462" spans="1:20" ht="60" x14ac:dyDescent="0.25">
      <c r="A3462">
        <v>2909</v>
      </c>
      <c r="B3462" s="3" t="s">
        <v>2909</v>
      </c>
      <c r="C3462" s="3" t="s">
        <v>7019</v>
      </c>
      <c r="D3462" s="6">
        <v>180000</v>
      </c>
      <c r="E3462" s="8">
        <v>20</v>
      </c>
      <c r="F3462" t="s">
        <v>8220</v>
      </c>
      <c r="G3462" t="s">
        <v>8223</v>
      </c>
      <c r="H3462" t="s">
        <v>8245</v>
      </c>
      <c r="I3462">
        <v>1416944760</v>
      </c>
      <c r="J3462">
        <v>1413527001</v>
      </c>
      <c r="K3462" t="b">
        <v>0</v>
      </c>
      <c r="L3462">
        <v>1</v>
      </c>
      <c r="M3462" t="b">
        <v>0</v>
      </c>
      <c r="N3462" t="s">
        <v>8269</v>
      </c>
      <c r="O3462" s="12">
        <f t="shared" si="216"/>
        <v>0</v>
      </c>
      <c r="P3462" s="9">
        <f t="shared" si="217"/>
        <v>20</v>
      </c>
      <c r="Q3462" s="14" t="s">
        <v>8323</v>
      </c>
      <c r="R3462" t="s">
        <v>8326</v>
      </c>
      <c r="S3462" s="18">
        <f t="shared" si="218"/>
        <v>41929.266215277778</v>
      </c>
      <c r="T3462" s="18">
        <f t="shared" si="219"/>
        <v>41968.823611111111</v>
      </c>
    </row>
    <row r="3463" spans="1:20" ht="30" x14ac:dyDescent="0.25">
      <c r="A3463">
        <v>3735</v>
      </c>
      <c r="B3463" s="3" t="s">
        <v>3732</v>
      </c>
      <c r="C3463" s="3" t="s">
        <v>7845</v>
      </c>
      <c r="D3463" s="6">
        <v>150</v>
      </c>
      <c r="E3463" s="8">
        <v>20</v>
      </c>
      <c r="F3463" t="s">
        <v>8220</v>
      </c>
      <c r="G3463" t="s">
        <v>8224</v>
      </c>
      <c r="H3463" t="s">
        <v>8246</v>
      </c>
      <c r="I3463">
        <v>1432831089</v>
      </c>
      <c r="J3463">
        <v>1430239089</v>
      </c>
      <c r="K3463" t="b">
        <v>0</v>
      </c>
      <c r="L3463">
        <v>2</v>
      </c>
      <c r="M3463" t="b">
        <v>0</v>
      </c>
      <c r="N3463" t="s">
        <v>8269</v>
      </c>
      <c r="O3463" s="12">
        <f t="shared" si="216"/>
        <v>0</v>
      </c>
      <c r="P3463" s="9">
        <f t="shared" si="217"/>
        <v>10</v>
      </c>
      <c r="Q3463" s="14" t="s">
        <v>8323</v>
      </c>
      <c r="R3463" t="s">
        <v>8326</v>
      </c>
      <c r="S3463" s="18">
        <f t="shared" si="218"/>
        <v>42122.693159722221</v>
      </c>
      <c r="T3463" s="18">
        <f t="shared" si="219"/>
        <v>42152.693159722221</v>
      </c>
    </row>
    <row r="3464" spans="1:20" ht="45" x14ac:dyDescent="0.25">
      <c r="A3464">
        <v>3852</v>
      </c>
      <c r="B3464" s="3" t="s">
        <v>3849</v>
      </c>
      <c r="C3464" s="3" t="s">
        <v>7961</v>
      </c>
      <c r="D3464" s="6">
        <v>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1427427276</v>
      </c>
      <c r="J3464">
        <v>1425270876</v>
      </c>
      <c r="K3464" t="b">
        <v>0</v>
      </c>
      <c r="L3464">
        <v>2</v>
      </c>
      <c r="M3464" t="b">
        <v>0</v>
      </c>
      <c r="N3464" t="s">
        <v>8269</v>
      </c>
      <c r="O3464" s="12">
        <f t="shared" si="216"/>
        <v>0</v>
      </c>
      <c r="P3464" s="9">
        <f t="shared" si="217"/>
        <v>10</v>
      </c>
      <c r="Q3464" s="14" t="s">
        <v>8323</v>
      </c>
      <c r="R3464" t="s">
        <v>8326</v>
      </c>
      <c r="S3464" s="18">
        <f t="shared" si="218"/>
        <v>42065.190694444449</v>
      </c>
      <c r="T3464" s="18">
        <f t="shared" si="219"/>
        <v>42090.149027777778</v>
      </c>
    </row>
    <row r="3465" spans="1:20" ht="45" x14ac:dyDescent="0.25">
      <c r="A3465">
        <v>4092</v>
      </c>
      <c r="B3465" s="3" t="s">
        <v>4088</v>
      </c>
      <c r="C3465" s="3" t="s">
        <v>8195</v>
      </c>
      <c r="D3465" s="6">
        <v>110000</v>
      </c>
      <c r="E3465" s="8">
        <v>20</v>
      </c>
      <c r="F3465" t="s">
        <v>8220</v>
      </c>
      <c r="G3465" t="s">
        <v>8223</v>
      </c>
      <c r="H3465" t="s">
        <v>8245</v>
      </c>
      <c r="I3465">
        <v>1428205247</v>
      </c>
      <c r="J3465">
        <v>1423024847</v>
      </c>
      <c r="K3465" t="b">
        <v>0</v>
      </c>
      <c r="L3465">
        <v>1</v>
      </c>
      <c r="M3465" t="b">
        <v>0</v>
      </c>
      <c r="N3465" t="s">
        <v>8269</v>
      </c>
      <c r="O3465" s="12">
        <f t="shared" si="216"/>
        <v>0</v>
      </c>
      <c r="P3465" s="9">
        <f t="shared" si="217"/>
        <v>20</v>
      </c>
      <c r="Q3465" s="14" t="s">
        <v>8323</v>
      </c>
      <c r="R3465" t="s">
        <v>8326</v>
      </c>
      <c r="S3465" s="18">
        <f t="shared" si="218"/>
        <v>42039.194988425923</v>
      </c>
      <c r="T3465" s="18">
        <f t="shared" si="219"/>
        <v>42099.153321759266</v>
      </c>
    </row>
    <row r="3466" spans="1:20" ht="60" x14ac:dyDescent="0.25">
      <c r="A3466">
        <v>2660</v>
      </c>
      <c r="B3466" s="3" t="s">
        <v>2660</v>
      </c>
      <c r="C3466" s="3" t="s">
        <v>6770</v>
      </c>
      <c r="D3466" s="6">
        <v>20000</v>
      </c>
      <c r="E3466" s="8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 s="10">
        <f t="shared" si="216"/>
        <v>0</v>
      </c>
      <c r="P3466" s="9">
        <f t="shared" si="217"/>
        <v>4</v>
      </c>
      <c r="Q3466" s="14" t="s">
        <v>8308</v>
      </c>
      <c r="R3466" t="s">
        <v>8315</v>
      </c>
      <c r="S3466" s="18">
        <f t="shared" si="218"/>
        <v>42272.713171296295</v>
      </c>
      <c r="T3466" s="18">
        <f t="shared" si="219"/>
        <v>42332.754837962959</v>
      </c>
    </row>
    <row r="3467" spans="1:20" ht="45" x14ac:dyDescent="0.25">
      <c r="A3467">
        <v>4011</v>
      </c>
      <c r="B3467" s="3" t="s">
        <v>4007</v>
      </c>
      <c r="C3467" s="3" t="s">
        <v>8116</v>
      </c>
      <c r="D3467" s="6">
        <v>250</v>
      </c>
      <c r="E3467" s="8">
        <v>19</v>
      </c>
      <c r="F3467" t="s">
        <v>8220</v>
      </c>
      <c r="G3467" t="s">
        <v>8224</v>
      </c>
      <c r="H3467" t="s">
        <v>8246</v>
      </c>
      <c r="I3467">
        <v>1422450278</v>
      </c>
      <c r="J3467">
        <v>1419858278</v>
      </c>
      <c r="K3467" t="b">
        <v>0</v>
      </c>
      <c r="L3467">
        <v>4</v>
      </c>
      <c r="M3467" t="b">
        <v>0</v>
      </c>
      <c r="N3467" t="s">
        <v>8269</v>
      </c>
      <c r="O3467" s="12">
        <f t="shared" si="216"/>
        <v>0</v>
      </c>
      <c r="P3467" s="9">
        <f t="shared" si="217"/>
        <v>5</v>
      </c>
      <c r="Q3467" s="14" t="s">
        <v>8323</v>
      </c>
      <c r="R3467" t="s">
        <v>8326</v>
      </c>
      <c r="S3467" s="18">
        <f t="shared" si="218"/>
        <v>42002.54488425926</v>
      </c>
      <c r="T3467" s="18">
        <f t="shared" si="219"/>
        <v>42032.54488425926</v>
      </c>
    </row>
    <row r="3468" spans="1:20" x14ac:dyDescent="0.25">
      <c r="A3468">
        <v>638</v>
      </c>
      <c r="B3468" s="3" t="s">
        <v>639</v>
      </c>
      <c r="C3468" s="3" t="s">
        <v>4748</v>
      </c>
      <c r="D3468" s="6">
        <v>200000</v>
      </c>
      <c r="E3468" s="8">
        <v>18</v>
      </c>
      <c r="F3468" t="s">
        <v>8219</v>
      </c>
      <c r="G3468" t="s">
        <v>8235</v>
      </c>
      <c r="H3468" t="s">
        <v>8248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8270</v>
      </c>
      <c r="O3468" s="10">
        <f t="shared" si="216"/>
        <v>0</v>
      </c>
      <c r="P3468" s="9">
        <f t="shared" si="217"/>
        <v>3</v>
      </c>
      <c r="Q3468" s="14" t="s">
        <v>8308</v>
      </c>
      <c r="R3468" t="s">
        <v>8342</v>
      </c>
      <c r="S3468" s="18">
        <f t="shared" si="218"/>
        <v>42759.593310185184</v>
      </c>
      <c r="T3468" s="18">
        <f t="shared" si="219"/>
        <v>42819.55164351852</v>
      </c>
    </row>
    <row r="3469" spans="1:20" ht="60" x14ac:dyDescent="0.25">
      <c r="A3469">
        <v>1686</v>
      </c>
      <c r="B3469" s="3" t="s">
        <v>1687</v>
      </c>
      <c r="C3469" s="3" t="s">
        <v>5796</v>
      </c>
      <c r="D3469" s="6">
        <v>5000</v>
      </c>
      <c r="E3469" s="8">
        <v>18</v>
      </c>
      <c r="F3469" t="s">
        <v>8221</v>
      </c>
      <c r="G3469" t="s">
        <v>8228</v>
      </c>
      <c r="H3469" t="s">
        <v>8250</v>
      </c>
      <c r="I3469">
        <v>1493320519</v>
      </c>
      <c r="J3469">
        <v>1488140119</v>
      </c>
      <c r="K3469" t="b">
        <v>0</v>
      </c>
      <c r="L3469">
        <v>1</v>
      </c>
      <c r="M3469" t="b">
        <v>0</v>
      </c>
      <c r="N3469" t="s">
        <v>8291</v>
      </c>
      <c r="O3469" s="10">
        <f t="shared" si="216"/>
        <v>0</v>
      </c>
      <c r="P3469" s="9">
        <f t="shared" si="217"/>
        <v>18</v>
      </c>
      <c r="Q3469" s="14" t="s">
        <v>8327</v>
      </c>
      <c r="R3469" t="s">
        <v>8330</v>
      </c>
      <c r="S3469" s="18">
        <f t="shared" si="218"/>
        <v>42792.843969907408</v>
      </c>
      <c r="T3469" s="18">
        <f t="shared" si="219"/>
        <v>42852.802303240736</v>
      </c>
    </row>
    <row r="3470" spans="1:20" ht="60" x14ac:dyDescent="0.25">
      <c r="A3470">
        <v>192</v>
      </c>
      <c r="B3470" s="3" t="s">
        <v>194</v>
      </c>
      <c r="C3470" s="3" t="s">
        <v>4302</v>
      </c>
      <c r="D3470" s="6">
        <v>1000000</v>
      </c>
      <c r="E3470" s="8">
        <v>17</v>
      </c>
      <c r="F3470" t="s">
        <v>8220</v>
      </c>
      <c r="G3470" t="s">
        <v>8223</v>
      </c>
      <c r="H3470" t="s">
        <v>8245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8266</v>
      </c>
      <c r="O3470" s="10">
        <f t="shared" si="216"/>
        <v>0</v>
      </c>
      <c r="P3470" s="9">
        <f t="shared" si="217"/>
        <v>6</v>
      </c>
      <c r="Q3470" s="14" t="s">
        <v>8321</v>
      </c>
      <c r="R3470" t="s">
        <v>8325</v>
      </c>
      <c r="S3470" s="18">
        <f t="shared" si="218"/>
        <v>41899.792037037041</v>
      </c>
      <c r="T3470" s="18">
        <f t="shared" si="219"/>
        <v>41929.792037037041</v>
      </c>
    </row>
    <row r="3471" spans="1:20" ht="45" x14ac:dyDescent="0.25">
      <c r="A3471">
        <v>1169</v>
      </c>
      <c r="B3471" s="3" t="s">
        <v>1170</v>
      </c>
      <c r="C3471" s="3" t="s">
        <v>5279</v>
      </c>
      <c r="D3471" s="6">
        <v>10000</v>
      </c>
      <c r="E3471" s="8">
        <v>17</v>
      </c>
      <c r="F3471" t="s">
        <v>8220</v>
      </c>
      <c r="G3471" t="s">
        <v>8223</v>
      </c>
      <c r="H3471" t="s">
        <v>8245</v>
      </c>
      <c r="I3471">
        <v>1424593763</v>
      </c>
      <c r="J3471">
        <v>1422001763</v>
      </c>
      <c r="K3471" t="b">
        <v>0</v>
      </c>
      <c r="L3471">
        <v>3</v>
      </c>
      <c r="M3471" t="b">
        <v>0</v>
      </c>
      <c r="N3471" t="s">
        <v>8282</v>
      </c>
      <c r="O3471" s="10">
        <f t="shared" si="216"/>
        <v>0</v>
      </c>
      <c r="P3471" s="9">
        <f t="shared" si="217"/>
        <v>6</v>
      </c>
      <c r="Q3471" s="14" t="s">
        <v>8319</v>
      </c>
      <c r="R3471" t="s">
        <v>8345</v>
      </c>
      <c r="S3471" s="18">
        <f t="shared" si="218"/>
        <v>42027.353738425925</v>
      </c>
      <c r="T3471" s="18">
        <f t="shared" si="219"/>
        <v>42057.353738425925</v>
      </c>
    </row>
    <row r="3472" spans="1:20" ht="60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0">
        <f t="shared" si="216"/>
        <v>0</v>
      </c>
      <c r="P3472" s="9">
        <f t="shared" si="217"/>
        <v>5</v>
      </c>
      <c r="Q3472" s="14" t="s">
        <v>8316</v>
      </c>
      <c r="R3472" t="s">
        <v>8334</v>
      </c>
      <c r="S3472" s="18">
        <f t="shared" si="218"/>
        <v>40619.097210648149</v>
      </c>
      <c r="T3472" s="18">
        <f t="shared" si="219"/>
        <v>40657.290972222225</v>
      </c>
    </row>
    <row r="3473" spans="1:20" ht="45" x14ac:dyDescent="0.25">
      <c r="A3473">
        <v>4049</v>
      </c>
      <c r="B3473" s="3" t="s">
        <v>4045</v>
      </c>
      <c r="C3473" s="3" t="s">
        <v>8153</v>
      </c>
      <c r="D3473" s="6">
        <v>20000</v>
      </c>
      <c r="E3473" s="8">
        <v>16</v>
      </c>
      <c r="F3473" t="s">
        <v>8220</v>
      </c>
      <c r="G3473" t="s">
        <v>8223</v>
      </c>
      <c r="H3473" t="s">
        <v>8245</v>
      </c>
      <c r="I3473">
        <v>1436914815</v>
      </c>
      <c r="J3473">
        <v>1434322815</v>
      </c>
      <c r="K3473" t="b">
        <v>0</v>
      </c>
      <c r="L3473">
        <v>1</v>
      </c>
      <c r="M3473" t="b">
        <v>0</v>
      </c>
      <c r="N3473" t="s">
        <v>8269</v>
      </c>
      <c r="O3473" s="12">
        <f t="shared" si="216"/>
        <v>0</v>
      </c>
      <c r="P3473" s="9">
        <f t="shared" si="217"/>
        <v>16</v>
      </c>
      <c r="Q3473" s="14" t="s">
        <v>8323</v>
      </c>
      <c r="R3473" t="s">
        <v>8326</v>
      </c>
      <c r="S3473" s="18">
        <f t="shared" si="218"/>
        <v>42169.958506944444</v>
      </c>
      <c r="T3473" s="18">
        <f t="shared" si="219"/>
        <v>42199.958506944444</v>
      </c>
    </row>
    <row r="3474" spans="1:20" ht="30" x14ac:dyDescent="0.25">
      <c r="A3474">
        <v>674</v>
      </c>
      <c r="B3474" s="3" t="s">
        <v>675</v>
      </c>
      <c r="C3474" s="3" t="s">
        <v>4784</v>
      </c>
      <c r="D3474" s="6">
        <v>50000</v>
      </c>
      <c r="E3474" s="8">
        <v>15</v>
      </c>
      <c r="F3474" t="s">
        <v>8220</v>
      </c>
      <c r="G3474" t="s">
        <v>8223</v>
      </c>
      <c r="H3474" t="s">
        <v>8245</v>
      </c>
      <c r="I3474">
        <v>1407811627</v>
      </c>
      <c r="J3474">
        <v>1402627627</v>
      </c>
      <c r="K3474" t="b">
        <v>0</v>
      </c>
      <c r="L3474">
        <v>2</v>
      </c>
      <c r="M3474" t="b">
        <v>0</v>
      </c>
      <c r="N3474" t="s">
        <v>8271</v>
      </c>
      <c r="O3474" s="10">
        <f t="shared" si="216"/>
        <v>0</v>
      </c>
      <c r="P3474" s="9">
        <f t="shared" si="217"/>
        <v>8</v>
      </c>
      <c r="Q3474" s="14" t="s">
        <v>8308</v>
      </c>
      <c r="R3474" t="s">
        <v>8310</v>
      </c>
      <c r="S3474" s="18">
        <f t="shared" si="218"/>
        <v>41803.116053240738</v>
      </c>
      <c r="T3474" s="18">
        <f t="shared" si="219"/>
        <v>41863.116053240738</v>
      </c>
    </row>
    <row r="3475" spans="1:20" ht="45" x14ac:dyDescent="0.25">
      <c r="A3475">
        <v>1053</v>
      </c>
      <c r="B3475" s="3" t="s">
        <v>1054</v>
      </c>
      <c r="C3475" s="3" t="s">
        <v>5163</v>
      </c>
      <c r="D3475" s="6">
        <v>1500</v>
      </c>
      <c r="E3475" s="8">
        <v>15</v>
      </c>
      <c r="F3475" t="s">
        <v>8219</v>
      </c>
      <c r="G3475" t="s">
        <v>8223</v>
      </c>
      <c r="H3475" t="s">
        <v>8245</v>
      </c>
      <c r="I3475">
        <v>1488773332</v>
      </c>
      <c r="J3475">
        <v>1486613332</v>
      </c>
      <c r="K3475" t="b">
        <v>0</v>
      </c>
      <c r="L3475">
        <v>1</v>
      </c>
      <c r="M3475" t="b">
        <v>0</v>
      </c>
      <c r="N3475" t="s">
        <v>8279</v>
      </c>
      <c r="O3475" s="10">
        <f t="shared" si="216"/>
        <v>0</v>
      </c>
      <c r="P3475" s="9">
        <f t="shared" si="217"/>
        <v>15</v>
      </c>
      <c r="Q3475" s="14" t="s">
        <v>8346</v>
      </c>
      <c r="R3475" t="s">
        <v>8347</v>
      </c>
      <c r="S3475" s="18">
        <f t="shared" si="218"/>
        <v>42775.172824074078</v>
      </c>
      <c r="T3475" s="18">
        <f t="shared" si="219"/>
        <v>42800.172824074078</v>
      </c>
    </row>
    <row r="3476" spans="1:20" x14ac:dyDescent="0.25">
      <c r="A3476">
        <v>1086</v>
      </c>
      <c r="B3476" s="3" t="s">
        <v>1087</v>
      </c>
      <c r="C3476" s="3" t="s">
        <v>5196</v>
      </c>
      <c r="D3476" s="6">
        <v>18000</v>
      </c>
      <c r="E3476" s="8">
        <v>15</v>
      </c>
      <c r="F3476" t="s">
        <v>8220</v>
      </c>
      <c r="G3476" t="s">
        <v>8223</v>
      </c>
      <c r="H3476" t="s">
        <v>8245</v>
      </c>
      <c r="I3476">
        <v>1408913291</v>
      </c>
      <c r="J3476">
        <v>1406321291</v>
      </c>
      <c r="K3476" t="b">
        <v>0</v>
      </c>
      <c r="L3476">
        <v>2</v>
      </c>
      <c r="M3476" t="b">
        <v>0</v>
      </c>
      <c r="N3476" t="s">
        <v>8280</v>
      </c>
      <c r="O3476" s="10">
        <f t="shared" si="216"/>
        <v>0</v>
      </c>
      <c r="P3476" s="9">
        <f t="shared" si="217"/>
        <v>8</v>
      </c>
      <c r="Q3476" s="14" t="s">
        <v>8316</v>
      </c>
      <c r="R3476" t="s">
        <v>8334</v>
      </c>
      <c r="S3476" s="18">
        <f t="shared" si="218"/>
        <v>41845.866793981484</v>
      </c>
      <c r="T3476" s="18">
        <f t="shared" si="219"/>
        <v>41875.866793981484</v>
      </c>
    </row>
    <row r="3477" spans="1:20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0">
        <f t="shared" si="216"/>
        <v>0</v>
      </c>
      <c r="P3477" s="9">
        <f t="shared" si="217"/>
        <v>5</v>
      </c>
      <c r="Q3477" s="14" t="s">
        <v>8311</v>
      </c>
      <c r="R3477" t="s">
        <v>8348</v>
      </c>
      <c r="S3477" s="18">
        <f t="shared" si="218"/>
        <v>42297.432951388888</v>
      </c>
      <c r="T3477" s="18">
        <f t="shared" si="219"/>
        <v>42350.416666666672</v>
      </c>
    </row>
    <row r="3478" spans="1:20" ht="45" x14ac:dyDescent="0.25">
      <c r="A3478">
        <v>1407</v>
      </c>
      <c r="B3478" s="3" t="s">
        <v>1408</v>
      </c>
      <c r="C3478" s="3" t="s">
        <v>5517</v>
      </c>
      <c r="D3478" s="6">
        <v>3000</v>
      </c>
      <c r="E3478" s="8">
        <v>15</v>
      </c>
      <c r="F3478" t="s">
        <v>8220</v>
      </c>
      <c r="G3478" t="s">
        <v>8223</v>
      </c>
      <c r="H3478" t="s">
        <v>8245</v>
      </c>
      <c r="I3478">
        <v>1407847978</v>
      </c>
      <c r="J3478">
        <v>1405687978</v>
      </c>
      <c r="K3478" t="b">
        <v>0</v>
      </c>
      <c r="L3478">
        <v>2</v>
      </c>
      <c r="M3478" t="b">
        <v>0</v>
      </c>
      <c r="N3478" t="s">
        <v>8285</v>
      </c>
      <c r="O3478" s="10">
        <f t="shared" si="216"/>
        <v>0</v>
      </c>
      <c r="P3478" s="9">
        <f t="shared" si="217"/>
        <v>8</v>
      </c>
      <c r="Q3478" s="14" t="s">
        <v>8311</v>
      </c>
      <c r="R3478" t="s">
        <v>8348</v>
      </c>
      <c r="S3478" s="18">
        <f t="shared" si="218"/>
        <v>41838.536782407406</v>
      </c>
      <c r="T3478" s="18">
        <f t="shared" si="219"/>
        <v>41863.536782407406</v>
      </c>
    </row>
    <row r="3479" spans="1:20" ht="45" x14ac:dyDescent="0.25">
      <c r="A3479">
        <v>1435</v>
      </c>
      <c r="B3479" s="3" t="s">
        <v>1436</v>
      </c>
      <c r="C3479" s="3" t="s">
        <v>5545</v>
      </c>
      <c r="D3479" s="6">
        <v>15000</v>
      </c>
      <c r="E3479" s="8">
        <v>15</v>
      </c>
      <c r="F3479" t="s">
        <v>8220</v>
      </c>
      <c r="G3479" t="s">
        <v>8236</v>
      </c>
      <c r="H3479" t="s">
        <v>8248</v>
      </c>
      <c r="I3479">
        <v>1444589020</v>
      </c>
      <c r="J3479">
        <v>1441997020</v>
      </c>
      <c r="K3479" t="b">
        <v>0</v>
      </c>
      <c r="L3479">
        <v>2</v>
      </c>
      <c r="M3479" t="b">
        <v>0</v>
      </c>
      <c r="N3479" t="s">
        <v>8285</v>
      </c>
      <c r="O3479" s="10">
        <f t="shared" si="216"/>
        <v>0</v>
      </c>
      <c r="P3479" s="9">
        <f t="shared" si="217"/>
        <v>8</v>
      </c>
      <c r="Q3479" s="14" t="s">
        <v>8311</v>
      </c>
      <c r="R3479" t="s">
        <v>8348</v>
      </c>
      <c r="S3479" s="18">
        <f t="shared" si="218"/>
        <v>42258.780324074076</v>
      </c>
      <c r="T3479" s="18">
        <f t="shared" si="219"/>
        <v>42288.780324074076</v>
      </c>
    </row>
    <row r="3480" spans="1:20" ht="45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0">
        <f t="shared" si="216"/>
        <v>0</v>
      </c>
      <c r="P3480" s="9">
        <f t="shared" si="217"/>
        <v>15</v>
      </c>
      <c r="Q3480" s="14" t="s">
        <v>8311</v>
      </c>
      <c r="R3480" t="s">
        <v>8348</v>
      </c>
      <c r="S3480" s="18">
        <f t="shared" si="218"/>
        <v>42463.866666666669</v>
      </c>
      <c r="T3480" s="18">
        <f t="shared" si="219"/>
        <v>42484.915972222225</v>
      </c>
    </row>
    <row r="3481" spans="1:20" ht="60" x14ac:dyDescent="0.25">
      <c r="A3481">
        <v>1583</v>
      </c>
      <c r="B3481" s="3" t="s">
        <v>1584</v>
      </c>
      <c r="C3481" s="3" t="s">
        <v>5693</v>
      </c>
      <c r="D3481" s="6">
        <v>20000</v>
      </c>
      <c r="E3481" s="8">
        <v>15</v>
      </c>
      <c r="F3481" t="s">
        <v>8220</v>
      </c>
      <c r="G3481" t="s">
        <v>8224</v>
      </c>
      <c r="H3481" t="s">
        <v>8246</v>
      </c>
      <c r="I3481">
        <v>1411681391</v>
      </c>
      <c r="J3481">
        <v>1409089391</v>
      </c>
      <c r="K3481" t="b">
        <v>0</v>
      </c>
      <c r="L3481">
        <v>1</v>
      </c>
      <c r="M3481" t="b">
        <v>0</v>
      </c>
      <c r="N3481" t="s">
        <v>8289</v>
      </c>
      <c r="O3481" s="10">
        <f t="shared" si="216"/>
        <v>0</v>
      </c>
      <c r="P3481" s="9">
        <f t="shared" si="217"/>
        <v>15</v>
      </c>
      <c r="Q3481" s="14" t="s">
        <v>8313</v>
      </c>
      <c r="R3481" t="s">
        <v>8351</v>
      </c>
      <c r="S3481" s="18">
        <f t="shared" si="218"/>
        <v>41877.904988425929</v>
      </c>
      <c r="T3481" s="18">
        <f t="shared" si="219"/>
        <v>41907.904988425929</v>
      </c>
    </row>
    <row r="3482" spans="1:20" ht="45" x14ac:dyDescent="0.25">
      <c r="A3482">
        <v>1810</v>
      </c>
      <c r="B3482" s="3" t="s">
        <v>1811</v>
      </c>
      <c r="C3482" s="3" t="s">
        <v>5920</v>
      </c>
      <c r="D3482" s="6">
        <v>450</v>
      </c>
      <c r="E3482" s="8">
        <v>15</v>
      </c>
      <c r="F3482" t="s">
        <v>8220</v>
      </c>
      <c r="G3482" t="s">
        <v>8223</v>
      </c>
      <c r="H3482" t="s">
        <v>8245</v>
      </c>
      <c r="I3482">
        <v>1408657826</v>
      </c>
      <c r="J3482">
        <v>1407621026</v>
      </c>
      <c r="K3482" t="b">
        <v>0</v>
      </c>
      <c r="L3482">
        <v>2</v>
      </c>
      <c r="M3482" t="b">
        <v>0</v>
      </c>
      <c r="N3482" t="s">
        <v>8283</v>
      </c>
      <c r="O3482" s="10">
        <f t="shared" si="216"/>
        <v>0</v>
      </c>
      <c r="P3482" s="9">
        <f t="shared" si="217"/>
        <v>8</v>
      </c>
      <c r="Q3482" s="14" t="s">
        <v>8313</v>
      </c>
      <c r="R3482" t="s">
        <v>8314</v>
      </c>
      <c r="S3482" s="18">
        <f t="shared" si="218"/>
        <v>41860.91002314815</v>
      </c>
      <c r="T3482" s="18">
        <f t="shared" si="219"/>
        <v>41872.91002314815</v>
      </c>
    </row>
    <row r="3483" spans="1:20" ht="45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0">
        <f t="shared" si="216"/>
        <v>0</v>
      </c>
      <c r="P3483" s="9">
        <f t="shared" si="217"/>
        <v>15</v>
      </c>
      <c r="Q3483" s="14" t="s">
        <v>8308</v>
      </c>
      <c r="R3483" t="s">
        <v>8342</v>
      </c>
      <c r="S3483" s="18">
        <f t="shared" si="218"/>
        <v>42577.607361111113</v>
      </c>
      <c r="T3483" s="18">
        <f t="shared" si="219"/>
        <v>42607.607361111113</v>
      </c>
    </row>
    <row r="3484" spans="1:20" ht="30" x14ac:dyDescent="0.25">
      <c r="A3484">
        <v>2641</v>
      </c>
      <c r="B3484" s="3" t="s">
        <v>2641</v>
      </c>
      <c r="C3484" s="3" t="s">
        <v>6751</v>
      </c>
      <c r="D3484" s="6">
        <v>1500</v>
      </c>
      <c r="E3484" s="8">
        <v>15</v>
      </c>
      <c r="F3484" t="s">
        <v>8220</v>
      </c>
      <c r="G3484" t="s">
        <v>8223</v>
      </c>
      <c r="H3484" t="s">
        <v>8245</v>
      </c>
      <c r="I3484">
        <v>1410811740</v>
      </c>
      <c r="J3484">
        <v>1409341863</v>
      </c>
      <c r="K3484" t="b">
        <v>0</v>
      </c>
      <c r="L3484">
        <v>1</v>
      </c>
      <c r="M3484" t="b">
        <v>0</v>
      </c>
      <c r="N3484" t="s">
        <v>8299</v>
      </c>
      <c r="O3484" s="10">
        <f t="shared" si="216"/>
        <v>0</v>
      </c>
      <c r="P3484" s="9">
        <f t="shared" si="217"/>
        <v>15</v>
      </c>
      <c r="Q3484" s="14" t="s">
        <v>8308</v>
      </c>
      <c r="R3484" t="s">
        <v>8315</v>
      </c>
      <c r="S3484" s="18">
        <f t="shared" si="218"/>
        <v>41880.827118055553</v>
      </c>
      <c r="T3484" s="18">
        <f t="shared" si="219"/>
        <v>41897.839583333334</v>
      </c>
    </row>
    <row r="3485" spans="1:20" ht="60" x14ac:dyDescent="0.25">
      <c r="A3485">
        <v>3642</v>
      </c>
      <c r="B3485" s="3" t="s">
        <v>3640</v>
      </c>
      <c r="C3485" s="3" t="s">
        <v>7752</v>
      </c>
      <c r="D3485" s="6">
        <v>700</v>
      </c>
      <c r="E3485" s="8">
        <v>15</v>
      </c>
      <c r="F3485" t="s">
        <v>8220</v>
      </c>
      <c r="G3485" t="s">
        <v>8235</v>
      </c>
      <c r="H3485" t="s">
        <v>8248</v>
      </c>
      <c r="I3485">
        <v>1448902800</v>
      </c>
      <c r="J3485">
        <v>1445369727</v>
      </c>
      <c r="K3485" t="b">
        <v>0</v>
      </c>
      <c r="L3485">
        <v>2</v>
      </c>
      <c r="M3485" t="b">
        <v>0</v>
      </c>
      <c r="N3485" t="s">
        <v>8303</v>
      </c>
      <c r="O3485" s="12">
        <f t="shared" si="216"/>
        <v>0</v>
      </c>
      <c r="P3485" s="9">
        <f t="shared" si="217"/>
        <v>8</v>
      </c>
      <c r="Q3485" s="14" t="s">
        <v>8323</v>
      </c>
      <c r="R3485" t="s">
        <v>8335</v>
      </c>
      <c r="S3485" s="18">
        <f t="shared" si="218"/>
        <v>42297.816284722227</v>
      </c>
      <c r="T3485" s="18">
        <f t="shared" si="219"/>
        <v>42338.708333333328</v>
      </c>
    </row>
    <row r="3486" spans="1:20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2">
        <f t="shared" si="216"/>
        <v>0</v>
      </c>
      <c r="P3486" s="9">
        <f t="shared" si="217"/>
        <v>5</v>
      </c>
      <c r="Q3486" s="14" t="s">
        <v>8323</v>
      </c>
      <c r="R3486" t="s">
        <v>8326</v>
      </c>
      <c r="S3486" s="18">
        <f t="shared" si="218"/>
        <v>41820.870821759258</v>
      </c>
      <c r="T3486" s="18">
        <f t="shared" si="219"/>
        <v>41850.870821759258</v>
      </c>
    </row>
    <row r="3487" spans="1:20" ht="30" x14ac:dyDescent="0.25">
      <c r="A3487">
        <v>3926</v>
      </c>
      <c r="B3487" s="3" t="s">
        <v>3923</v>
      </c>
      <c r="C3487" s="3" t="s">
        <v>8034</v>
      </c>
      <c r="D3487" s="6">
        <v>5000</v>
      </c>
      <c r="E3487" s="8">
        <v>15</v>
      </c>
      <c r="F3487" t="s">
        <v>8220</v>
      </c>
      <c r="G3487" t="s">
        <v>8225</v>
      </c>
      <c r="H3487" t="s">
        <v>8247</v>
      </c>
      <c r="I3487">
        <v>1419645748</v>
      </c>
      <c r="J3487">
        <v>1417053748</v>
      </c>
      <c r="K3487" t="b">
        <v>0</v>
      </c>
      <c r="L3487">
        <v>1</v>
      </c>
      <c r="M3487" t="b">
        <v>0</v>
      </c>
      <c r="N3487" t="s">
        <v>8269</v>
      </c>
      <c r="O3487" s="12">
        <f t="shared" si="216"/>
        <v>0</v>
      </c>
      <c r="P3487" s="9">
        <f t="shared" si="217"/>
        <v>15</v>
      </c>
      <c r="Q3487" s="14" t="s">
        <v>8323</v>
      </c>
      <c r="R3487" t="s">
        <v>8326</v>
      </c>
      <c r="S3487" s="18">
        <f t="shared" si="218"/>
        <v>41970.085046296299</v>
      </c>
      <c r="T3487" s="18">
        <f t="shared" si="219"/>
        <v>42000.085046296299</v>
      </c>
    </row>
    <row r="3488" spans="1:20" ht="45" x14ac:dyDescent="0.25">
      <c r="A3488">
        <v>420</v>
      </c>
      <c r="B3488" s="3" t="s">
        <v>421</v>
      </c>
      <c r="C3488" s="3" t="s">
        <v>4530</v>
      </c>
      <c r="D3488" s="6">
        <v>3300</v>
      </c>
      <c r="E3488" s="8">
        <v>14.5</v>
      </c>
      <c r="F3488" t="s">
        <v>8220</v>
      </c>
      <c r="G3488" t="s">
        <v>8223</v>
      </c>
      <c r="H3488" t="s">
        <v>8245</v>
      </c>
      <c r="I3488">
        <v>1394772031</v>
      </c>
      <c r="J3488">
        <v>1392183631</v>
      </c>
      <c r="K3488" t="b">
        <v>0</v>
      </c>
      <c r="L3488">
        <v>3</v>
      </c>
      <c r="M3488" t="b">
        <v>0</v>
      </c>
      <c r="N3488" t="s">
        <v>8268</v>
      </c>
      <c r="O3488" s="10">
        <f t="shared" si="216"/>
        <v>0</v>
      </c>
      <c r="P3488" s="9">
        <f t="shared" si="217"/>
        <v>5</v>
      </c>
      <c r="Q3488" s="14" t="s">
        <v>8321</v>
      </c>
      <c r="R3488" t="s">
        <v>8339</v>
      </c>
      <c r="S3488" s="18">
        <f t="shared" si="218"/>
        <v>41682.23646990741</v>
      </c>
      <c r="T3488" s="18">
        <f t="shared" si="219"/>
        <v>41712.194803240738</v>
      </c>
    </row>
    <row r="3489" spans="1:20" ht="30" x14ac:dyDescent="0.25">
      <c r="A3489">
        <v>578</v>
      </c>
      <c r="B3489" s="3" t="s">
        <v>579</v>
      </c>
      <c r="C3489" s="3" t="s">
        <v>4688</v>
      </c>
      <c r="D3489" s="6">
        <v>125000</v>
      </c>
      <c r="E3489" s="8">
        <v>14</v>
      </c>
      <c r="F3489" t="s">
        <v>8220</v>
      </c>
      <c r="G3489" t="s">
        <v>8224</v>
      </c>
      <c r="H3489" t="s">
        <v>8246</v>
      </c>
      <c r="I3489">
        <v>1441633993</v>
      </c>
      <c r="J3489">
        <v>1439560393</v>
      </c>
      <c r="K3489" t="b">
        <v>0</v>
      </c>
      <c r="L3489">
        <v>7</v>
      </c>
      <c r="M3489" t="b">
        <v>0</v>
      </c>
      <c r="N3489" t="s">
        <v>8270</v>
      </c>
      <c r="O3489" s="10">
        <f t="shared" si="216"/>
        <v>0</v>
      </c>
      <c r="P3489" s="9">
        <f t="shared" si="217"/>
        <v>2</v>
      </c>
      <c r="Q3489" s="14" t="s">
        <v>8308</v>
      </c>
      <c r="R3489" t="s">
        <v>8342</v>
      </c>
      <c r="S3489" s="18">
        <f t="shared" si="218"/>
        <v>42230.578622685185</v>
      </c>
      <c r="T3489" s="18">
        <f t="shared" si="219"/>
        <v>42254.578622685185</v>
      </c>
    </row>
    <row r="3490" spans="1:20" ht="45" x14ac:dyDescent="0.25">
      <c r="A3490">
        <v>31</v>
      </c>
      <c r="B3490" s="3" t="s">
        <v>33</v>
      </c>
      <c r="C3490" s="3" t="s">
        <v>4142</v>
      </c>
      <c r="D3490" s="6">
        <v>13</v>
      </c>
      <c r="E3490" s="8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 s="10">
        <f t="shared" si="216"/>
        <v>1</v>
      </c>
      <c r="P3490" s="9">
        <f t="shared" si="217"/>
        <v>13</v>
      </c>
      <c r="Q3490" s="14" t="s">
        <v>8321</v>
      </c>
      <c r="R3490" t="s">
        <v>8332</v>
      </c>
      <c r="S3490" s="18">
        <f t="shared" si="218"/>
        <v>42376.79206018518</v>
      </c>
      <c r="T3490" s="18">
        <f t="shared" si="219"/>
        <v>42394.79206018518</v>
      </c>
    </row>
    <row r="3491" spans="1:20" ht="30" x14ac:dyDescent="0.25">
      <c r="A3491">
        <v>3600</v>
      </c>
      <c r="B3491" s="3" t="s">
        <v>3599</v>
      </c>
      <c r="C3491" s="3" t="s">
        <v>7710</v>
      </c>
      <c r="D3491" s="6">
        <v>10</v>
      </c>
      <c r="E3491" s="8">
        <v>13</v>
      </c>
      <c r="F3491" t="s">
        <v>8218</v>
      </c>
      <c r="G3491" t="s">
        <v>8223</v>
      </c>
      <c r="H3491" t="s">
        <v>8245</v>
      </c>
      <c r="I3491">
        <v>1476390164</v>
      </c>
      <c r="J3491">
        <v>1473970964</v>
      </c>
      <c r="K3491" t="b">
        <v>0</v>
      </c>
      <c r="L3491">
        <v>4</v>
      </c>
      <c r="M3491" t="b">
        <v>1</v>
      </c>
      <c r="N3491" t="s">
        <v>8269</v>
      </c>
      <c r="O3491" s="12">
        <f t="shared" si="216"/>
        <v>1</v>
      </c>
      <c r="P3491" s="9">
        <f t="shared" si="217"/>
        <v>3</v>
      </c>
      <c r="Q3491" s="14" t="s">
        <v>8323</v>
      </c>
      <c r="R3491" t="s">
        <v>8326</v>
      </c>
      <c r="S3491" s="18">
        <f t="shared" si="218"/>
        <v>42628.849120370374</v>
      </c>
      <c r="T3491" s="18">
        <f t="shared" si="219"/>
        <v>42656.849120370374</v>
      </c>
    </row>
    <row r="3492" spans="1:20" ht="45" x14ac:dyDescent="0.25">
      <c r="A3492">
        <v>560</v>
      </c>
      <c r="B3492" s="3" t="s">
        <v>561</v>
      </c>
      <c r="C3492" s="3" t="s">
        <v>4670</v>
      </c>
      <c r="D3492" s="6">
        <v>100000</v>
      </c>
      <c r="E3492" s="8">
        <v>12</v>
      </c>
      <c r="F3492" t="s">
        <v>8220</v>
      </c>
      <c r="G3492" t="s">
        <v>8228</v>
      </c>
      <c r="H3492" t="s">
        <v>8250</v>
      </c>
      <c r="I3492">
        <v>1418841045</v>
      </c>
      <c r="J3492">
        <v>1416249045</v>
      </c>
      <c r="K3492" t="b">
        <v>0</v>
      </c>
      <c r="L3492">
        <v>3</v>
      </c>
      <c r="M3492" t="b">
        <v>0</v>
      </c>
      <c r="N3492" t="s">
        <v>8270</v>
      </c>
      <c r="O3492" s="10">
        <f t="shared" si="216"/>
        <v>0</v>
      </c>
      <c r="P3492" s="9">
        <f t="shared" si="217"/>
        <v>4</v>
      </c>
      <c r="Q3492" s="14" t="s">
        <v>8308</v>
      </c>
      <c r="R3492" t="s">
        <v>8342</v>
      </c>
      <c r="S3492" s="18">
        <f t="shared" si="218"/>
        <v>41960.771354166667</v>
      </c>
      <c r="T3492" s="18">
        <f t="shared" si="219"/>
        <v>41990.771354166667</v>
      </c>
    </row>
    <row r="3493" spans="1:20" ht="45" x14ac:dyDescent="0.25">
      <c r="A3493">
        <v>1081</v>
      </c>
      <c r="B3493" s="3" t="s">
        <v>1082</v>
      </c>
      <c r="C3493" s="3" t="s">
        <v>5191</v>
      </c>
      <c r="D3493" s="6">
        <v>68000</v>
      </c>
      <c r="E3493" s="8">
        <v>12</v>
      </c>
      <c r="F3493" t="s">
        <v>8220</v>
      </c>
      <c r="G3493" t="s">
        <v>8223</v>
      </c>
      <c r="H3493" t="s">
        <v>8245</v>
      </c>
      <c r="I3493">
        <v>1422483292</v>
      </c>
      <c r="J3493">
        <v>1419891292</v>
      </c>
      <c r="K3493" t="b">
        <v>0</v>
      </c>
      <c r="L3493">
        <v>4</v>
      </c>
      <c r="M3493" t="b">
        <v>0</v>
      </c>
      <c r="N3493" t="s">
        <v>8280</v>
      </c>
      <c r="O3493" s="10">
        <f t="shared" si="216"/>
        <v>0</v>
      </c>
      <c r="P3493" s="9">
        <f t="shared" si="217"/>
        <v>3</v>
      </c>
      <c r="Q3493" s="14" t="s">
        <v>8316</v>
      </c>
      <c r="R3493" t="s">
        <v>8334</v>
      </c>
      <c r="S3493" s="18">
        <f t="shared" si="218"/>
        <v>42002.926990740743</v>
      </c>
      <c r="T3493" s="18">
        <f t="shared" si="219"/>
        <v>42032.926990740743</v>
      </c>
    </row>
    <row r="3494" spans="1:20" ht="60" x14ac:dyDescent="0.25">
      <c r="A3494">
        <v>1902</v>
      </c>
      <c r="B3494" s="3" t="s">
        <v>1903</v>
      </c>
      <c r="C3494" s="3" t="s">
        <v>6012</v>
      </c>
      <c r="D3494" s="6">
        <v>1000</v>
      </c>
      <c r="E3494" s="8">
        <v>12</v>
      </c>
      <c r="F3494" t="s">
        <v>8220</v>
      </c>
      <c r="G3494" t="s">
        <v>8232</v>
      </c>
      <c r="H3494" t="s">
        <v>8248</v>
      </c>
      <c r="I3494">
        <v>1425495447</v>
      </c>
      <c r="J3494">
        <v>1422903447</v>
      </c>
      <c r="K3494" t="b">
        <v>0</v>
      </c>
      <c r="L3494">
        <v>3</v>
      </c>
      <c r="M3494" t="b">
        <v>0</v>
      </c>
      <c r="N3494" t="s">
        <v>8292</v>
      </c>
      <c r="O3494" s="10">
        <f t="shared" si="216"/>
        <v>0</v>
      </c>
      <c r="P3494" s="9">
        <f t="shared" si="217"/>
        <v>4</v>
      </c>
      <c r="Q3494" s="14" t="s">
        <v>8308</v>
      </c>
      <c r="R3494" t="s">
        <v>8318</v>
      </c>
      <c r="S3494" s="18">
        <f t="shared" si="218"/>
        <v>42037.789895833332</v>
      </c>
      <c r="T3494" s="18">
        <f t="shared" si="219"/>
        <v>42067.789895833332</v>
      </c>
    </row>
    <row r="3495" spans="1:20" ht="45" x14ac:dyDescent="0.25">
      <c r="A3495">
        <v>167</v>
      </c>
      <c r="B3495" s="3" t="s">
        <v>169</v>
      </c>
      <c r="C3495" s="3" t="s">
        <v>4277</v>
      </c>
      <c r="D3495" s="6">
        <v>110000</v>
      </c>
      <c r="E3495" s="8">
        <v>11</v>
      </c>
      <c r="F3495" t="s">
        <v>8220</v>
      </c>
      <c r="G3495" t="s">
        <v>8223</v>
      </c>
      <c r="H3495" t="s">
        <v>8245</v>
      </c>
      <c r="I3495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8266</v>
      </c>
      <c r="O3495" s="10">
        <f t="shared" si="216"/>
        <v>0</v>
      </c>
      <c r="P3495" s="9">
        <f t="shared" si="217"/>
        <v>6</v>
      </c>
      <c r="Q3495" s="14" t="s">
        <v>8321</v>
      </c>
      <c r="R3495" t="s">
        <v>8325</v>
      </c>
      <c r="S3495" s="18">
        <f t="shared" si="218"/>
        <v>42160.927488425921</v>
      </c>
      <c r="T3495" s="18">
        <f t="shared" si="219"/>
        <v>42220.927488425921</v>
      </c>
    </row>
    <row r="3496" spans="1:20" ht="45" x14ac:dyDescent="0.25">
      <c r="A3496">
        <v>512</v>
      </c>
      <c r="B3496" s="3" t="s">
        <v>513</v>
      </c>
      <c r="C3496" s="3" t="s">
        <v>4622</v>
      </c>
      <c r="D3496" s="6">
        <v>8000</v>
      </c>
      <c r="E3496" s="8">
        <v>11</v>
      </c>
      <c r="F3496" t="s">
        <v>8220</v>
      </c>
      <c r="G3496" t="s">
        <v>8223</v>
      </c>
      <c r="H3496" t="s">
        <v>8245</v>
      </c>
      <c r="I3496">
        <v>1479667727</v>
      </c>
      <c r="J3496">
        <v>1475776127</v>
      </c>
      <c r="K3496" t="b">
        <v>0</v>
      </c>
      <c r="L3496">
        <v>2</v>
      </c>
      <c r="M3496" t="b">
        <v>0</v>
      </c>
      <c r="N3496" t="s">
        <v>8268</v>
      </c>
      <c r="O3496" s="10">
        <f t="shared" si="216"/>
        <v>0</v>
      </c>
      <c r="P3496" s="9">
        <f t="shared" si="217"/>
        <v>6</v>
      </c>
      <c r="Q3496" s="14" t="s">
        <v>8321</v>
      </c>
      <c r="R3496" t="s">
        <v>8339</v>
      </c>
      <c r="S3496" s="18">
        <f t="shared" si="218"/>
        <v>42649.742210648154</v>
      </c>
      <c r="T3496" s="18">
        <f t="shared" si="219"/>
        <v>42694.783877314811</v>
      </c>
    </row>
    <row r="3497" spans="1:20" ht="60" x14ac:dyDescent="0.25">
      <c r="A3497">
        <v>981</v>
      </c>
      <c r="B3497" s="3" t="s">
        <v>982</v>
      </c>
      <c r="C3497" s="3" t="s">
        <v>5091</v>
      </c>
      <c r="D3497" s="6">
        <v>88888</v>
      </c>
      <c r="E3497" s="8">
        <v>11</v>
      </c>
      <c r="F3497" t="s">
        <v>8220</v>
      </c>
      <c r="G3497" t="s">
        <v>8223</v>
      </c>
      <c r="H3497" t="s">
        <v>8245</v>
      </c>
      <c r="I3497">
        <v>1407624222</v>
      </c>
      <c r="J3497">
        <v>1405032222</v>
      </c>
      <c r="K3497" t="b">
        <v>0</v>
      </c>
      <c r="L3497">
        <v>4</v>
      </c>
      <c r="M3497" t="b">
        <v>0</v>
      </c>
      <c r="N3497" t="s">
        <v>8271</v>
      </c>
      <c r="O3497" s="10">
        <f t="shared" si="216"/>
        <v>0</v>
      </c>
      <c r="P3497" s="9">
        <f t="shared" si="217"/>
        <v>3</v>
      </c>
      <c r="Q3497" s="14" t="s">
        <v>8308</v>
      </c>
      <c r="R3497" t="s">
        <v>8310</v>
      </c>
      <c r="S3497" s="18">
        <f t="shared" si="218"/>
        <v>41830.947013888886</v>
      </c>
      <c r="T3497" s="18">
        <f t="shared" si="219"/>
        <v>41860.947013888886</v>
      </c>
    </row>
    <row r="3498" spans="1:20" ht="45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0">
        <f t="shared" si="216"/>
        <v>0</v>
      </c>
      <c r="P3498" s="9">
        <f t="shared" si="217"/>
        <v>4</v>
      </c>
      <c r="Q3498" s="14" t="s">
        <v>8316</v>
      </c>
      <c r="R3498" t="s">
        <v>8334</v>
      </c>
      <c r="S3498" s="18">
        <f t="shared" si="218"/>
        <v>41718.5237037037</v>
      </c>
      <c r="T3498" s="18">
        <f t="shared" si="219"/>
        <v>41748.5237037037</v>
      </c>
    </row>
    <row r="3499" spans="1:20" ht="45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0">
        <f t="shared" si="216"/>
        <v>0</v>
      </c>
      <c r="P3499" s="9">
        <f t="shared" si="217"/>
        <v>4</v>
      </c>
      <c r="Q3499" s="14" t="s">
        <v>8316</v>
      </c>
      <c r="R3499" t="s">
        <v>8344</v>
      </c>
      <c r="S3499" s="18">
        <f t="shared" si="218"/>
        <v>41908.996527777781</v>
      </c>
      <c r="T3499" s="18">
        <f t="shared" si="219"/>
        <v>41969.038194444445</v>
      </c>
    </row>
    <row r="3500" spans="1:20" ht="45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0">
        <f t="shared" si="216"/>
        <v>0</v>
      </c>
      <c r="P3500" s="9">
        <f t="shared" si="217"/>
        <v>6</v>
      </c>
      <c r="Q3500" s="14" t="s">
        <v>8327</v>
      </c>
      <c r="R3500" t="s">
        <v>8330</v>
      </c>
      <c r="S3500" s="18">
        <f t="shared" si="218"/>
        <v>42064.217418981483</v>
      </c>
      <c r="T3500" s="18">
        <f t="shared" si="219"/>
        <v>42094.140277777777</v>
      </c>
    </row>
    <row r="3501" spans="1:20" ht="30" x14ac:dyDescent="0.25">
      <c r="A3501">
        <v>3103</v>
      </c>
      <c r="B3501" s="3" t="s">
        <v>3103</v>
      </c>
      <c r="C3501" s="3" t="s">
        <v>7213</v>
      </c>
      <c r="D3501" s="6">
        <v>4100</v>
      </c>
      <c r="E3501" s="8">
        <v>11</v>
      </c>
      <c r="F3501" t="s">
        <v>8220</v>
      </c>
      <c r="G3501" t="s">
        <v>8223</v>
      </c>
      <c r="H3501" t="s">
        <v>8245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8301</v>
      </c>
      <c r="O3501" s="12">
        <f t="shared" si="216"/>
        <v>0</v>
      </c>
      <c r="P3501" s="9">
        <f t="shared" si="217"/>
        <v>6</v>
      </c>
      <c r="Q3501" s="14" t="s">
        <v>8323</v>
      </c>
      <c r="R3501" t="s">
        <v>8324</v>
      </c>
      <c r="S3501" s="18">
        <f t="shared" si="218"/>
        <v>42107.156319444446</v>
      </c>
      <c r="T3501" s="18">
        <f t="shared" si="219"/>
        <v>42167.156319444446</v>
      </c>
    </row>
    <row r="3502" spans="1:20" ht="30" x14ac:dyDescent="0.25">
      <c r="A3502">
        <v>3866</v>
      </c>
      <c r="B3502" s="3" t="s">
        <v>3863</v>
      </c>
      <c r="C3502" s="3" t="s">
        <v>7975</v>
      </c>
      <c r="D3502" s="6">
        <v>2000</v>
      </c>
      <c r="E3502" s="8">
        <v>11</v>
      </c>
      <c r="F3502" t="s">
        <v>8220</v>
      </c>
      <c r="G3502" t="s">
        <v>8223</v>
      </c>
      <c r="H3502" t="s">
        <v>8245</v>
      </c>
      <c r="I3502">
        <v>1458703740</v>
      </c>
      <c r="J3502">
        <v>1454453021</v>
      </c>
      <c r="K3502" t="b">
        <v>0</v>
      </c>
      <c r="L3502">
        <v>2</v>
      </c>
      <c r="M3502" t="b">
        <v>0</v>
      </c>
      <c r="N3502" t="s">
        <v>8269</v>
      </c>
      <c r="O3502" s="12">
        <f t="shared" si="216"/>
        <v>0</v>
      </c>
      <c r="P3502" s="9">
        <f t="shared" si="217"/>
        <v>6</v>
      </c>
      <c r="Q3502" s="14" t="s">
        <v>8323</v>
      </c>
      <c r="R3502" t="s">
        <v>8326</v>
      </c>
      <c r="S3502" s="18">
        <f t="shared" si="218"/>
        <v>42402.947002314817</v>
      </c>
      <c r="T3502" s="18">
        <f t="shared" si="219"/>
        <v>42452.145138888889</v>
      </c>
    </row>
    <row r="3503" spans="1:20" ht="45" x14ac:dyDescent="0.25">
      <c r="A3503">
        <v>3940</v>
      </c>
      <c r="B3503" s="3" t="s">
        <v>3937</v>
      </c>
      <c r="C3503" s="3" t="s">
        <v>8048</v>
      </c>
      <c r="D3503" s="6">
        <v>5000</v>
      </c>
      <c r="E3503" s="8">
        <v>11</v>
      </c>
      <c r="F3503" t="s">
        <v>8220</v>
      </c>
      <c r="G3503" t="s">
        <v>8223</v>
      </c>
      <c r="H3503" t="s">
        <v>8245</v>
      </c>
      <c r="I3503">
        <v>1420199351</v>
      </c>
      <c r="J3503">
        <v>1416311351</v>
      </c>
      <c r="K3503" t="b">
        <v>0</v>
      </c>
      <c r="L3503">
        <v>2</v>
      </c>
      <c r="M3503" t="b">
        <v>0</v>
      </c>
      <c r="N3503" t="s">
        <v>8269</v>
      </c>
      <c r="O3503" s="12">
        <f t="shared" si="216"/>
        <v>0</v>
      </c>
      <c r="P3503" s="9">
        <f t="shared" si="217"/>
        <v>6</v>
      </c>
      <c r="Q3503" s="14" t="s">
        <v>8323</v>
      </c>
      <c r="R3503" t="s">
        <v>8326</v>
      </c>
      <c r="S3503" s="18">
        <f t="shared" si="218"/>
        <v>41961.492488425924</v>
      </c>
      <c r="T3503" s="18">
        <f t="shared" si="219"/>
        <v>42006.492488425924</v>
      </c>
    </row>
    <row r="3504" spans="1:20" ht="60" x14ac:dyDescent="0.25">
      <c r="A3504">
        <v>3970</v>
      </c>
      <c r="B3504" s="3" t="s">
        <v>3967</v>
      </c>
      <c r="C3504" s="3" t="s">
        <v>8077</v>
      </c>
      <c r="D3504" s="6">
        <v>15000</v>
      </c>
      <c r="E3504" s="8">
        <v>11</v>
      </c>
      <c r="F3504" t="s">
        <v>8220</v>
      </c>
      <c r="G3504" t="s">
        <v>8223</v>
      </c>
      <c r="H3504" t="s">
        <v>8245</v>
      </c>
      <c r="I3504">
        <v>1460925811</v>
      </c>
      <c r="J3504">
        <v>1458333811</v>
      </c>
      <c r="K3504" t="b">
        <v>0</v>
      </c>
      <c r="L3504">
        <v>2</v>
      </c>
      <c r="M3504" t="b">
        <v>0</v>
      </c>
      <c r="N3504" t="s">
        <v>8269</v>
      </c>
      <c r="O3504" s="12">
        <f t="shared" si="216"/>
        <v>0</v>
      </c>
      <c r="P3504" s="9">
        <f t="shared" si="217"/>
        <v>6</v>
      </c>
      <c r="Q3504" s="14" t="s">
        <v>8323</v>
      </c>
      <c r="R3504" t="s">
        <v>8326</v>
      </c>
      <c r="S3504" s="18">
        <f t="shared" si="218"/>
        <v>42447.863553240735</v>
      </c>
      <c r="T3504" s="18">
        <f t="shared" si="219"/>
        <v>42477.863553240735</v>
      </c>
    </row>
    <row r="3505" spans="1:20" ht="60" x14ac:dyDescent="0.25">
      <c r="A3505">
        <v>120</v>
      </c>
      <c r="B3505" s="3" t="s">
        <v>122</v>
      </c>
      <c r="C3505" s="3" t="s">
        <v>4231</v>
      </c>
      <c r="D3505" s="6">
        <v>70000</v>
      </c>
      <c r="E3505" s="8">
        <v>10</v>
      </c>
      <c r="F3505" t="s">
        <v>8219</v>
      </c>
      <c r="G3505" t="s">
        <v>8230</v>
      </c>
      <c r="H3505" t="s">
        <v>8251</v>
      </c>
      <c r="I3505">
        <v>1475457107</v>
      </c>
      <c r="J3505">
        <v>1472865107</v>
      </c>
      <c r="K3505" t="b">
        <v>0</v>
      </c>
      <c r="L3505">
        <v>1</v>
      </c>
      <c r="M3505" t="b">
        <v>0</v>
      </c>
      <c r="N3505" t="s">
        <v>8265</v>
      </c>
      <c r="O3505" s="10">
        <f t="shared" si="216"/>
        <v>0</v>
      </c>
      <c r="P3505" s="9">
        <f t="shared" si="217"/>
        <v>10</v>
      </c>
      <c r="Q3505" s="14" t="s">
        <v>8321</v>
      </c>
      <c r="R3505" t="s">
        <v>8337</v>
      </c>
      <c r="S3505" s="18">
        <f t="shared" si="218"/>
        <v>42616.049849537041</v>
      </c>
      <c r="T3505" s="18">
        <f t="shared" si="219"/>
        <v>42646.049849537041</v>
      </c>
    </row>
    <row r="3506" spans="1:20" ht="45" x14ac:dyDescent="0.25">
      <c r="A3506">
        <v>142</v>
      </c>
      <c r="B3506" s="3" t="s">
        <v>144</v>
      </c>
      <c r="C3506" s="3" t="s">
        <v>4252</v>
      </c>
      <c r="D3506" s="6">
        <v>3000</v>
      </c>
      <c r="E3506" s="8">
        <v>10</v>
      </c>
      <c r="F3506" t="s">
        <v>8219</v>
      </c>
      <c r="G3506" t="s">
        <v>8223</v>
      </c>
      <c r="H3506" t="s">
        <v>8245</v>
      </c>
      <c r="I3506">
        <v>1416176778</v>
      </c>
      <c r="J3506">
        <v>1414358778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16"/>
        <v>0</v>
      </c>
      <c r="P3506" s="9">
        <f t="shared" si="217"/>
        <v>10</v>
      </c>
      <c r="Q3506" s="14" t="s">
        <v>8321</v>
      </c>
      <c r="R3506" t="s">
        <v>8337</v>
      </c>
      <c r="S3506" s="18">
        <f t="shared" si="218"/>
        <v>41938.893263888887</v>
      </c>
      <c r="T3506" s="18">
        <f t="shared" si="219"/>
        <v>41959.934930555552</v>
      </c>
    </row>
    <row r="3507" spans="1:20" ht="45" x14ac:dyDescent="0.25">
      <c r="A3507">
        <v>159</v>
      </c>
      <c r="B3507" s="3" t="s">
        <v>161</v>
      </c>
      <c r="C3507" s="3" t="s">
        <v>4269</v>
      </c>
      <c r="D3507" s="6">
        <v>500000</v>
      </c>
      <c r="E3507" s="8">
        <v>10</v>
      </c>
      <c r="F3507" t="s">
        <v>8219</v>
      </c>
      <c r="G3507" t="s">
        <v>8223</v>
      </c>
      <c r="H3507" t="s">
        <v>8245</v>
      </c>
      <c r="I3507">
        <v>1467541545</v>
      </c>
      <c r="J3507">
        <v>1464085545</v>
      </c>
      <c r="K3507" t="b">
        <v>0</v>
      </c>
      <c r="L3507">
        <v>1</v>
      </c>
      <c r="M3507" t="b">
        <v>0</v>
      </c>
      <c r="N3507" t="s">
        <v>8265</v>
      </c>
      <c r="O3507" s="10">
        <f t="shared" si="216"/>
        <v>0</v>
      </c>
      <c r="P3507" s="9">
        <f t="shared" si="217"/>
        <v>10</v>
      </c>
      <c r="Q3507" s="14" t="s">
        <v>8321</v>
      </c>
      <c r="R3507" t="s">
        <v>8337</v>
      </c>
      <c r="S3507" s="18">
        <f t="shared" si="218"/>
        <v>42514.434548611112</v>
      </c>
      <c r="T3507" s="18">
        <f t="shared" si="219"/>
        <v>42554.434548611112</v>
      </c>
    </row>
    <row r="3508" spans="1:20" ht="45" x14ac:dyDescent="0.25">
      <c r="A3508">
        <v>215</v>
      </c>
      <c r="B3508" s="3" t="s">
        <v>217</v>
      </c>
      <c r="C3508" s="3" t="s">
        <v>4325</v>
      </c>
      <c r="D3508" s="6">
        <v>4400</v>
      </c>
      <c r="E3508" s="8">
        <v>10</v>
      </c>
      <c r="F3508" t="s">
        <v>8220</v>
      </c>
      <c r="G3508" t="s">
        <v>8224</v>
      </c>
      <c r="H3508" t="s">
        <v>8246</v>
      </c>
      <c r="I3508">
        <v>1455753540</v>
      </c>
      <c r="J3508">
        <v>1452058282</v>
      </c>
      <c r="K3508" t="b">
        <v>0</v>
      </c>
      <c r="L3508">
        <v>1</v>
      </c>
      <c r="M3508" t="b">
        <v>0</v>
      </c>
      <c r="N3508" t="s">
        <v>8266</v>
      </c>
      <c r="O3508" s="10">
        <f t="shared" si="216"/>
        <v>0</v>
      </c>
      <c r="P3508" s="9">
        <f t="shared" si="217"/>
        <v>10</v>
      </c>
      <c r="Q3508" s="14" t="s">
        <v>8321</v>
      </c>
      <c r="R3508" t="s">
        <v>8325</v>
      </c>
      <c r="S3508" s="18">
        <f t="shared" si="218"/>
        <v>42375.230115740742</v>
      </c>
      <c r="T3508" s="18">
        <f t="shared" si="219"/>
        <v>42417.999305555553</v>
      </c>
    </row>
    <row r="3509" spans="1:20" ht="45" x14ac:dyDescent="0.25">
      <c r="A3509">
        <v>443</v>
      </c>
      <c r="B3509" s="3" t="s">
        <v>444</v>
      </c>
      <c r="C3509" s="3" t="s">
        <v>4553</v>
      </c>
      <c r="D3509" s="6">
        <v>10000</v>
      </c>
      <c r="E3509" s="8">
        <v>10</v>
      </c>
      <c r="F3509" t="s">
        <v>8220</v>
      </c>
      <c r="G3509" t="s">
        <v>8228</v>
      </c>
      <c r="H3509" t="s">
        <v>8250</v>
      </c>
      <c r="I3509">
        <v>1391991701</v>
      </c>
      <c r="J3509">
        <v>1389399701</v>
      </c>
      <c r="K3509" t="b">
        <v>0</v>
      </c>
      <c r="L3509">
        <v>2</v>
      </c>
      <c r="M3509" t="b">
        <v>0</v>
      </c>
      <c r="N3509" t="s">
        <v>8268</v>
      </c>
      <c r="O3509" s="10">
        <f t="shared" si="216"/>
        <v>0</v>
      </c>
      <c r="P3509" s="9">
        <f t="shared" si="217"/>
        <v>5</v>
      </c>
      <c r="Q3509" s="14" t="s">
        <v>8321</v>
      </c>
      <c r="R3509" t="s">
        <v>8339</v>
      </c>
      <c r="S3509" s="18">
        <f t="shared" si="218"/>
        <v>41650.015057870369</v>
      </c>
      <c r="T3509" s="18">
        <f t="shared" si="219"/>
        <v>41680.015057870369</v>
      </c>
    </row>
    <row r="3510" spans="1:20" ht="45" x14ac:dyDescent="0.25">
      <c r="A3510">
        <v>482</v>
      </c>
      <c r="B3510" s="3" t="s">
        <v>483</v>
      </c>
      <c r="C3510" s="3" t="s">
        <v>4592</v>
      </c>
      <c r="D3510" s="6">
        <v>10000</v>
      </c>
      <c r="E3510" s="8">
        <v>10</v>
      </c>
      <c r="F3510" t="s">
        <v>8220</v>
      </c>
      <c r="G3510" t="s">
        <v>8223</v>
      </c>
      <c r="H3510" t="s">
        <v>8245</v>
      </c>
      <c r="I3510">
        <v>1460644440</v>
      </c>
      <c r="J3510">
        <v>1458336690</v>
      </c>
      <c r="K3510" t="b">
        <v>0</v>
      </c>
      <c r="L3510">
        <v>1</v>
      </c>
      <c r="M3510" t="b">
        <v>0</v>
      </c>
      <c r="N3510" t="s">
        <v>8268</v>
      </c>
      <c r="O3510" s="10">
        <f t="shared" si="216"/>
        <v>0</v>
      </c>
      <c r="P3510" s="9">
        <f t="shared" si="217"/>
        <v>10</v>
      </c>
      <c r="Q3510" s="14" t="s">
        <v>8321</v>
      </c>
      <c r="R3510" t="s">
        <v>8339</v>
      </c>
      <c r="S3510" s="18">
        <f t="shared" si="218"/>
        <v>42447.896875000006</v>
      </c>
      <c r="T3510" s="18">
        <f t="shared" si="219"/>
        <v>42474.606944444444</v>
      </c>
    </row>
    <row r="3511" spans="1:20" ht="45" x14ac:dyDescent="0.25">
      <c r="A3511">
        <v>509</v>
      </c>
      <c r="B3511" s="3" t="s">
        <v>510</v>
      </c>
      <c r="C3511" s="3" t="s">
        <v>4619</v>
      </c>
      <c r="D3511" s="6">
        <v>5000</v>
      </c>
      <c r="E3511" s="8">
        <v>10</v>
      </c>
      <c r="F3511" t="s">
        <v>8220</v>
      </c>
      <c r="G3511" t="s">
        <v>8224</v>
      </c>
      <c r="H3511" t="s">
        <v>8246</v>
      </c>
      <c r="I3511">
        <v>1435504170</v>
      </c>
      <c r="J3511">
        <v>1432912170</v>
      </c>
      <c r="K3511" t="b">
        <v>0</v>
      </c>
      <c r="L3511">
        <v>1</v>
      </c>
      <c r="M3511" t="b">
        <v>0</v>
      </c>
      <c r="N3511" t="s">
        <v>8268</v>
      </c>
      <c r="O3511" s="10">
        <f t="shared" si="216"/>
        <v>0</v>
      </c>
      <c r="P3511" s="9">
        <f t="shared" si="217"/>
        <v>10</v>
      </c>
      <c r="Q3511" s="14" t="s">
        <v>8321</v>
      </c>
      <c r="R3511" t="s">
        <v>8339</v>
      </c>
      <c r="S3511" s="18">
        <f t="shared" si="218"/>
        <v>42153.631597222222</v>
      </c>
      <c r="T3511" s="18">
        <f t="shared" si="219"/>
        <v>42183.631597222222</v>
      </c>
    </row>
    <row r="3512" spans="1:20" ht="60" x14ac:dyDescent="0.25">
      <c r="A3512">
        <v>577</v>
      </c>
      <c r="B3512" s="3" t="s">
        <v>578</v>
      </c>
      <c r="C3512" s="3" t="s">
        <v>4687</v>
      </c>
      <c r="D3512" s="6">
        <v>5000</v>
      </c>
      <c r="E3512" s="8">
        <v>10</v>
      </c>
      <c r="F3512" t="s">
        <v>8220</v>
      </c>
      <c r="G3512" t="s">
        <v>8223</v>
      </c>
      <c r="H3512" t="s">
        <v>8245</v>
      </c>
      <c r="I3512">
        <v>1463753302</v>
      </c>
      <c r="J3512">
        <v>1458569302</v>
      </c>
      <c r="K3512" t="b">
        <v>0</v>
      </c>
      <c r="L3512">
        <v>1</v>
      </c>
      <c r="M3512" t="b">
        <v>0</v>
      </c>
      <c r="N3512" t="s">
        <v>8270</v>
      </c>
      <c r="O3512" s="10">
        <f t="shared" si="216"/>
        <v>0</v>
      </c>
      <c r="P3512" s="9">
        <f t="shared" si="217"/>
        <v>10</v>
      </c>
      <c r="Q3512" s="14" t="s">
        <v>8308</v>
      </c>
      <c r="R3512" t="s">
        <v>8342</v>
      </c>
      <c r="S3512" s="18">
        <f t="shared" si="218"/>
        <v>42450.589143518519</v>
      </c>
      <c r="T3512" s="18">
        <f t="shared" si="219"/>
        <v>42510.589143518519</v>
      </c>
    </row>
    <row r="3513" spans="1:20" ht="45" x14ac:dyDescent="0.25">
      <c r="A3513">
        <v>584</v>
      </c>
      <c r="B3513" s="3" t="s">
        <v>585</v>
      </c>
      <c r="C3513" s="3" t="s">
        <v>4694</v>
      </c>
      <c r="D3513" s="6">
        <v>1000</v>
      </c>
      <c r="E3513" s="8">
        <v>10</v>
      </c>
      <c r="F3513" t="s">
        <v>8220</v>
      </c>
      <c r="G3513" t="s">
        <v>8223</v>
      </c>
      <c r="H3513" t="s">
        <v>8245</v>
      </c>
      <c r="I3513">
        <v>1426522316</v>
      </c>
      <c r="J3513">
        <v>1423933916</v>
      </c>
      <c r="K3513" t="b">
        <v>0</v>
      </c>
      <c r="L3513">
        <v>2</v>
      </c>
      <c r="M3513" t="b">
        <v>0</v>
      </c>
      <c r="N3513" t="s">
        <v>8270</v>
      </c>
      <c r="O3513" s="10">
        <f t="shared" si="216"/>
        <v>0</v>
      </c>
      <c r="P3513" s="9">
        <f t="shared" si="217"/>
        <v>5</v>
      </c>
      <c r="Q3513" s="14" t="s">
        <v>8308</v>
      </c>
      <c r="R3513" t="s">
        <v>8342</v>
      </c>
      <c r="S3513" s="18">
        <f t="shared" si="218"/>
        <v>42049.716620370367</v>
      </c>
      <c r="T3513" s="18">
        <f t="shared" si="219"/>
        <v>42079.674953703703</v>
      </c>
    </row>
    <row r="3514" spans="1:20" ht="60" x14ac:dyDescent="0.25">
      <c r="A3514">
        <v>606</v>
      </c>
      <c r="B3514" s="3" t="s">
        <v>607</v>
      </c>
      <c r="C3514" s="3" t="s">
        <v>4716</v>
      </c>
      <c r="D3514" s="6">
        <v>5000</v>
      </c>
      <c r="E3514" s="8">
        <v>10</v>
      </c>
      <c r="F3514" t="s">
        <v>8219</v>
      </c>
      <c r="G3514" t="s">
        <v>8232</v>
      </c>
      <c r="H3514" t="s">
        <v>8248</v>
      </c>
      <c r="I3514">
        <v>1432479600</v>
      </c>
      <c r="J3514">
        <v>1428507409</v>
      </c>
      <c r="K3514" t="b">
        <v>0</v>
      </c>
      <c r="L3514">
        <v>1</v>
      </c>
      <c r="M3514" t="b">
        <v>0</v>
      </c>
      <c r="N3514" t="s">
        <v>8270</v>
      </c>
      <c r="O3514" s="10">
        <f t="shared" si="216"/>
        <v>0</v>
      </c>
      <c r="P3514" s="9">
        <f t="shared" si="217"/>
        <v>10</v>
      </c>
      <c r="Q3514" s="14" t="s">
        <v>8308</v>
      </c>
      <c r="R3514" t="s">
        <v>8342</v>
      </c>
      <c r="S3514" s="18">
        <f t="shared" si="218"/>
        <v>42102.650567129633</v>
      </c>
      <c r="T3514" s="18">
        <f t="shared" si="219"/>
        <v>42148.625</v>
      </c>
    </row>
    <row r="3515" spans="1:20" ht="60" x14ac:dyDescent="0.25">
      <c r="A3515">
        <v>630</v>
      </c>
      <c r="B3515" s="3" t="s">
        <v>631</v>
      </c>
      <c r="C3515" s="3" t="s">
        <v>4740</v>
      </c>
      <c r="D3515" s="6">
        <v>11999</v>
      </c>
      <c r="E3515" s="8">
        <v>10</v>
      </c>
      <c r="F3515" t="s">
        <v>8219</v>
      </c>
      <c r="G3515" t="s">
        <v>8223</v>
      </c>
      <c r="H3515" t="s">
        <v>8245</v>
      </c>
      <c r="I3515">
        <v>1441516200</v>
      </c>
      <c r="J3515">
        <v>1438959121</v>
      </c>
      <c r="K3515" t="b">
        <v>0</v>
      </c>
      <c r="L3515">
        <v>1</v>
      </c>
      <c r="M3515" t="b">
        <v>0</v>
      </c>
      <c r="N3515" t="s">
        <v>8270</v>
      </c>
      <c r="O3515" s="10">
        <f t="shared" si="216"/>
        <v>0</v>
      </c>
      <c r="P3515" s="9">
        <f t="shared" si="217"/>
        <v>10</v>
      </c>
      <c r="Q3515" s="14" t="s">
        <v>8308</v>
      </c>
      <c r="R3515" t="s">
        <v>8342</v>
      </c>
      <c r="S3515" s="18">
        <f t="shared" si="218"/>
        <v>42223.619456018518</v>
      </c>
      <c r="T3515" s="18">
        <f t="shared" si="219"/>
        <v>42253.215277777781</v>
      </c>
    </row>
    <row r="3516" spans="1:20" ht="45" x14ac:dyDescent="0.25">
      <c r="A3516">
        <v>771</v>
      </c>
      <c r="B3516" s="3" t="s">
        <v>772</v>
      </c>
      <c r="C3516" s="3" t="s">
        <v>4881</v>
      </c>
      <c r="D3516" s="6">
        <v>38000</v>
      </c>
      <c r="E3516" s="8">
        <v>10</v>
      </c>
      <c r="F3516" t="s">
        <v>8220</v>
      </c>
      <c r="G3516" t="s">
        <v>8223</v>
      </c>
      <c r="H3516" t="s">
        <v>8245</v>
      </c>
      <c r="I3516">
        <v>1454183202</v>
      </c>
      <c r="J3516">
        <v>1449863202</v>
      </c>
      <c r="K3516" t="b">
        <v>0</v>
      </c>
      <c r="L3516">
        <v>1</v>
      </c>
      <c r="M3516" t="b">
        <v>0</v>
      </c>
      <c r="N3516" t="s">
        <v>8273</v>
      </c>
      <c r="O3516" s="10">
        <f t="shared" si="216"/>
        <v>0</v>
      </c>
      <c r="P3516" s="9">
        <f t="shared" si="217"/>
        <v>10</v>
      </c>
      <c r="Q3516" s="14" t="s">
        <v>8311</v>
      </c>
      <c r="R3516" t="s">
        <v>8352</v>
      </c>
      <c r="S3516" s="18">
        <f t="shared" si="218"/>
        <v>42349.824097222227</v>
      </c>
      <c r="T3516" s="18">
        <f t="shared" si="219"/>
        <v>42399.824097222227</v>
      </c>
    </row>
    <row r="3517" spans="1:20" ht="30" x14ac:dyDescent="0.25">
      <c r="A3517">
        <v>847</v>
      </c>
      <c r="B3517" s="3" t="s">
        <v>848</v>
      </c>
      <c r="C3517" s="3" t="s">
        <v>4957</v>
      </c>
      <c r="D3517" s="6">
        <v>10</v>
      </c>
      <c r="E3517" s="8">
        <v>10</v>
      </c>
      <c r="F3517" t="s">
        <v>8218</v>
      </c>
      <c r="G3517" t="s">
        <v>8223</v>
      </c>
      <c r="H3517" t="s">
        <v>8245</v>
      </c>
      <c r="I3517">
        <v>1436555376</v>
      </c>
      <c r="J3517">
        <v>1433963376</v>
      </c>
      <c r="K3517" t="b">
        <v>0</v>
      </c>
      <c r="L3517">
        <v>1</v>
      </c>
      <c r="M3517" t="b">
        <v>1</v>
      </c>
      <c r="N3517" t="s">
        <v>8275</v>
      </c>
      <c r="O3517" s="10">
        <f t="shared" si="216"/>
        <v>1</v>
      </c>
      <c r="P3517" s="9">
        <f t="shared" si="217"/>
        <v>10</v>
      </c>
      <c r="Q3517" s="14" t="s">
        <v>8327</v>
      </c>
      <c r="R3517" t="s">
        <v>8336</v>
      </c>
      <c r="S3517" s="18">
        <f t="shared" si="218"/>
        <v>42165.79833333334</v>
      </c>
      <c r="T3517" s="18">
        <f t="shared" si="219"/>
        <v>42195.79833333334</v>
      </c>
    </row>
    <row r="3518" spans="1:20" ht="45" x14ac:dyDescent="0.25">
      <c r="A3518">
        <v>1042</v>
      </c>
      <c r="B3518" s="3" t="s">
        <v>1043</v>
      </c>
      <c r="C3518" s="3" t="s">
        <v>5152</v>
      </c>
      <c r="D3518" s="6">
        <v>650</v>
      </c>
      <c r="E3518" s="8">
        <v>10</v>
      </c>
      <c r="F3518" t="s">
        <v>8219</v>
      </c>
      <c r="G3518" t="s">
        <v>8223</v>
      </c>
      <c r="H3518" t="s">
        <v>8245</v>
      </c>
      <c r="I3518">
        <v>1410516000</v>
      </c>
      <c r="J3518">
        <v>1406824948</v>
      </c>
      <c r="K3518" t="b">
        <v>0</v>
      </c>
      <c r="L3518">
        <v>1</v>
      </c>
      <c r="M3518" t="b">
        <v>0</v>
      </c>
      <c r="N3518" t="s">
        <v>8279</v>
      </c>
      <c r="O3518" s="10">
        <f t="shared" si="216"/>
        <v>0</v>
      </c>
      <c r="P3518" s="9">
        <f t="shared" si="217"/>
        <v>10</v>
      </c>
      <c r="Q3518" s="14" t="s">
        <v>8346</v>
      </c>
      <c r="R3518" t="s">
        <v>8347</v>
      </c>
      <c r="S3518" s="18">
        <f t="shared" si="218"/>
        <v>41851.696157407408</v>
      </c>
      <c r="T3518" s="18">
        <f t="shared" si="219"/>
        <v>41894.416666666664</v>
      </c>
    </row>
    <row r="3519" spans="1:20" ht="45" x14ac:dyDescent="0.25">
      <c r="A3519">
        <v>1073</v>
      </c>
      <c r="B3519" s="3" t="s">
        <v>1074</v>
      </c>
      <c r="C3519" s="3" t="s">
        <v>5183</v>
      </c>
      <c r="D3519" s="6">
        <v>750</v>
      </c>
      <c r="E3519" s="8">
        <v>10</v>
      </c>
      <c r="F3519" t="s">
        <v>8220</v>
      </c>
      <c r="G3519" t="s">
        <v>8223</v>
      </c>
      <c r="H3519" t="s">
        <v>8245</v>
      </c>
      <c r="I3519">
        <v>1318806541</v>
      </c>
      <c r="J3519">
        <v>1316214541</v>
      </c>
      <c r="K3519" t="b">
        <v>0</v>
      </c>
      <c r="L3519">
        <v>1</v>
      </c>
      <c r="M3519" t="b">
        <v>0</v>
      </c>
      <c r="N3519" t="s">
        <v>8280</v>
      </c>
      <c r="O3519" s="10">
        <f t="shared" si="216"/>
        <v>0</v>
      </c>
      <c r="P3519" s="9">
        <f t="shared" si="217"/>
        <v>10</v>
      </c>
      <c r="Q3519" s="14" t="s">
        <v>8316</v>
      </c>
      <c r="R3519" t="s">
        <v>8334</v>
      </c>
      <c r="S3519" s="18">
        <f t="shared" si="218"/>
        <v>40802.964594907404</v>
      </c>
      <c r="T3519" s="18">
        <f t="shared" si="219"/>
        <v>40832.964594907404</v>
      </c>
    </row>
    <row r="3520" spans="1:20" ht="45" x14ac:dyDescent="0.25">
      <c r="A3520">
        <v>1114</v>
      </c>
      <c r="B3520" s="3" t="s">
        <v>1115</v>
      </c>
      <c r="C3520" s="3" t="s">
        <v>5224</v>
      </c>
      <c r="D3520" s="6">
        <v>6000</v>
      </c>
      <c r="E3520" s="8">
        <v>10</v>
      </c>
      <c r="F3520" t="s">
        <v>8220</v>
      </c>
      <c r="G3520" t="s">
        <v>8224</v>
      </c>
      <c r="H3520" t="s">
        <v>8246</v>
      </c>
      <c r="I3520">
        <v>1381306687</v>
      </c>
      <c r="J3520">
        <v>1378714687</v>
      </c>
      <c r="K3520" t="b">
        <v>0</v>
      </c>
      <c r="L3520">
        <v>3</v>
      </c>
      <c r="M3520" t="b">
        <v>0</v>
      </c>
      <c r="N3520" t="s">
        <v>8280</v>
      </c>
      <c r="O3520" s="10">
        <f t="shared" si="216"/>
        <v>0</v>
      </c>
      <c r="P3520" s="9">
        <f t="shared" si="217"/>
        <v>3</v>
      </c>
      <c r="Q3520" s="14" t="s">
        <v>8316</v>
      </c>
      <c r="R3520" t="s">
        <v>8334</v>
      </c>
      <c r="S3520" s="18">
        <f t="shared" si="218"/>
        <v>41526.345914351856</v>
      </c>
      <c r="T3520" s="18">
        <f t="shared" si="219"/>
        <v>41556.345914351856</v>
      </c>
    </row>
    <row r="3521" spans="1:20" ht="45" x14ac:dyDescent="0.25">
      <c r="A3521">
        <v>1126</v>
      </c>
      <c r="B3521" s="3" t="s">
        <v>1127</v>
      </c>
      <c r="C3521" s="3" t="s">
        <v>5236</v>
      </c>
      <c r="D3521" s="6">
        <v>2000</v>
      </c>
      <c r="E3521" s="8">
        <v>10</v>
      </c>
      <c r="F3521" t="s">
        <v>8220</v>
      </c>
      <c r="G3521" t="s">
        <v>8223</v>
      </c>
      <c r="H3521" t="s">
        <v>8245</v>
      </c>
      <c r="I3521">
        <v>1468482694</v>
      </c>
      <c r="J3521">
        <v>1465890694</v>
      </c>
      <c r="K3521" t="b">
        <v>0</v>
      </c>
      <c r="L3521">
        <v>2</v>
      </c>
      <c r="M3521" t="b">
        <v>0</v>
      </c>
      <c r="N3521" t="s">
        <v>8281</v>
      </c>
      <c r="O3521" s="10">
        <f t="shared" si="216"/>
        <v>0</v>
      </c>
      <c r="P3521" s="9">
        <f t="shared" si="217"/>
        <v>5</v>
      </c>
      <c r="Q3521" s="14" t="s">
        <v>8316</v>
      </c>
      <c r="R3521" t="s">
        <v>8344</v>
      </c>
      <c r="S3521" s="18">
        <f t="shared" si="218"/>
        <v>42535.327476851846</v>
      </c>
      <c r="T3521" s="18">
        <f t="shared" si="219"/>
        <v>42565.327476851846</v>
      </c>
    </row>
    <row r="3522" spans="1:20" ht="60" x14ac:dyDescent="0.25">
      <c r="A3522">
        <v>1176</v>
      </c>
      <c r="B3522" s="3" t="s">
        <v>1177</v>
      </c>
      <c r="C3522" s="3" t="s">
        <v>5286</v>
      </c>
      <c r="D3522" s="6">
        <v>175000</v>
      </c>
      <c r="E3522" s="8">
        <v>10</v>
      </c>
      <c r="F3522" t="s">
        <v>8220</v>
      </c>
      <c r="G3522" t="s">
        <v>8225</v>
      </c>
      <c r="H3522" t="s">
        <v>8247</v>
      </c>
      <c r="I3522">
        <v>1488805200</v>
      </c>
      <c r="J3522">
        <v>1484094498</v>
      </c>
      <c r="K3522" t="b">
        <v>0</v>
      </c>
      <c r="L3522">
        <v>1</v>
      </c>
      <c r="M3522" t="b">
        <v>0</v>
      </c>
      <c r="N3522" t="s">
        <v>8282</v>
      </c>
      <c r="O3522" s="10">
        <f t="shared" si="216"/>
        <v>0</v>
      </c>
      <c r="P3522" s="9">
        <f t="shared" si="217"/>
        <v>10</v>
      </c>
      <c r="Q3522" s="14" t="s">
        <v>8319</v>
      </c>
      <c r="R3522" t="s">
        <v>8345</v>
      </c>
      <c r="S3522" s="18">
        <f t="shared" si="218"/>
        <v>42746.019652777773</v>
      </c>
      <c r="T3522" s="18">
        <f t="shared" si="219"/>
        <v>42800.541666666672</v>
      </c>
    </row>
    <row r="3523" spans="1:20" ht="45" x14ac:dyDescent="0.25">
      <c r="A3523">
        <v>1543</v>
      </c>
      <c r="B3523" s="3" t="s">
        <v>1544</v>
      </c>
      <c r="C3523" s="3" t="s">
        <v>5653</v>
      </c>
      <c r="D3523" s="6">
        <v>2250</v>
      </c>
      <c r="E3523" s="8">
        <v>10</v>
      </c>
      <c r="F3523" t="s">
        <v>8220</v>
      </c>
      <c r="G3523" t="s">
        <v>8223</v>
      </c>
      <c r="H3523" t="s">
        <v>8245</v>
      </c>
      <c r="I3523">
        <v>1416662034</v>
      </c>
      <c r="J3523">
        <v>1414066434</v>
      </c>
      <c r="K3523" t="b">
        <v>0</v>
      </c>
      <c r="L3523">
        <v>1</v>
      </c>
      <c r="M3523" t="b">
        <v>0</v>
      </c>
      <c r="N3523" t="s">
        <v>8287</v>
      </c>
      <c r="O3523" s="10">
        <f t="shared" si="216"/>
        <v>0</v>
      </c>
      <c r="P3523" s="9">
        <f t="shared" si="217"/>
        <v>10</v>
      </c>
      <c r="Q3523" s="14" t="s">
        <v>8313</v>
      </c>
      <c r="R3523" t="s">
        <v>8355</v>
      </c>
      <c r="S3523" s="18">
        <f t="shared" si="218"/>
        <v>41935.509652777779</v>
      </c>
      <c r="T3523" s="18">
        <f t="shared" si="219"/>
        <v>41965.551319444443</v>
      </c>
    </row>
    <row r="3524" spans="1:20" ht="45" x14ac:dyDescent="0.25">
      <c r="A3524">
        <v>1564</v>
      </c>
      <c r="B3524" s="3" t="s">
        <v>1565</v>
      </c>
      <c r="C3524" s="3" t="s">
        <v>5674</v>
      </c>
      <c r="D3524" s="6">
        <v>10000</v>
      </c>
      <c r="E3524" s="8">
        <v>10</v>
      </c>
      <c r="F3524" t="s">
        <v>8219</v>
      </c>
      <c r="G3524" t="s">
        <v>8223</v>
      </c>
      <c r="H3524" t="s">
        <v>8245</v>
      </c>
      <c r="I3524">
        <v>1432843500</v>
      </c>
      <c r="J3524">
        <v>1430124509</v>
      </c>
      <c r="K3524" t="b">
        <v>0</v>
      </c>
      <c r="L3524">
        <v>1</v>
      </c>
      <c r="M3524" t="b">
        <v>0</v>
      </c>
      <c r="N3524" t="s">
        <v>8288</v>
      </c>
      <c r="O3524" s="10">
        <f t="shared" ref="O3524:O3587" si="220">ROUND(E3524/D3524,0)</f>
        <v>0</v>
      </c>
      <c r="P3524" s="9">
        <f t="shared" ref="P3524:P3587" si="221">IFERROR(ROUND(E3524/L3524,0),0)</f>
        <v>10</v>
      </c>
      <c r="Q3524" s="14" t="s">
        <v>8311</v>
      </c>
      <c r="R3524" t="s">
        <v>8349</v>
      </c>
      <c r="S3524" s="18">
        <f t="shared" ref="S3524:S3587" si="222">(((J3524/60)/60)/24)+DATE(1970,1,1)</f>
        <v>42121.367002314815</v>
      </c>
      <c r="T3524" s="18">
        <f t="shared" ref="T3524:T3587" si="223">(((I3524/60)/60)/24)+DATE(1970,1,1)</f>
        <v>42152.836805555555</v>
      </c>
    </row>
    <row r="3525" spans="1:20" ht="60" x14ac:dyDescent="0.25">
      <c r="A3525">
        <v>1701</v>
      </c>
      <c r="B3525" s="3" t="s">
        <v>1702</v>
      </c>
      <c r="C3525" s="3" t="s">
        <v>5811</v>
      </c>
      <c r="D3525" s="6">
        <v>5050</v>
      </c>
      <c r="E3525" s="8">
        <v>10</v>
      </c>
      <c r="F3525" t="s">
        <v>8220</v>
      </c>
      <c r="G3525" t="s">
        <v>8223</v>
      </c>
      <c r="H3525" t="s">
        <v>8245</v>
      </c>
      <c r="I3525">
        <v>1421337405</v>
      </c>
      <c r="J3525">
        <v>1418745405</v>
      </c>
      <c r="K3525" t="b">
        <v>0</v>
      </c>
      <c r="L3525">
        <v>2</v>
      </c>
      <c r="M3525" t="b">
        <v>0</v>
      </c>
      <c r="N3525" t="s">
        <v>8291</v>
      </c>
      <c r="O3525" s="10">
        <f t="shared" si="220"/>
        <v>0</v>
      </c>
      <c r="P3525" s="9">
        <f t="shared" si="221"/>
        <v>5</v>
      </c>
      <c r="Q3525" s="14" t="s">
        <v>8327</v>
      </c>
      <c r="R3525" t="s">
        <v>8330</v>
      </c>
      <c r="S3525" s="18">
        <f t="shared" si="222"/>
        <v>41989.664409722223</v>
      </c>
      <c r="T3525" s="18">
        <f t="shared" si="223"/>
        <v>42019.664409722223</v>
      </c>
    </row>
    <row r="3526" spans="1:20" ht="45" x14ac:dyDescent="0.25">
      <c r="A3526">
        <v>1863</v>
      </c>
      <c r="B3526" s="3" t="s">
        <v>1864</v>
      </c>
      <c r="C3526" s="3" t="s">
        <v>5973</v>
      </c>
      <c r="D3526" s="6">
        <v>2500</v>
      </c>
      <c r="E3526" s="8">
        <v>10</v>
      </c>
      <c r="F3526" t="s">
        <v>8220</v>
      </c>
      <c r="G3526" t="s">
        <v>8223</v>
      </c>
      <c r="H3526" t="s">
        <v>8245</v>
      </c>
      <c r="I3526">
        <v>1402600085</v>
      </c>
      <c r="J3526">
        <v>1400008085</v>
      </c>
      <c r="K3526" t="b">
        <v>0</v>
      </c>
      <c r="L3526">
        <v>2</v>
      </c>
      <c r="M3526" t="b">
        <v>0</v>
      </c>
      <c r="N3526" t="s">
        <v>8281</v>
      </c>
      <c r="O3526" s="10">
        <f t="shared" si="220"/>
        <v>0</v>
      </c>
      <c r="P3526" s="9">
        <f t="shared" si="221"/>
        <v>5</v>
      </c>
      <c r="Q3526" s="14" t="s">
        <v>8316</v>
      </c>
      <c r="R3526" t="s">
        <v>8344</v>
      </c>
      <c r="S3526" s="18">
        <f t="shared" si="222"/>
        <v>41772.797280092593</v>
      </c>
      <c r="T3526" s="18">
        <f t="shared" si="223"/>
        <v>41802.797280092593</v>
      </c>
    </row>
    <row r="3527" spans="1:20" ht="45" x14ac:dyDescent="0.25">
      <c r="A3527">
        <v>1867</v>
      </c>
      <c r="B3527" s="3" t="s">
        <v>1868</v>
      </c>
      <c r="C3527" s="3" t="s">
        <v>5977</v>
      </c>
      <c r="D3527" s="6">
        <v>20000</v>
      </c>
      <c r="E3527" s="8">
        <v>10</v>
      </c>
      <c r="F3527" t="s">
        <v>8220</v>
      </c>
      <c r="G3527" t="s">
        <v>8223</v>
      </c>
      <c r="H3527" t="s">
        <v>8245</v>
      </c>
      <c r="I3527">
        <v>1478383912</v>
      </c>
      <c r="J3527">
        <v>1475791912</v>
      </c>
      <c r="K3527" t="b">
        <v>0</v>
      </c>
      <c r="L3527">
        <v>1</v>
      </c>
      <c r="M3527" t="b">
        <v>0</v>
      </c>
      <c r="N3527" t="s">
        <v>8281</v>
      </c>
      <c r="O3527" s="10">
        <f t="shared" si="220"/>
        <v>0</v>
      </c>
      <c r="P3527" s="9">
        <f t="shared" si="221"/>
        <v>10</v>
      </c>
      <c r="Q3527" s="14" t="s">
        <v>8316</v>
      </c>
      <c r="R3527" t="s">
        <v>8344</v>
      </c>
      <c r="S3527" s="18">
        <f t="shared" si="222"/>
        <v>42649.924907407403</v>
      </c>
      <c r="T3527" s="18">
        <f t="shared" si="223"/>
        <v>42679.924907407403</v>
      </c>
    </row>
    <row r="3528" spans="1:20" ht="60" x14ac:dyDescent="0.25">
      <c r="A3528">
        <v>1911</v>
      </c>
      <c r="B3528" s="3" t="s">
        <v>1912</v>
      </c>
      <c r="C3528" s="3" t="s">
        <v>6021</v>
      </c>
      <c r="D3528" s="6">
        <v>42500</v>
      </c>
      <c r="E3528" s="8">
        <v>10</v>
      </c>
      <c r="F3528" t="s">
        <v>8220</v>
      </c>
      <c r="G3528" t="s">
        <v>8227</v>
      </c>
      <c r="H3528" t="s">
        <v>8249</v>
      </c>
      <c r="I3528">
        <v>1407545334</v>
      </c>
      <c r="J3528">
        <v>1404953334</v>
      </c>
      <c r="K3528" t="b">
        <v>0</v>
      </c>
      <c r="L3528">
        <v>1</v>
      </c>
      <c r="M3528" t="b">
        <v>0</v>
      </c>
      <c r="N3528" t="s">
        <v>8292</v>
      </c>
      <c r="O3528" s="10">
        <f t="shared" si="220"/>
        <v>0</v>
      </c>
      <c r="P3528" s="9">
        <f t="shared" si="221"/>
        <v>10</v>
      </c>
      <c r="Q3528" s="14" t="s">
        <v>8308</v>
      </c>
      <c r="R3528" t="s">
        <v>8318</v>
      </c>
      <c r="S3528" s="18">
        <f t="shared" si="222"/>
        <v>41830.033958333333</v>
      </c>
      <c r="T3528" s="18">
        <f t="shared" si="223"/>
        <v>41860.033958333333</v>
      </c>
    </row>
    <row r="3529" spans="1:20" ht="45" x14ac:dyDescent="0.25">
      <c r="A3529">
        <v>2126</v>
      </c>
      <c r="B3529" s="3" t="s">
        <v>2127</v>
      </c>
      <c r="C3529" s="3" t="s">
        <v>6236</v>
      </c>
      <c r="D3529" s="6">
        <v>20000</v>
      </c>
      <c r="E3529" s="8">
        <v>10</v>
      </c>
      <c r="F3529" t="s">
        <v>8220</v>
      </c>
      <c r="G3529" t="s">
        <v>8223</v>
      </c>
      <c r="H3529" t="s">
        <v>8245</v>
      </c>
      <c r="I3529">
        <v>1418080887</v>
      </c>
      <c r="J3529">
        <v>1415488887</v>
      </c>
      <c r="K3529" t="b">
        <v>0</v>
      </c>
      <c r="L3529">
        <v>2</v>
      </c>
      <c r="M3529" t="b">
        <v>0</v>
      </c>
      <c r="N3529" t="s">
        <v>8280</v>
      </c>
      <c r="O3529" s="10">
        <f t="shared" si="220"/>
        <v>0</v>
      </c>
      <c r="P3529" s="9">
        <f t="shared" si="221"/>
        <v>5</v>
      </c>
      <c r="Q3529" s="14" t="s">
        <v>8316</v>
      </c>
      <c r="R3529" t="s">
        <v>8334</v>
      </c>
      <c r="S3529" s="18">
        <f t="shared" si="222"/>
        <v>41951.973229166666</v>
      </c>
      <c r="T3529" s="18">
        <f t="shared" si="223"/>
        <v>41981.973229166666</v>
      </c>
    </row>
    <row r="3530" spans="1:20" ht="75" x14ac:dyDescent="0.25">
      <c r="A3530">
        <v>2213</v>
      </c>
      <c r="B3530" s="3" t="s">
        <v>2214</v>
      </c>
      <c r="C3530" s="3" t="s">
        <v>6323</v>
      </c>
      <c r="D3530" s="6">
        <v>5</v>
      </c>
      <c r="E3530" s="8">
        <v>10</v>
      </c>
      <c r="F3530" t="s">
        <v>8218</v>
      </c>
      <c r="G3530" t="s">
        <v>8223</v>
      </c>
      <c r="H3530" t="s">
        <v>8245</v>
      </c>
      <c r="I3530">
        <v>1431719379</v>
      </c>
      <c r="J3530">
        <v>1429127379</v>
      </c>
      <c r="K3530" t="b">
        <v>0</v>
      </c>
      <c r="L3530">
        <v>1</v>
      </c>
      <c r="M3530" t="b">
        <v>1</v>
      </c>
      <c r="N3530" t="s">
        <v>8278</v>
      </c>
      <c r="O3530" s="10">
        <f t="shared" si="220"/>
        <v>2</v>
      </c>
      <c r="P3530" s="9">
        <f t="shared" si="221"/>
        <v>10</v>
      </c>
      <c r="Q3530" s="14" t="s">
        <v>8327</v>
      </c>
      <c r="R3530" t="s">
        <v>8329</v>
      </c>
      <c r="S3530" s="18">
        <f t="shared" si="222"/>
        <v>42109.826145833329</v>
      </c>
      <c r="T3530" s="18">
        <f t="shared" si="223"/>
        <v>42139.826145833329</v>
      </c>
    </row>
    <row r="3531" spans="1:20" ht="60" x14ac:dyDescent="0.25">
      <c r="A3531">
        <v>2374</v>
      </c>
      <c r="B3531" s="3" t="s">
        <v>2375</v>
      </c>
      <c r="C3531" s="3" t="s">
        <v>6484</v>
      </c>
      <c r="D3531" s="6">
        <v>22000</v>
      </c>
      <c r="E3531" s="8">
        <v>10</v>
      </c>
      <c r="F3531" t="s">
        <v>8219</v>
      </c>
      <c r="G3531" t="s">
        <v>8223</v>
      </c>
      <c r="H3531" t="s">
        <v>8245</v>
      </c>
      <c r="I3531">
        <v>1423772060</v>
      </c>
      <c r="J3531">
        <v>1421180060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20"/>
        <v>0</v>
      </c>
      <c r="P3531" s="9">
        <f t="shared" si="221"/>
        <v>10</v>
      </c>
      <c r="Q3531" s="14" t="s">
        <v>8308</v>
      </c>
      <c r="R3531" t="s">
        <v>8342</v>
      </c>
      <c r="S3531" s="18">
        <f t="shared" si="222"/>
        <v>42017.843287037031</v>
      </c>
      <c r="T3531" s="18">
        <f t="shared" si="223"/>
        <v>42047.843287037031</v>
      </c>
    </row>
    <row r="3532" spans="1:20" ht="45" x14ac:dyDescent="0.25">
      <c r="A3532">
        <v>2396</v>
      </c>
      <c r="B3532" s="3" t="s">
        <v>2397</v>
      </c>
      <c r="C3532" s="3" t="s">
        <v>6506</v>
      </c>
      <c r="D3532" s="6">
        <v>5000</v>
      </c>
      <c r="E3532" s="8">
        <v>10</v>
      </c>
      <c r="F3532" t="s">
        <v>8219</v>
      </c>
      <c r="G3532" t="s">
        <v>8239</v>
      </c>
      <c r="H3532" t="s">
        <v>8256</v>
      </c>
      <c r="I3532">
        <v>1444940558</v>
      </c>
      <c r="J3532">
        <v>1442348558</v>
      </c>
      <c r="K3532" t="b">
        <v>0</v>
      </c>
      <c r="L3532">
        <v>1</v>
      </c>
      <c r="M3532" t="b">
        <v>0</v>
      </c>
      <c r="N3532" t="s">
        <v>8270</v>
      </c>
      <c r="O3532" s="10">
        <f t="shared" si="220"/>
        <v>0</v>
      </c>
      <c r="P3532" s="9">
        <f t="shared" si="221"/>
        <v>10</v>
      </c>
      <c r="Q3532" s="14" t="s">
        <v>8308</v>
      </c>
      <c r="R3532" t="s">
        <v>8342</v>
      </c>
      <c r="S3532" s="18">
        <f t="shared" si="222"/>
        <v>42262.849050925928</v>
      </c>
      <c r="T3532" s="18">
        <f t="shared" si="223"/>
        <v>42292.849050925928</v>
      </c>
    </row>
    <row r="3533" spans="1:20" ht="30" x14ac:dyDescent="0.25">
      <c r="A3533">
        <v>2440</v>
      </c>
      <c r="B3533" s="3" t="s">
        <v>2441</v>
      </c>
      <c r="C3533" s="3" t="s">
        <v>6550</v>
      </c>
      <c r="D3533" s="6">
        <v>5000</v>
      </c>
      <c r="E3533" s="8">
        <v>10</v>
      </c>
      <c r="F3533" t="s">
        <v>8220</v>
      </c>
      <c r="G3533" t="s">
        <v>8241</v>
      </c>
      <c r="H3533" t="s">
        <v>8248</v>
      </c>
      <c r="I3533">
        <v>1455399313</v>
      </c>
      <c r="J3533">
        <v>1452807313</v>
      </c>
      <c r="K3533" t="b">
        <v>0</v>
      </c>
      <c r="L3533">
        <v>2</v>
      </c>
      <c r="M3533" t="b">
        <v>0</v>
      </c>
      <c r="N3533" t="s">
        <v>8282</v>
      </c>
      <c r="O3533" s="10">
        <f t="shared" si="220"/>
        <v>0</v>
      </c>
      <c r="P3533" s="9">
        <f t="shared" si="221"/>
        <v>5</v>
      </c>
      <c r="Q3533" s="14" t="s">
        <v>8319</v>
      </c>
      <c r="R3533" t="s">
        <v>8345</v>
      </c>
      <c r="S3533" s="18">
        <f t="shared" si="222"/>
        <v>42383.899456018517</v>
      </c>
      <c r="T3533" s="18">
        <f t="shared" si="223"/>
        <v>42413.899456018517</v>
      </c>
    </row>
    <row r="3534" spans="1:20" ht="45" x14ac:dyDescent="0.25">
      <c r="A3534">
        <v>2685</v>
      </c>
      <c r="B3534" s="3" t="s">
        <v>2685</v>
      </c>
      <c r="C3534" s="3" t="s">
        <v>6795</v>
      </c>
      <c r="D3534" s="6">
        <v>50000</v>
      </c>
      <c r="E3534" s="8">
        <v>10</v>
      </c>
      <c r="F3534" t="s">
        <v>8220</v>
      </c>
      <c r="G3534" t="s">
        <v>8223</v>
      </c>
      <c r="H3534" t="s">
        <v>8245</v>
      </c>
      <c r="I3534">
        <v>1430149330</v>
      </c>
      <c r="J3534">
        <v>1424968930</v>
      </c>
      <c r="K3534" t="b">
        <v>0</v>
      </c>
      <c r="L3534">
        <v>1</v>
      </c>
      <c r="M3534" t="b">
        <v>0</v>
      </c>
      <c r="N3534" t="s">
        <v>8282</v>
      </c>
      <c r="O3534" s="10">
        <f t="shared" si="220"/>
        <v>0</v>
      </c>
      <c r="P3534" s="9">
        <f t="shared" si="221"/>
        <v>10</v>
      </c>
      <c r="Q3534" s="14" t="s">
        <v>8319</v>
      </c>
      <c r="R3534" t="s">
        <v>8345</v>
      </c>
      <c r="S3534" s="18">
        <f t="shared" si="222"/>
        <v>42061.69594907407</v>
      </c>
      <c r="T3534" s="18">
        <f t="shared" si="223"/>
        <v>42121.654282407413</v>
      </c>
    </row>
    <row r="3535" spans="1:20" ht="30" x14ac:dyDescent="0.25">
      <c r="A3535">
        <v>2757</v>
      </c>
      <c r="B3535" s="3" t="s">
        <v>2757</v>
      </c>
      <c r="C3535" s="3" t="s">
        <v>6867</v>
      </c>
      <c r="D3535" s="6">
        <v>1500</v>
      </c>
      <c r="E3535" s="8">
        <v>10</v>
      </c>
      <c r="F3535" t="s">
        <v>8220</v>
      </c>
      <c r="G3535" t="s">
        <v>8223</v>
      </c>
      <c r="H3535" t="s">
        <v>8245</v>
      </c>
      <c r="I3535">
        <v>1470498332</v>
      </c>
      <c r="J3535">
        <v>1469202332</v>
      </c>
      <c r="K3535" t="b">
        <v>0</v>
      </c>
      <c r="L3535">
        <v>2</v>
      </c>
      <c r="M3535" t="b">
        <v>0</v>
      </c>
      <c r="N3535" t="s">
        <v>8302</v>
      </c>
      <c r="O3535" s="10">
        <f t="shared" si="220"/>
        <v>0</v>
      </c>
      <c r="P3535" s="9">
        <f t="shared" si="221"/>
        <v>5</v>
      </c>
      <c r="Q3535" s="14" t="s">
        <v>8311</v>
      </c>
      <c r="R3535" t="s">
        <v>8356</v>
      </c>
      <c r="S3535" s="18">
        <f t="shared" si="222"/>
        <v>42573.65662037037</v>
      </c>
      <c r="T3535" s="18">
        <f t="shared" si="223"/>
        <v>42588.65662037037</v>
      </c>
    </row>
    <row r="3536" spans="1:20" ht="45" x14ac:dyDescent="0.25">
      <c r="A3536">
        <v>2777</v>
      </c>
      <c r="B3536" s="3" t="s">
        <v>2777</v>
      </c>
      <c r="C3536" s="3" t="s">
        <v>6887</v>
      </c>
      <c r="D3536" s="6">
        <v>3000</v>
      </c>
      <c r="E3536" s="8">
        <v>10</v>
      </c>
      <c r="F3536" t="s">
        <v>8220</v>
      </c>
      <c r="G3536" t="s">
        <v>8223</v>
      </c>
      <c r="H3536" t="s">
        <v>8245</v>
      </c>
      <c r="I3536">
        <v>1437149004</v>
      </c>
      <c r="J3536">
        <v>1434557004</v>
      </c>
      <c r="K3536" t="b">
        <v>0</v>
      </c>
      <c r="L3536">
        <v>1</v>
      </c>
      <c r="M3536" t="b">
        <v>0</v>
      </c>
      <c r="N3536" t="s">
        <v>8302</v>
      </c>
      <c r="O3536" s="10">
        <f t="shared" si="220"/>
        <v>0</v>
      </c>
      <c r="P3536" s="9">
        <f t="shared" si="221"/>
        <v>10</v>
      </c>
      <c r="Q3536" s="14" t="s">
        <v>8311</v>
      </c>
      <c r="R3536" t="s">
        <v>8356</v>
      </c>
      <c r="S3536" s="18">
        <f t="shared" si="222"/>
        <v>42172.669027777782</v>
      </c>
      <c r="T3536" s="18">
        <f t="shared" si="223"/>
        <v>42202.669027777782</v>
      </c>
    </row>
    <row r="3537" spans="1:20" ht="60" x14ac:dyDescent="0.25">
      <c r="A3537">
        <v>2841</v>
      </c>
      <c r="B3537" s="3" t="s">
        <v>2841</v>
      </c>
      <c r="C3537" s="3" t="s">
        <v>6951</v>
      </c>
      <c r="D3537" s="6">
        <v>1000</v>
      </c>
      <c r="E3537" s="8">
        <v>10</v>
      </c>
      <c r="F3537" t="s">
        <v>8220</v>
      </c>
      <c r="G3537" t="s">
        <v>8224</v>
      </c>
      <c r="H3537" t="s">
        <v>8246</v>
      </c>
      <c r="I3537">
        <v>1450032297</v>
      </c>
      <c r="J3537">
        <v>1444844697</v>
      </c>
      <c r="K3537" t="b">
        <v>0</v>
      </c>
      <c r="L3537">
        <v>1</v>
      </c>
      <c r="M3537" t="b">
        <v>0</v>
      </c>
      <c r="N3537" t="s">
        <v>8269</v>
      </c>
      <c r="O3537" s="12">
        <f t="shared" si="220"/>
        <v>0</v>
      </c>
      <c r="P3537" s="9">
        <f t="shared" si="221"/>
        <v>10</v>
      </c>
      <c r="Q3537" s="14" t="s">
        <v>8323</v>
      </c>
      <c r="R3537" t="s">
        <v>8326</v>
      </c>
      <c r="S3537" s="18">
        <f t="shared" si="222"/>
        <v>42291.739548611105</v>
      </c>
      <c r="T3537" s="18">
        <f t="shared" si="223"/>
        <v>42351.781215277777</v>
      </c>
    </row>
    <row r="3538" spans="1:20" ht="45" x14ac:dyDescent="0.25">
      <c r="A3538">
        <v>2886</v>
      </c>
      <c r="B3538" s="3" t="s">
        <v>2886</v>
      </c>
      <c r="C3538" s="3" t="s">
        <v>6996</v>
      </c>
      <c r="D3538" s="6">
        <v>200</v>
      </c>
      <c r="E3538" s="8">
        <v>10</v>
      </c>
      <c r="F3538" t="s">
        <v>8220</v>
      </c>
      <c r="G3538" t="s">
        <v>8223</v>
      </c>
      <c r="H3538" t="s">
        <v>8245</v>
      </c>
      <c r="I3538">
        <v>1442635140</v>
      </c>
      <c r="J3538">
        <v>1442243484</v>
      </c>
      <c r="K3538" t="b">
        <v>0</v>
      </c>
      <c r="L3538">
        <v>1</v>
      </c>
      <c r="M3538" t="b">
        <v>0</v>
      </c>
      <c r="N3538" t="s">
        <v>8269</v>
      </c>
      <c r="O3538" s="12">
        <f t="shared" si="220"/>
        <v>0</v>
      </c>
      <c r="P3538" s="9">
        <f t="shared" si="221"/>
        <v>10</v>
      </c>
      <c r="Q3538" s="14" t="s">
        <v>8323</v>
      </c>
      <c r="R3538" t="s">
        <v>8326</v>
      </c>
      <c r="S3538" s="18">
        <f t="shared" si="222"/>
        <v>42261.632916666669</v>
      </c>
      <c r="T3538" s="18">
        <f t="shared" si="223"/>
        <v>42266.165972222225</v>
      </c>
    </row>
    <row r="3539" spans="1:20" ht="45" x14ac:dyDescent="0.25">
      <c r="A3539">
        <v>3065</v>
      </c>
      <c r="B3539" s="3" t="s">
        <v>3065</v>
      </c>
      <c r="C3539" s="3" t="s">
        <v>7175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1406683172</v>
      </c>
      <c r="J3539">
        <v>1404523172</v>
      </c>
      <c r="K3539" t="b">
        <v>0</v>
      </c>
      <c r="L3539">
        <v>2</v>
      </c>
      <c r="M3539" t="b">
        <v>0</v>
      </c>
      <c r="N3539" t="s">
        <v>8301</v>
      </c>
      <c r="O3539" s="12">
        <f t="shared" si="220"/>
        <v>0</v>
      </c>
      <c r="P3539" s="9">
        <f t="shared" si="221"/>
        <v>5</v>
      </c>
      <c r="Q3539" s="14" t="s">
        <v>8323</v>
      </c>
      <c r="R3539" t="s">
        <v>8324</v>
      </c>
      <c r="S3539" s="18">
        <f t="shared" si="222"/>
        <v>41825.055231481485</v>
      </c>
      <c r="T3539" s="18">
        <f t="shared" si="223"/>
        <v>41850.055231481485</v>
      </c>
    </row>
    <row r="3540" spans="1:20" ht="45" x14ac:dyDescent="0.25">
      <c r="A3540">
        <v>3110</v>
      </c>
      <c r="B3540" s="3" t="s">
        <v>3110</v>
      </c>
      <c r="C3540" s="3" t="s">
        <v>7220</v>
      </c>
      <c r="D3540" s="6">
        <v>25000</v>
      </c>
      <c r="E3540" s="8">
        <v>10</v>
      </c>
      <c r="F3540" t="s">
        <v>8220</v>
      </c>
      <c r="G3540" t="s">
        <v>8223</v>
      </c>
      <c r="H3540" t="s">
        <v>8245</v>
      </c>
      <c r="I3540">
        <v>1487465119</v>
      </c>
      <c r="J3540">
        <v>1484009119</v>
      </c>
      <c r="K3540" t="b">
        <v>0</v>
      </c>
      <c r="L3540">
        <v>1</v>
      </c>
      <c r="M3540" t="b">
        <v>0</v>
      </c>
      <c r="N3540" t="s">
        <v>8301</v>
      </c>
      <c r="O3540" s="12">
        <f t="shared" si="220"/>
        <v>0</v>
      </c>
      <c r="P3540" s="9">
        <f t="shared" si="221"/>
        <v>10</v>
      </c>
      <c r="Q3540" s="14" t="s">
        <v>8323</v>
      </c>
      <c r="R3540" t="s">
        <v>8324</v>
      </c>
      <c r="S3540" s="18">
        <f t="shared" si="222"/>
        <v>42745.031469907408</v>
      </c>
      <c r="T3540" s="18">
        <f t="shared" si="223"/>
        <v>42785.031469907408</v>
      </c>
    </row>
    <row r="3541" spans="1:20" ht="30" x14ac:dyDescent="0.25">
      <c r="A3541">
        <v>3121</v>
      </c>
      <c r="B3541" s="3" t="s">
        <v>3121</v>
      </c>
      <c r="C3541" s="3" t="s">
        <v>7231</v>
      </c>
      <c r="D3541" s="6">
        <v>1500</v>
      </c>
      <c r="E3541" s="8">
        <v>10</v>
      </c>
      <c r="F3541" t="s">
        <v>8219</v>
      </c>
      <c r="G3541" t="s">
        <v>8228</v>
      </c>
      <c r="H3541" t="s">
        <v>8250</v>
      </c>
      <c r="I3541">
        <v>1411748335</v>
      </c>
      <c r="J3541">
        <v>1406564335</v>
      </c>
      <c r="K3541" t="b">
        <v>0</v>
      </c>
      <c r="L3541">
        <v>1</v>
      </c>
      <c r="M3541" t="b">
        <v>0</v>
      </c>
      <c r="N3541" t="s">
        <v>8301</v>
      </c>
      <c r="O3541" s="12">
        <f t="shared" si="220"/>
        <v>0</v>
      </c>
      <c r="P3541" s="9">
        <f t="shared" si="221"/>
        <v>10</v>
      </c>
      <c r="Q3541" s="14" t="s">
        <v>8323</v>
      </c>
      <c r="R3541" t="s">
        <v>8324</v>
      </c>
      <c r="S3541" s="18">
        <f t="shared" si="222"/>
        <v>41848.679803240739</v>
      </c>
      <c r="T3541" s="18">
        <f t="shared" si="223"/>
        <v>41908.679803240739</v>
      </c>
    </row>
    <row r="3542" spans="1:20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2">
        <f t="shared" si="220"/>
        <v>0</v>
      </c>
      <c r="P3542" s="9">
        <f t="shared" si="221"/>
        <v>10</v>
      </c>
      <c r="Q3542" s="14" t="s">
        <v>8323</v>
      </c>
      <c r="R3542" t="s">
        <v>8326</v>
      </c>
      <c r="S3542" s="18">
        <f t="shared" si="222"/>
        <v>42803.842812499999</v>
      </c>
      <c r="T3542" s="18">
        <f t="shared" si="223"/>
        <v>42843.801145833335</v>
      </c>
    </row>
    <row r="3543" spans="1:20" ht="30" x14ac:dyDescent="0.25">
      <c r="A3543">
        <v>3132</v>
      </c>
      <c r="B3543" s="3" t="s">
        <v>3132</v>
      </c>
      <c r="C3543" s="3" t="s">
        <v>7242</v>
      </c>
      <c r="D3543" s="6">
        <v>30000</v>
      </c>
      <c r="E3543" s="8">
        <v>10</v>
      </c>
      <c r="F3543" t="s">
        <v>8221</v>
      </c>
      <c r="G3543" t="s">
        <v>8223</v>
      </c>
      <c r="H3543" t="s">
        <v>8245</v>
      </c>
      <c r="I3543">
        <v>1492759460</v>
      </c>
      <c r="J3543">
        <v>1487579060</v>
      </c>
      <c r="K3543" t="b">
        <v>0</v>
      </c>
      <c r="L3543">
        <v>1</v>
      </c>
      <c r="M3543" t="b">
        <v>0</v>
      </c>
      <c r="N3543" t="s">
        <v>8269</v>
      </c>
      <c r="O3543" s="12">
        <f t="shared" si="220"/>
        <v>0</v>
      </c>
      <c r="P3543" s="9">
        <f t="shared" si="221"/>
        <v>10</v>
      </c>
      <c r="Q3543" s="14" t="s">
        <v>8323</v>
      </c>
      <c r="R3543" t="s">
        <v>8326</v>
      </c>
      <c r="S3543" s="18">
        <f t="shared" si="222"/>
        <v>42786.350231481483</v>
      </c>
      <c r="T3543" s="18">
        <f t="shared" si="223"/>
        <v>42846.308564814812</v>
      </c>
    </row>
    <row r="3544" spans="1:20" ht="45" x14ac:dyDescent="0.25">
      <c r="A3544">
        <v>3736</v>
      </c>
      <c r="B3544" s="3" t="s">
        <v>3733</v>
      </c>
      <c r="C3544" s="3" t="s">
        <v>7846</v>
      </c>
      <c r="D3544" s="6">
        <v>1500</v>
      </c>
      <c r="E3544" s="8">
        <v>10</v>
      </c>
      <c r="F3544" t="s">
        <v>8220</v>
      </c>
      <c r="G3544" t="s">
        <v>8224</v>
      </c>
      <c r="H3544" t="s">
        <v>8246</v>
      </c>
      <c r="I3544">
        <v>1427133600</v>
      </c>
      <c r="J3544">
        <v>1423847093</v>
      </c>
      <c r="K3544" t="b">
        <v>0</v>
      </c>
      <c r="L3544">
        <v>1</v>
      </c>
      <c r="M3544" t="b">
        <v>0</v>
      </c>
      <c r="N3544" t="s">
        <v>8269</v>
      </c>
      <c r="O3544" s="12">
        <f t="shared" si="220"/>
        <v>0</v>
      </c>
      <c r="P3544" s="9">
        <f t="shared" si="221"/>
        <v>10</v>
      </c>
      <c r="Q3544" s="14" t="s">
        <v>8323</v>
      </c>
      <c r="R3544" t="s">
        <v>8326</v>
      </c>
      <c r="S3544" s="18">
        <f t="shared" si="222"/>
        <v>42048.711724537032</v>
      </c>
      <c r="T3544" s="18">
        <f t="shared" si="223"/>
        <v>42086.75</v>
      </c>
    </row>
    <row r="3545" spans="1:20" ht="45" x14ac:dyDescent="0.25">
      <c r="A3545">
        <v>3745</v>
      </c>
      <c r="B3545" s="3" t="s">
        <v>3742</v>
      </c>
      <c r="C3545" s="3" t="s">
        <v>7855</v>
      </c>
      <c r="D3545" s="6">
        <v>100</v>
      </c>
      <c r="E3545" s="8">
        <v>10</v>
      </c>
      <c r="F3545" t="s">
        <v>8220</v>
      </c>
      <c r="G3545" t="s">
        <v>8223</v>
      </c>
      <c r="H3545" t="s">
        <v>8245</v>
      </c>
      <c r="I3545">
        <v>1407689102</v>
      </c>
      <c r="J3545">
        <v>1405097102</v>
      </c>
      <c r="K3545" t="b">
        <v>0</v>
      </c>
      <c r="L3545">
        <v>1</v>
      </c>
      <c r="M3545" t="b">
        <v>0</v>
      </c>
      <c r="N3545" t="s">
        <v>8269</v>
      </c>
      <c r="O3545" s="12">
        <f t="shared" si="220"/>
        <v>0</v>
      </c>
      <c r="P3545" s="9">
        <f t="shared" si="221"/>
        <v>10</v>
      </c>
      <c r="Q3545" s="14" t="s">
        <v>8323</v>
      </c>
      <c r="R3545" t="s">
        <v>8326</v>
      </c>
      <c r="S3545" s="18">
        <f t="shared" si="222"/>
        <v>41831.697939814818</v>
      </c>
      <c r="T3545" s="18">
        <f t="shared" si="223"/>
        <v>41861.697939814818</v>
      </c>
    </row>
    <row r="3546" spans="1:20" ht="45" x14ac:dyDescent="0.25">
      <c r="A3546">
        <v>3795</v>
      </c>
      <c r="B3546" s="3" t="s">
        <v>3792</v>
      </c>
      <c r="C3546" s="3" t="s">
        <v>7905</v>
      </c>
      <c r="D3546" s="6">
        <v>600</v>
      </c>
      <c r="E3546" s="8">
        <v>10</v>
      </c>
      <c r="F3546" t="s">
        <v>8220</v>
      </c>
      <c r="G3546" t="s">
        <v>8224</v>
      </c>
      <c r="H3546" t="s">
        <v>8246</v>
      </c>
      <c r="I3546">
        <v>1440801000</v>
      </c>
      <c r="J3546">
        <v>1437042490</v>
      </c>
      <c r="K3546" t="b">
        <v>0</v>
      </c>
      <c r="L3546">
        <v>2</v>
      </c>
      <c r="M3546" t="b">
        <v>0</v>
      </c>
      <c r="N3546" t="s">
        <v>8303</v>
      </c>
      <c r="O3546" s="12">
        <f t="shared" si="220"/>
        <v>0</v>
      </c>
      <c r="P3546" s="9">
        <f t="shared" si="221"/>
        <v>5</v>
      </c>
      <c r="Q3546" s="14" t="s">
        <v>8323</v>
      </c>
      <c r="R3546" t="s">
        <v>8335</v>
      </c>
      <c r="S3546" s="18">
        <f t="shared" si="222"/>
        <v>42201.436226851853</v>
      </c>
      <c r="T3546" s="18">
        <f t="shared" si="223"/>
        <v>42244.9375</v>
      </c>
    </row>
    <row r="3547" spans="1:20" ht="60" x14ac:dyDescent="0.25">
      <c r="A3547">
        <v>3858</v>
      </c>
      <c r="B3547" s="3" t="s">
        <v>3855</v>
      </c>
      <c r="C3547" s="3" t="s">
        <v>7967</v>
      </c>
      <c r="D3547" s="6">
        <v>500</v>
      </c>
      <c r="E3547" s="8">
        <v>10</v>
      </c>
      <c r="F3547" t="s">
        <v>8220</v>
      </c>
      <c r="G3547" t="s">
        <v>8224</v>
      </c>
      <c r="H3547" t="s">
        <v>8246</v>
      </c>
      <c r="I3547">
        <v>1432328400</v>
      </c>
      <c r="J3547">
        <v>1430734844</v>
      </c>
      <c r="K3547" t="b">
        <v>0</v>
      </c>
      <c r="L3547">
        <v>1</v>
      </c>
      <c r="M3547" t="b">
        <v>0</v>
      </c>
      <c r="N3547" t="s">
        <v>8269</v>
      </c>
      <c r="O3547" s="12">
        <f t="shared" si="220"/>
        <v>0</v>
      </c>
      <c r="P3547" s="9">
        <f t="shared" si="221"/>
        <v>10</v>
      </c>
      <c r="Q3547" s="14" t="s">
        <v>8323</v>
      </c>
      <c r="R3547" t="s">
        <v>8326</v>
      </c>
      <c r="S3547" s="18">
        <f t="shared" si="222"/>
        <v>42128.431064814817</v>
      </c>
      <c r="T3547" s="18">
        <f t="shared" si="223"/>
        <v>42146.875</v>
      </c>
    </row>
    <row r="3548" spans="1:20" x14ac:dyDescent="0.25">
      <c r="A3548">
        <v>3868</v>
      </c>
      <c r="B3548" s="3" t="s">
        <v>3865</v>
      </c>
      <c r="C3548" s="3" t="s">
        <v>7977</v>
      </c>
      <c r="D3548" s="6">
        <v>5000</v>
      </c>
      <c r="E3548" s="8">
        <v>10</v>
      </c>
      <c r="F3548" t="s">
        <v>8219</v>
      </c>
      <c r="G3548" t="s">
        <v>8224</v>
      </c>
      <c r="H3548" t="s">
        <v>8246</v>
      </c>
      <c r="I3548">
        <v>1410191405</v>
      </c>
      <c r="J3548">
        <v>1408031405</v>
      </c>
      <c r="K3548" t="b">
        <v>0</v>
      </c>
      <c r="L3548">
        <v>1</v>
      </c>
      <c r="M3548" t="b">
        <v>0</v>
      </c>
      <c r="N3548" t="s">
        <v>8303</v>
      </c>
      <c r="O3548" s="12">
        <f t="shared" si="220"/>
        <v>0</v>
      </c>
      <c r="P3548" s="9">
        <f t="shared" si="221"/>
        <v>10</v>
      </c>
      <c r="Q3548" s="14" t="s">
        <v>8323</v>
      </c>
      <c r="R3548" t="s">
        <v>8335</v>
      </c>
      <c r="S3548" s="18">
        <f t="shared" si="222"/>
        <v>41865.659780092588</v>
      </c>
      <c r="T3548" s="18">
        <f t="shared" si="223"/>
        <v>41890.659780092588</v>
      </c>
    </row>
    <row r="3549" spans="1:20" ht="45" x14ac:dyDescent="0.25">
      <c r="A3549">
        <v>3878</v>
      </c>
      <c r="B3549" s="3" t="s">
        <v>3875</v>
      </c>
      <c r="C3549" s="3" t="s">
        <v>7987</v>
      </c>
      <c r="D3549" s="6">
        <v>18000</v>
      </c>
      <c r="E3549" s="8">
        <v>10</v>
      </c>
      <c r="F3549" t="s">
        <v>8219</v>
      </c>
      <c r="G3549" t="s">
        <v>8223</v>
      </c>
      <c r="H3549" t="s">
        <v>8245</v>
      </c>
      <c r="I3549">
        <v>1435636740</v>
      </c>
      <c r="J3549">
        <v>1433014746</v>
      </c>
      <c r="K3549" t="b">
        <v>0</v>
      </c>
      <c r="L3549">
        <v>1</v>
      </c>
      <c r="M3549" t="b">
        <v>0</v>
      </c>
      <c r="N3549" t="s">
        <v>8303</v>
      </c>
      <c r="O3549" s="12">
        <f t="shared" si="220"/>
        <v>0</v>
      </c>
      <c r="P3549" s="9">
        <f t="shared" si="221"/>
        <v>10</v>
      </c>
      <c r="Q3549" s="14" t="s">
        <v>8323</v>
      </c>
      <c r="R3549" t="s">
        <v>8335</v>
      </c>
      <c r="S3549" s="18">
        <f t="shared" si="222"/>
        <v>42154.818819444445</v>
      </c>
      <c r="T3549" s="18">
        <f t="shared" si="223"/>
        <v>42185.165972222225</v>
      </c>
    </row>
    <row r="3550" spans="1:20" ht="45" x14ac:dyDescent="0.25">
      <c r="A3550">
        <v>3917</v>
      </c>
      <c r="B3550" s="3" t="s">
        <v>3914</v>
      </c>
      <c r="C3550" s="3" t="s">
        <v>8025</v>
      </c>
      <c r="D3550" s="6">
        <v>3500</v>
      </c>
      <c r="E3550" s="8">
        <v>10</v>
      </c>
      <c r="F3550" t="s">
        <v>8220</v>
      </c>
      <c r="G3550" t="s">
        <v>8224</v>
      </c>
      <c r="H3550" t="s">
        <v>8246</v>
      </c>
      <c r="I3550">
        <v>1410439161</v>
      </c>
      <c r="J3550">
        <v>1407847161</v>
      </c>
      <c r="K3550" t="b">
        <v>0</v>
      </c>
      <c r="L3550">
        <v>1</v>
      </c>
      <c r="M3550" t="b">
        <v>0</v>
      </c>
      <c r="N3550" t="s">
        <v>8269</v>
      </c>
      <c r="O3550" s="12">
        <f t="shared" si="220"/>
        <v>0</v>
      </c>
      <c r="P3550" s="9">
        <f t="shared" si="221"/>
        <v>10</v>
      </c>
      <c r="Q3550" s="14" t="s">
        <v>8323</v>
      </c>
      <c r="R3550" t="s">
        <v>8326</v>
      </c>
      <c r="S3550" s="18">
        <f t="shared" si="222"/>
        <v>41863.527326388888</v>
      </c>
      <c r="T3550" s="18">
        <f t="shared" si="223"/>
        <v>41893.527326388888</v>
      </c>
    </row>
    <row r="3551" spans="1:20" ht="30" x14ac:dyDescent="0.25">
      <c r="A3551">
        <v>4000</v>
      </c>
      <c r="B3551" s="3" t="s">
        <v>3996</v>
      </c>
      <c r="C3551" s="3" t="s">
        <v>8106</v>
      </c>
      <c r="D3551" s="6">
        <v>8000</v>
      </c>
      <c r="E3551" s="8">
        <v>10</v>
      </c>
      <c r="F3551" t="s">
        <v>8220</v>
      </c>
      <c r="G3551" t="s">
        <v>8223</v>
      </c>
      <c r="H3551" t="s">
        <v>8245</v>
      </c>
      <c r="I3551">
        <v>1462631358</v>
      </c>
      <c r="J3551">
        <v>1457450958</v>
      </c>
      <c r="K3551" t="b">
        <v>0</v>
      </c>
      <c r="L3551">
        <v>1</v>
      </c>
      <c r="M3551" t="b">
        <v>0</v>
      </c>
      <c r="N3551" t="s">
        <v>8269</v>
      </c>
      <c r="O3551" s="12">
        <f t="shared" si="220"/>
        <v>0</v>
      </c>
      <c r="P3551" s="9">
        <f t="shared" si="221"/>
        <v>10</v>
      </c>
      <c r="Q3551" s="14" t="s">
        <v>8323</v>
      </c>
      <c r="R3551" t="s">
        <v>8326</v>
      </c>
      <c r="S3551" s="18">
        <f t="shared" si="222"/>
        <v>42437.64534722222</v>
      </c>
      <c r="T3551" s="18">
        <f t="shared" si="223"/>
        <v>42497.603680555556</v>
      </c>
    </row>
    <row r="3552" spans="1:20" ht="45" x14ac:dyDescent="0.25">
      <c r="A3552">
        <v>4024</v>
      </c>
      <c r="B3552" s="3" t="s">
        <v>4020</v>
      </c>
      <c r="C3552" s="3" t="s">
        <v>8129</v>
      </c>
      <c r="D3552" s="6">
        <v>800</v>
      </c>
      <c r="E3552" s="8">
        <v>10</v>
      </c>
      <c r="F3552" t="s">
        <v>8220</v>
      </c>
      <c r="G3552" t="s">
        <v>8223</v>
      </c>
      <c r="H3552" t="s">
        <v>8245</v>
      </c>
      <c r="I3552">
        <v>1441037097</v>
      </c>
      <c r="J3552">
        <v>1438445097</v>
      </c>
      <c r="K3552" t="b">
        <v>0</v>
      </c>
      <c r="L3552">
        <v>1</v>
      </c>
      <c r="M3552" t="b">
        <v>0</v>
      </c>
      <c r="N3552" t="s">
        <v>8269</v>
      </c>
      <c r="O3552" s="12">
        <f t="shared" si="220"/>
        <v>0</v>
      </c>
      <c r="P3552" s="9">
        <f t="shared" si="221"/>
        <v>10</v>
      </c>
      <c r="Q3552" s="14" t="s">
        <v>8323</v>
      </c>
      <c r="R3552" t="s">
        <v>8326</v>
      </c>
      <c r="S3552" s="18">
        <f t="shared" si="222"/>
        <v>42217.670104166667</v>
      </c>
      <c r="T3552" s="18">
        <f t="shared" si="223"/>
        <v>42247.670104166667</v>
      </c>
    </row>
    <row r="3553" spans="1:20" ht="60" x14ac:dyDescent="0.25">
      <c r="A3553">
        <v>4084</v>
      </c>
      <c r="B3553" s="3" t="s">
        <v>4080</v>
      </c>
      <c r="C3553" s="3" t="s">
        <v>8187</v>
      </c>
      <c r="D3553" s="6">
        <v>3000</v>
      </c>
      <c r="E3553" s="8">
        <v>10</v>
      </c>
      <c r="F3553" t="s">
        <v>8220</v>
      </c>
      <c r="G3553" t="s">
        <v>8236</v>
      </c>
      <c r="H3553" t="s">
        <v>8248</v>
      </c>
      <c r="I3553">
        <v>1476008906</v>
      </c>
      <c r="J3553">
        <v>1473416906</v>
      </c>
      <c r="K3553" t="b">
        <v>0</v>
      </c>
      <c r="L3553">
        <v>1</v>
      </c>
      <c r="M3553" t="b">
        <v>0</v>
      </c>
      <c r="N3553" t="s">
        <v>8269</v>
      </c>
      <c r="O3553" s="12">
        <f t="shared" si="220"/>
        <v>0</v>
      </c>
      <c r="P3553" s="9">
        <f t="shared" si="221"/>
        <v>10</v>
      </c>
      <c r="Q3553" s="14" t="s">
        <v>8323</v>
      </c>
      <c r="R3553" t="s">
        <v>8326</v>
      </c>
      <c r="S3553" s="18">
        <f t="shared" si="222"/>
        <v>42622.436412037037</v>
      </c>
      <c r="T3553" s="18">
        <f t="shared" si="223"/>
        <v>42652.436412037037</v>
      </c>
    </row>
    <row r="3554" spans="1:20" ht="45" x14ac:dyDescent="0.25">
      <c r="A3554">
        <v>4085</v>
      </c>
      <c r="B3554" s="3" t="s">
        <v>4081</v>
      </c>
      <c r="C3554" s="3" t="s">
        <v>8188</v>
      </c>
      <c r="D3554" s="6">
        <v>3500</v>
      </c>
      <c r="E3554" s="8">
        <v>10</v>
      </c>
      <c r="F3554" t="s">
        <v>8220</v>
      </c>
      <c r="G3554" t="s">
        <v>8223</v>
      </c>
      <c r="H3554" t="s">
        <v>8245</v>
      </c>
      <c r="I3554">
        <v>1427169540</v>
      </c>
      <c r="J3554">
        <v>1424701775</v>
      </c>
      <c r="K3554" t="b">
        <v>0</v>
      </c>
      <c r="L3554">
        <v>1</v>
      </c>
      <c r="M3554" t="b">
        <v>0</v>
      </c>
      <c r="N3554" t="s">
        <v>8269</v>
      </c>
      <c r="O3554" s="12">
        <f t="shared" si="220"/>
        <v>0</v>
      </c>
      <c r="P3554" s="9">
        <f t="shared" si="221"/>
        <v>10</v>
      </c>
      <c r="Q3554" s="14" t="s">
        <v>8323</v>
      </c>
      <c r="R3554" t="s">
        <v>8326</v>
      </c>
      <c r="S3554" s="18">
        <f t="shared" si="222"/>
        <v>42058.603877314818</v>
      </c>
      <c r="T3554" s="18">
        <f t="shared" si="223"/>
        <v>42087.165972222225</v>
      </c>
    </row>
    <row r="3555" spans="1:20" ht="45" x14ac:dyDescent="0.25">
      <c r="A3555">
        <v>548</v>
      </c>
      <c r="B3555" s="3" t="s">
        <v>549</v>
      </c>
      <c r="C3555" s="3" t="s">
        <v>4658</v>
      </c>
      <c r="D3555" s="6">
        <v>10000</v>
      </c>
      <c r="E3555" s="8">
        <v>9</v>
      </c>
      <c r="F3555" t="s">
        <v>8220</v>
      </c>
      <c r="G3555" t="s">
        <v>8224</v>
      </c>
      <c r="H3555" t="s">
        <v>8246</v>
      </c>
      <c r="I3555">
        <v>1446154848</v>
      </c>
      <c r="J3555">
        <v>1443562848</v>
      </c>
      <c r="K3555" t="b">
        <v>0</v>
      </c>
      <c r="L3555">
        <v>1</v>
      </c>
      <c r="M3555" t="b">
        <v>0</v>
      </c>
      <c r="N3555" t="s">
        <v>8270</v>
      </c>
      <c r="O3555" s="10">
        <f t="shared" si="220"/>
        <v>0</v>
      </c>
      <c r="P3555" s="9">
        <f t="shared" si="221"/>
        <v>9</v>
      </c>
      <c r="Q3555" s="14" t="s">
        <v>8308</v>
      </c>
      <c r="R3555" t="s">
        <v>8342</v>
      </c>
      <c r="S3555" s="18">
        <f t="shared" si="222"/>
        <v>42276.903333333335</v>
      </c>
      <c r="T3555" s="18">
        <f t="shared" si="223"/>
        <v>42306.903333333335</v>
      </c>
    </row>
    <row r="3556" spans="1:20" ht="45" x14ac:dyDescent="0.25">
      <c r="A3556">
        <v>157</v>
      </c>
      <c r="B3556" s="3" t="s">
        <v>159</v>
      </c>
      <c r="C3556" s="3" t="s">
        <v>4267</v>
      </c>
      <c r="D3556" s="6">
        <v>2995</v>
      </c>
      <c r="E3556" s="8">
        <v>8</v>
      </c>
      <c r="F3556" t="s">
        <v>8219</v>
      </c>
      <c r="G3556" t="s">
        <v>8223</v>
      </c>
      <c r="H3556" t="s">
        <v>8245</v>
      </c>
      <c r="I3556">
        <v>1456523572</v>
      </c>
      <c r="J3556">
        <v>1453931572</v>
      </c>
      <c r="K3556" t="b">
        <v>0</v>
      </c>
      <c r="L3556">
        <v>2</v>
      </c>
      <c r="M3556" t="b">
        <v>0</v>
      </c>
      <c r="N3556" t="s">
        <v>8265</v>
      </c>
      <c r="O3556" s="10">
        <f t="shared" si="220"/>
        <v>0</v>
      </c>
      <c r="P3556" s="9">
        <f t="shared" si="221"/>
        <v>4</v>
      </c>
      <c r="Q3556" s="14" t="s">
        <v>8321</v>
      </c>
      <c r="R3556" t="s">
        <v>8337</v>
      </c>
      <c r="S3556" s="18">
        <f t="shared" si="222"/>
        <v>42396.911712962959</v>
      </c>
      <c r="T3556" s="18">
        <f t="shared" si="223"/>
        <v>42426.911712962959</v>
      </c>
    </row>
    <row r="3557" spans="1:20" ht="45" x14ac:dyDescent="0.25">
      <c r="A3557">
        <v>666</v>
      </c>
      <c r="B3557" s="3" t="s">
        <v>667</v>
      </c>
      <c r="C3557" s="3" t="s">
        <v>4776</v>
      </c>
      <c r="D3557" s="6">
        <v>200000</v>
      </c>
      <c r="E3557" s="8">
        <v>8</v>
      </c>
      <c r="F3557" t="s">
        <v>8220</v>
      </c>
      <c r="G3557" t="s">
        <v>8223</v>
      </c>
      <c r="H3557" t="s">
        <v>8245</v>
      </c>
      <c r="I3557">
        <v>1408305498</v>
      </c>
      <c r="J3557">
        <v>1405713498</v>
      </c>
      <c r="K3557" t="b">
        <v>0</v>
      </c>
      <c r="L3557">
        <v>4</v>
      </c>
      <c r="M3557" t="b">
        <v>0</v>
      </c>
      <c r="N3557" t="s">
        <v>8271</v>
      </c>
      <c r="O3557" s="10">
        <f t="shared" si="220"/>
        <v>0</v>
      </c>
      <c r="P3557" s="9">
        <f t="shared" si="221"/>
        <v>2</v>
      </c>
      <c r="Q3557" s="14" t="s">
        <v>8308</v>
      </c>
      <c r="R3557" t="s">
        <v>8310</v>
      </c>
      <c r="S3557" s="18">
        <f t="shared" si="222"/>
        <v>41838.832152777781</v>
      </c>
      <c r="T3557" s="18">
        <f t="shared" si="223"/>
        <v>41868.832152777781</v>
      </c>
    </row>
    <row r="3558" spans="1:20" ht="45" x14ac:dyDescent="0.25">
      <c r="A3558">
        <v>1915</v>
      </c>
      <c r="B3558" s="3" t="s">
        <v>1916</v>
      </c>
      <c r="C3558" s="3" t="s">
        <v>6025</v>
      </c>
      <c r="D3558" s="6">
        <v>500</v>
      </c>
      <c r="E3558" s="8">
        <v>8</v>
      </c>
      <c r="F3558" t="s">
        <v>8220</v>
      </c>
      <c r="G3558" t="s">
        <v>8223</v>
      </c>
      <c r="H3558" t="s">
        <v>8245</v>
      </c>
      <c r="I3558">
        <v>1409620222</v>
      </c>
      <c r="J3558">
        <v>1407892222</v>
      </c>
      <c r="K3558" t="b">
        <v>0</v>
      </c>
      <c r="L3558">
        <v>4</v>
      </c>
      <c r="M3558" t="b">
        <v>0</v>
      </c>
      <c r="N3558" t="s">
        <v>8292</v>
      </c>
      <c r="O3558" s="10">
        <f t="shared" si="220"/>
        <v>0</v>
      </c>
      <c r="P3558" s="9">
        <f t="shared" si="221"/>
        <v>2</v>
      </c>
      <c r="Q3558" s="14" t="s">
        <v>8308</v>
      </c>
      <c r="R3558" t="s">
        <v>8318</v>
      </c>
      <c r="S3558" s="18">
        <f t="shared" si="222"/>
        <v>41864.04886574074</v>
      </c>
      <c r="T3558" s="18">
        <f t="shared" si="223"/>
        <v>41884.04886574074</v>
      </c>
    </row>
    <row r="3559" spans="1:20" ht="60" x14ac:dyDescent="0.25">
      <c r="A3559">
        <v>2384</v>
      </c>
      <c r="B3559" s="3" t="s">
        <v>2385</v>
      </c>
      <c r="C3559" s="3" t="s">
        <v>6494</v>
      </c>
      <c r="D3559" s="6">
        <v>1000</v>
      </c>
      <c r="E3559" s="8">
        <v>8</v>
      </c>
      <c r="F3559" t="s">
        <v>8219</v>
      </c>
      <c r="G3559" t="s">
        <v>8223</v>
      </c>
      <c r="H3559" t="s">
        <v>8245</v>
      </c>
      <c r="I3559">
        <v>1415932643</v>
      </c>
      <c r="J3559">
        <v>1413337043</v>
      </c>
      <c r="K3559" t="b">
        <v>0</v>
      </c>
      <c r="L3559">
        <v>8</v>
      </c>
      <c r="M3559" t="b">
        <v>0</v>
      </c>
      <c r="N3559" t="s">
        <v>8270</v>
      </c>
      <c r="O3559" s="10">
        <f t="shared" si="220"/>
        <v>0</v>
      </c>
      <c r="P3559" s="9">
        <f t="shared" si="221"/>
        <v>1</v>
      </c>
      <c r="Q3559" s="14" t="s">
        <v>8308</v>
      </c>
      <c r="R3559" t="s">
        <v>8342</v>
      </c>
      <c r="S3559" s="18">
        <f t="shared" si="222"/>
        <v>41927.067627314813</v>
      </c>
      <c r="T3559" s="18">
        <f t="shared" si="223"/>
        <v>41957.109293981484</v>
      </c>
    </row>
    <row r="3560" spans="1:20" ht="45" x14ac:dyDescent="0.25">
      <c r="A3560">
        <v>2423</v>
      </c>
      <c r="B3560" s="3" t="s">
        <v>2424</v>
      </c>
      <c r="C3560" s="3" t="s">
        <v>6533</v>
      </c>
      <c r="D3560" s="6">
        <v>60000</v>
      </c>
      <c r="E3560" s="8">
        <v>8</v>
      </c>
      <c r="F3560" t="s">
        <v>8220</v>
      </c>
      <c r="G3560" t="s">
        <v>8223</v>
      </c>
      <c r="H3560" t="s">
        <v>8245</v>
      </c>
      <c r="I3560">
        <v>1420044890</v>
      </c>
      <c r="J3560">
        <v>1417452890</v>
      </c>
      <c r="K3560" t="b">
        <v>0</v>
      </c>
      <c r="L3560">
        <v>1</v>
      </c>
      <c r="M3560" t="b">
        <v>0</v>
      </c>
      <c r="N3560" t="s">
        <v>8282</v>
      </c>
      <c r="O3560" s="10">
        <f t="shared" si="220"/>
        <v>0</v>
      </c>
      <c r="P3560" s="9">
        <f t="shared" si="221"/>
        <v>8</v>
      </c>
      <c r="Q3560" s="14" t="s">
        <v>8319</v>
      </c>
      <c r="R3560" t="s">
        <v>8345</v>
      </c>
      <c r="S3560" s="18">
        <f t="shared" si="222"/>
        <v>41974.704745370371</v>
      </c>
      <c r="T3560" s="18">
        <f t="shared" si="223"/>
        <v>42004.704745370371</v>
      </c>
    </row>
    <row r="3561" spans="1:20" ht="60" x14ac:dyDescent="0.25">
      <c r="A3561">
        <v>1411</v>
      </c>
      <c r="B3561" s="3" t="s">
        <v>1412</v>
      </c>
      <c r="C3561" s="3" t="s">
        <v>5521</v>
      </c>
      <c r="D3561" s="6">
        <v>3000</v>
      </c>
      <c r="E3561" s="8">
        <v>7</v>
      </c>
      <c r="F3561" t="s">
        <v>8220</v>
      </c>
      <c r="G3561" t="s">
        <v>8224</v>
      </c>
      <c r="H3561" t="s">
        <v>8246</v>
      </c>
      <c r="I3561">
        <v>1423185900</v>
      </c>
      <c r="J3561">
        <v>1420766700</v>
      </c>
      <c r="K3561" t="b">
        <v>0</v>
      </c>
      <c r="L3561">
        <v>3</v>
      </c>
      <c r="M3561" t="b">
        <v>0</v>
      </c>
      <c r="N3561" t="s">
        <v>8285</v>
      </c>
      <c r="O3561" s="10">
        <f t="shared" si="220"/>
        <v>0</v>
      </c>
      <c r="P3561" s="9">
        <f t="shared" si="221"/>
        <v>2</v>
      </c>
      <c r="Q3561" s="14" t="s">
        <v>8311</v>
      </c>
      <c r="R3561" t="s">
        <v>8348</v>
      </c>
      <c r="S3561" s="18">
        <f t="shared" si="222"/>
        <v>42013.059027777781</v>
      </c>
      <c r="T3561" s="18">
        <f t="shared" si="223"/>
        <v>42041.059027777781</v>
      </c>
    </row>
    <row r="3562" spans="1:20" ht="45" x14ac:dyDescent="0.25">
      <c r="A3562">
        <v>2875</v>
      </c>
      <c r="B3562" s="3" t="s">
        <v>2875</v>
      </c>
      <c r="C3562" s="3" t="s">
        <v>6985</v>
      </c>
      <c r="D3562" s="6">
        <v>20000</v>
      </c>
      <c r="E3562" s="8">
        <v>7</v>
      </c>
      <c r="F3562" t="s">
        <v>8220</v>
      </c>
      <c r="G3562" t="s">
        <v>8223</v>
      </c>
      <c r="H3562" t="s">
        <v>8245</v>
      </c>
      <c r="I3562">
        <v>1462417493</v>
      </c>
      <c r="J3562">
        <v>1459825493</v>
      </c>
      <c r="K3562" t="b">
        <v>0</v>
      </c>
      <c r="L3562">
        <v>3</v>
      </c>
      <c r="M3562" t="b">
        <v>0</v>
      </c>
      <c r="N3562" t="s">
        <v>8269</v>
      </c>
      <c r="O3562" s="12">
        <f t="shared" si="220"/>
        <v>0</v>
      </c>
      <c r="P3562" s="9">
        <f t="shared" si="221"/>
        <v>2</v>
      </c>
      <c r="Q3562" s="14" t="s">
        <v>8323</v>
      </c>
      <c r="R3562" t="s">
        <v>8326</v>
      </c>
      <c r="S3562" s="18">
        <f t="shared" si="222"/>
        <v>42465.128391203703</v>
      </c>
      <c r="T3562" s="18">
        <f t="shared" si="223"/>
        <v>42495.128391203703</v>
      </c>
    </row>
    <row r="3563" spans="1:20" ht="45" x14ac:dyDescent="0.25">
      <c r="A3563">
        <v>3957</v>
      </c>
      <c r="B3563" s="3" t="s">
        <v>3954</v>
      </c>
      <c r="C3563" s="3" t="s">
        <v>8064</v>
      </c>
      <c r="D3563" s="6">
        <v>28000</v>
      </c>
      <c r="E3563" s="8">
        <v>7</v>
      </c>
      <c r="F3563" t="s">
        <v>8220</v>
      </c>
      <c r="G3563" t="s">
        <v>8223</v>
      </c>
      <c r="H3563" t="s">
        <v>8245</v>
      </c>
      <c r="I3563">
        <v>1468020354</v>
      </c>
      <c r="J3563">
        <v>1464045954</v>
      </c>
      <c r="K3563" t="b">
        <v>0</v>
      </c>
      <c r="L3563">
        <v>1</v>
      </c>
      <c r="M3563" t="b">
        <v>0</v>
      </c>
      <c r="N3563" t="s">
        <v>8269</v>
      </c>
      <c r="O3563" s="12">
        <f t="shared" si="220"/>
        <v>0</v>
      </c>
      <c r="P3563" s="9">
        <f t="shared" si="221"/>
        <v>7</v>
      </c>
      <c r="Q3563" s="14" t="s">
        <v>8323</v>
      </c>
      <c r="R3563" t="s">
        <v>8326</v>
      </c>
      <c r="S3563" s="18">
        <f t="shared" si="222"/>
        <v>42513.976319444439</v>
      </c>
      <c r="T3563" s="18">
        <f t="shared" si="223"/>
        <v>42559.976319444439</v>
      </c>
    </row>
    <row r="3564" spans="1:20" ht="45" x14ac:dyDescent="0.25">
      <c r="A3564">
        <v>425</v>
      </c>
      <c r="B3564" s="3" t="s">
        <v>426</v>
      </c>
      <c r="C3564" s="3" t="s">
        <v>4535</v>
      </c>
      <c r="D3564" s="6">
        <v>50000</v>
      </c>
      <c r="E3564" s="8">
        <v>6</v>
      </c>
      <c r="F3564" t="s">
        <v>8220</v>
      </c>
      <c r="G3564" t="s">
        <v>8223</v>
      </c>
      <c r="H3564" t="s">
        <v>8245</v>
      </c>
      <c r="I3564">
        <v>1448660404</v>
      </c>
      <c r="J3564">
        <v>1443472804</v>
      </c>
      <c r="K3564" t="b">
        <v>0</v>
      </c>
      <c r="L3564">
        <v>2</v>
      </c>
      <c r="M3564" t="b">
        <v>0</v>
      </c>
      <c r="N3564" t="s">
        <v>8268</v>
      </c>
      <c r="O3564" s="10">
        <f t="shared" si="220"/>
        <v>0</v>
      </c>
      <c r="P3564" s="9">
        <f t="shared" si="221"/>
        <v>3</v>
      </c>
      <c r="Q3564" s="14" t="s">
        <v>8321</v>
      </c>
      <c r="R3564" t="s">
        <v>8339</v>
      </c>
      <c r="S3564" s="18">
        <f t="shared" si="222"/>
        <v>42275.861157407402</v>
      </c>
      <c r="T3564" s="18">
        <f t="shared" si="223"/>
        <v>42335.902824074074</v>
      </c>
    </row>
    <row r="3565" spans="1:20" ht="60" x14ac:dyDescent="0.25">
      <c r="A3565">
        <v>544</v>
      </c>
      <c r="B3565" s="3" t="s">
        <v>545</v>
      </c>
      <c r="C3565" s="3" t="s">
        <v>4654</v>
      </c>
      <c r="D3565" s="6">
        <v>500</v>
      </c>
      <c r="E3565" s="8">
        <v>6</v>
      </c>
      <c r="F3565" t="s">
        <v>8220</v>
      </c>
      <c r="G3565" t="s">
        <v>8223</v>
      </c>
      <c r="H3565" t="s">
        <v>8245</v>
      </c>
      <c r="I3565">
        <v>1467647160</v>
      </c>
      <c r="J3565">
        <v>1465055160</v>
      </c>
      <c r="K3565" t="b">
        <v>0</v>
      </c>
      <c r="L3565">
        <v>2</v>
      </c>
      <c r="M3565" t="b">
        <v>0</v>
      </c>
      <c r="N3565" t="s">
        <v>8270</v>
      </c>
      <c r="O3565" s="10">
        <f t="shared" si="220"/>
        <v>0</v>
      </c>
      <c r="P3565" s="9">
        <f t="shared" si="221"/>
        <v>3</v>
      </c>
      <c r="Q3565" s="14" t="s">
        <v>8308</v>
      </c>
      <c r="R3565" t="s">
        <v>8342</v>
      </c>
      <c r="S3565" s="18">
        <f t="shared" si="222"/>
        <v>42525.656944444447</v>
      </c>
      <c r="T3565" s="18">
        <f t="shared" si="223"/>
        <v>42555.656944444447</v>
      </c>
    </row>
    <row r="3566" spans="1:20" ht="45" x14ac:dyDescent="0.25">
      <c r="A3566">
        <v>596</v>
      </c>
      <c r="B3566" s="3" t="s">
        <v>597</v>
      </c>
      <c r="C3566" s="3" t="s">
        <v>4706</v>
      </c>
      <c r="D3566" s="6">
        <v>20000</v>
      </c>
      <c r="E3566" s="8">
        <v>6</v>
      </c>
      <c r="F3566" t="s">
        <v>8220</v>
      </c>
      <c r="G3566" t="s">
        <v>8223</v>
      </c>
      <c r="H3566" t="s">
        <v>8245</v>
      </c>
      <c r="I3566">
        <v>1478122292</v>
      </c>
      <c r="J3566">
        <v>1475530292</v>
      </c>
      <c r="K3566" t="b">
        <v>0</v>
      </c>
      <c r="L3566">
        <v>2</v>
      </c>
      <c r="M3566" t="b">
        <v>0</v>
      </c>
      <c r="N3566" t="s">
        <v>8270</v>
      </c>
      <c r="O3566" s="10">
        <f t="shared" si="220"/>
        <v>0</v>
      </c>
      <c r="P3566" s="9">
        <f t="shared" si="221"/>
        <v>3</v>
      </c>
      <c r="Q3566" s="14" t="s">
        <v>8308</v>
      </c>
      <c r="R3566" t="s">
        <v>8342</v>
      </c>
      <c r="S3566" s="18">
        <f t="shared" si="222"/>
        <v>42646.896898148145</v>
      </c>
      <c r="T3566" s="18">
        <f t="shared" si="223"/>
        <v>42676.896898148145</v>
      </c>
    </row>
    <row r="3567" spans="1:20" ht="60" x14ac:dyDescent="0.25">
      <c r="A3567">
        <v>1044</v>
      </c>
      <c r="B3567" s="3" t="s">
        <v>1045</v>
      </c>
      <c r="C3567" s="3" t="s">
        <v>5154</v>
      </c>
      <c r="D3567" s="6">
        <v>7000</v>
      </c>
      <c r="E3567" s="8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 s="10">
        <f t="shared" si="220"/>
        <v>0</v>
      </c>
      <c r="P3567" s="9">
        <f t="shared" si="221"/>
        <v>3</v>
      </c>
      <c r="Q3567" s="14" t="s">
        <v>8346</v>
      </c>
      <c r="R3567" t="s">
        <v>8347</v>
      </c>
      <c r="S3567" s="18">
        <f t="shared" si="222"/>
        <v>42011.925937499997</v>
      </c>
      <c r="T3567" s="18">
        <f t="shared" si="223"/>
        <v>42068.852083333331</v>
      </c>
    </row>
    <row r="3568" spans="1:20" ht="60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0">
        <f t="shared" si="220"/>
        <v>0</v>
      </c>
      <c r="P3568" s="9">
        <f t="shared" si="221"/>
        <v>6</v>
      </c>
      <c r="Q3568" s="14" t="s">
        <v>8311</v>
      </c>
      <c r="R3568" t="s">
        <v>8348</v>
      </c>
      <c r="S3568" s="18">
        <f t="shared" si="222"/>
        <v>42395.456412037034</v>
      </c>
      <c r="T3568" s="18">
        <f t="shared" si="223"/>
        <v>42425.456412037034</v>
      </c>
    </row>
    <row r="3569" spans="1:20" ht="45" x14ac:dyDescent="0.25">
      <c r="A3569">
        <v>1541</v>
      </c>
      <c r="B3569" s="3" t="s">
        <v>1542</v>
      </c>
      <c r="C3569" s="3" t="s">
        <v>5651</v>
      </c>
      <c r="D3569" s="6">
        <v>18000</v>
      </c>
      <c r="E3569" s="8">
        <v>6</v>
      </c>
      <c r="F3569" t="s">
        <v>8220</v>
      </c>
      <c r="G3569" t="s">
        <v>8223</v>
      </c>
      <c r="H3569" t="s">
        <v>8245</v>
      </c>
      <c r="I3569">
        <v>1420045538</v>
      </c>
      <c r="J3569">
        <v>1417453538</v>
      </c>
      <c r="K3569" t="b">
        <v>0</v>
      </c>
      <c r="L3569">
        <v>2</v>
      </c>
      <c r="M3569" t="b">
        <v>0</v>
      </c>
      <c r="N3569" t="s">
        <v>8287</v>
      </c>
      <c r="O3569" s="10">
        <f t="shared" si="220"/>
        <v>0</v>
      </c>
      <c r="P3569" s="9">
        <f t="shared" si="221"/>
        <v>3</v>
      </c>
      <c r="Q3569" s="14" t="s">
        <v>8313</v>
      </c>
      <c r="R3569" t="s">
        <v>8355</v>
      </c>
      <c r="S3569" s="18">
        <f t="shared" si="222"/>
        <v>41974.712245370371</v>
      </c>
      <c r="T3569" s="18">
        <f t="shared" si="223"/>
        <v>42004.712245370371</v>
      </c>
    </row>
    <row r="3570" spans="1:20" ht="45" x14ac:dyDescent="0.25">
      <c r="A3570">
        <v>1879</v>
      </c>
      <c r="B3570" s="3" t="s">
        <v>1880</v>
      </c>
      <c r="C3570" s="3" t="s">
        <v>5989</v>
      </c>
      <c r="D3570" s="6">
        <v>5000</v>
      </c>
      <c r="E3570" s="8">
        <v>6</v>
      </c>
      <c r="F3570" t="s">
        <v>8220</v>
      </c>
      <c r="G3570" t="s">
        <v>8226</v>
      </c>
      <c r="H3570" t="s">
        <v>8248</v>
      </c>
      <c r="I3570">
        <v>1457966129</v>
      </c>
      <c r="J3570">
        <v>1455377729</v>
      </c>
      <c r="K3570" t="b">
        <v>0</v>
      </c>
      <c r="L3570">
        <v>2</v>
      </c>
      <c r="M3570" t="b">
        <v>0</v>
      </c>
      <c r="N3570" t="s">
        <v>8281</v>
      </c>
      <c r="O3570" s="10">
        <f t="shared" si="220"/>
        <v>0</v>
      </c>
      <c r="P3570" s="9">
        <f t="shared" si="221"/>
        <v>3</v>
      </c>
      <c r="Q3570" s="14" t="s">
        <v>8316</v>
      </c>
      <c r="R3570" t="s">
        <v>8344</v>
      </c>
      <c r="S3570" s="18">
        <f t="shared" si="222"/>
        <v>42413.649641203709</v>
      </c>
      <c r="T3570" s="18">
        <f t="shared" si="223"/>
        <v>42443.607974537037</v>
      </c>
    </row>
    <row r="3571" spans="1:20" ht="45" x14ac:dyDescent="0.25">
      <c r="A3571">
        <v>2901</v>
      </c>
      <c r="B3571" s="3" t="s">
        <v>2901</v>
      </c>
      <c r="C3571" s="3" t="s">
        <v>7011</v>
      </c>
      <c r="D3571" s="6">
        <v>750</v>
      </c>
      <c r="E3571" s="8">
        <v>6</v>
      </c>
      <c r="F3571" t="s">
        <v>8220</v>
      </c>
      <c r="G3571" t="s">
        <v>8223</v>
      </c>
      <c r="H3571" t="s">
        <v>8245</v>
      </c>
      <c r="I3571">
        <v>1423345339</v>
      </c>
      <c r="J3571">
        <v>1418161339</v>
      </c>
      <c r="K3571" t="b">
        <v>0</v>
      </c>
      <c r="L3571">
        <v>2</v>
      </c>
      <c r="M3571" t="b">
        <v>0</v>
      </c>
      <c r="N3571" t="s">
        <v>8269</v>
      </c>
      <c r="O3571" s="12">
        <f t="shared" si="220"/>
        <v>0</v>
      </c>
      <c r="P3571" s="9">
        <f t="shared" si="221"/>
        <v>3</v>
      </c>
      <c r="Q3571" s="14" t="s">
        <v>8323</v>
      </c>
      <c r="R3571" t="s">
        <v>8326</v>
      </c>
      <c r="S3571" s="18">
        <f t="shared" si="222"/>
        <v>41982.904386574075</v>
      </c>
      <c r="T3571" s="18">
        <f t="shared" si="223"/>
        <v>42042.904386574075</v>
      </c>
    </row>
    <row r="3572" spans="1:20" ht="45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0">
        <f t="shared" si="220"/>
        <v>0</v>
      </c>
      <c r="P3572" s="9">
        <f t="shared" si="221"/>
        <v>5</v>
      </c>
      <c r="Q3572" s="14" t="s">
        <v>8321</v>
      </c>
      <c r="R3572" t="s">
        <v>8325</v>
      </c>
      <c r="S3572" s="18">
        <f t="shared" si="222"/>
        <v>41792.687442129631</v>
      </c>
      <c r="T3572" s="18">
        <f t="shared" si="223"/>
        <v>41822.687442129631</v>
      </c>
    </row>
    <row r="3573" spans="1:20" ht="45" x14ac:dyDescent="0.25">
      <c r="A3573">
        <v>440</v>
      </c>
      <c r="B3573" s="3" t="s">
        <v>441</v>
      </c>
      <c r="C3573" s="3" t="s">
        <v>4550</v>
      </c>
      <c r="D3573" s="6">
        <v>5000</v>
      </c>
      <c r="E3573" s="8">
        <v>5</v>
      </c>
      <c r="F3573" t="s">
        <v>8220</v>
      </c>
      <c r="G3573" t="s">
        <v>8223</v>
      </c>
      <c r="H3573" t="s">
        <v>8245</v>
      </c>
      <c r="I3573">
        <v>1458859153</v>
      </c>
      <c r="J3573">
        <v>1456270753</v>
      </c>
      <c r="K3573" t="b">
        <v>0</v>
      </c>
      <c r="L3573">
        <v>1</v>
      </c>
      <c r="M3573" t="b">
        <v>0</v>
      </c>
      <c r="N3573" t="s">
        <v>8268</v>
      </c>
      <c r="O3573" s="10">
        <f t="shared" si="220"/>
        <v>0</v>
      </c>
      <c r="P3573" s="9">
        <f t="shared" si="221"/>
        <v>5</v>
      </c>
      <c r="Q3573" s="14" t="s">
        <v>8321</v>
      </c>
      <c r="R3573" t="s">
        <v>8339</v>
      </c>
      <c r="S3573" s="18">
        <f t="shared" si="222"/>
        <v>42423.985567129625</v>
      </c>
      <c r="T3573" s="18">
        <f t="shared" si="223"/>
        <v>42453.943900462968</v>
      </c>
    </row>
    <row r="3574" spans="1:20" ht="60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0">
        <f t="shared" si="220"/>
        <v>0</v>
      </c>
      <c r="P3574" s="9">
        <f t="shared" si="221"/>
        <v>5</v>
      </c>
      <c r="Q3574" s="14" t="s">
        <v>8321</v>
      </c>
      <c r="R3574" t="s">
        <v>8339</v>
      </c>
      <c r="S3574" s="18">
        <f t="shared" si="222"/>
        <v>41331.555127314816</v>
      </c>
      <c r="T3574" s="18">
        <f t="shared" si="223"/>
        <v>41356.513460648144</v>
      </c>
    </row>
    <row r="3575" spans="1:20" ht="60" x14ac:dyDescent="0.25">
      <c r="A3575">
        <v>609</v>
      </c>
      <c r="B3575" s="3" t="s">
        <v>610</v>
      </c>
      <c r="C3575" s="3" t="s">
        <v>4719</v>
      </c>
      <c r="D3575" s="6">
        <v>780</v>
      </c>
      <c r="E3575" s="8">
        <v>5</v>
      </c>
      <c r="F3575" t="s">
        <v>8219</v>
      </c>
      <c r="G3575" t="s">
        <v>8224</v>
      </c>
      <c r="H3575" t="s">
        <v>8246</v>
      </c>
      <c r="I3575">
        <v>1448761744</v>
      </c>
      <c r="J3575">
        <v>1446166144</v>
      </c>
      <c r="K3575" t="b">
        <v>0</v>
      </c>
      <c r="L3575">
        <v>1</v>
      </c>
      <c r="M3575" t="b">
        <v>0</v>
      </c>
      <c r="N3575" t="s">
        <v>8270</v>
      </c>
      <c r="O3575" s="10">
        <f t="shared" si="220"/>
        <v>0</v>
      </c>
      <c r="P3575" s="9">
        <f t="shared" si="221"/>
        <v>5</v>
      </c>
      <c r="Q3575" s="14" t="s">
        <v>8308</v>
      </c>
      <c r="R3575" t="s">
        <v>8342</v>
      </c>
      <c r="S3575" s="18">
        <f t="shared" si="222"/>
        <v>42307.034074074079</v>
      </c>
      <c r="T3575" s="18">
        <f t="shared" si="223"/>
        <v>42337.075740740736</v>
      </c>
    </row>
    <row r="3576" spans="1:20" ht="45" x14ac:dyDescent="0.25">
      <c r="A3576">
        <v>763</v>
      </c>
      <c r="B3576" s="3" t="s">
        <v>764</v>
      </c>
      <c r="C3576" s="3" t="s">
        <v>4873</v>
      </c>
      <c r="D3576" s="6">
        <v>4290</v>
      </c>
      <c r="E3576" s="8">
        <v>5</v>
      </c>
      <c r="F3576" t="s">
        <v>8220</v>
      </c>
      <c r="G3576" t="s">
        <v>8224</v>
      </c>
      <c r="H3576" t="s">
        <v>8246</v>
      </c>
      <c r="I3576">
        <v>1376563408</v>
      </c>
      <c r="J3576">
        <v>1373971408</v>
      </c>
      <c r="K3576" t="b">
        <v>0</v>
      </c>
      <c r="L3576">
        <v>1</v>
      </c>
      <c r="M3576" t="b">
        <v>0</v>
      </c>
      <c r="N3576" t="s">
        <v>8273</v>
      </c>
      <c r="O3576" s="10">
        <f t="shared" si="220"/>
        <v>0</v>
      </c>
      <c r="P3576" s="9">
        <f t="shared" si="221"/>
        <v>5</v>
      </c>
      <c r="Q3576" s="14" t="s">
        <v>8311</v>
      </c>
      <c r="R3576" t="s">
        <v>8352</v>
      </c>
      <c r="S3576" s="18">
        <f t="shared" si="222"/>
        <v>41471.446851851848</v>
      </c>
      <c r="T3576" s="18">
        <f t="shared" si="223"/>
        <v>41501.446851851848</v>
      </c>
    </row>
    <row r="3577" spans="1:20" ht="45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20"/>
        <v>0</v>
      </c>
      <c r="P3577" s="9">
        <f t="shared" si="221"/>
        <v>5</v>
      </c>
      <c r="Q3577" s="14" t="s">
        <v>8316</v>
      </c>
      <c r="R3577" t="s">
        <v>8334</v>
      </c>
      <c r="S3577" s="18">
        <f t="shared" si="222"/>
        <v>42123.185798611114</v>
      </c>
      <c r="T3577" s="18">
        <f t="shared" si="223"/>
        <v>42153.185798611114</v>
      </c>
    </row>
    <row r="3578" spans="1:20" ht="45" x14ac:dyDescent="0.25">
      <c r="A3578">
        <v>1113</v>
      </c>
      <c r="B3578" s="3" t="s">
        <v>1114</v>
      </c>
      <c r="C3578" s="3" t="s">
        <v>5223</v>
      </c>
      <c r="D3578" s="6">
        <v>1000</v>
      </c>
      <c r="E3578" s="8">
        <v>5</v>
      </c>
      <c r="F3578" t="s">
        <v>8220</v>
      </c>
      <c r="G3578" t="s">
        <v>8224</v>
      </c>
      <c r="H3578" t="s">
        <v>8246</v>
      </c>
      <c r="I3578">
        <v>1408058820</v>
      </c>
      <c r="J3578">
        <v>1405466820</v>
      </c>
      <c r="K3578" t="b">
        <v>0</v>
      </c>
      <c r="L3578">
        <v>1</v>
      </c>
      <c r="M3578" t="b">
        <v>0</v>
      </c>
      <c r="N3578" t="s">
        <v>8280</v>
      </c>
      <c r="O3578" s="10">
        <f t="shared" si="220"/>
        <v>0</v>
      </c>
      <c r="P3578" s="9">
        <f t="shared" si="221"/>
        <v>5</v>
      </c>
      <c r="Q3578" s="14" t="s">
        <v>8316</v>
      </c>
      <c r="R3578" t="s">
        <v>8334</v>
      </c>
      <c r="S3578" s="18">
        <f t="shared" si="222"/>
        <v>41835.977083333331</v>
      </c>
      <c r="T3578" s="18">
        <f t="shared" si="223"/>
        <v>41865.977083333331</v>
      </c>
    </row>
    <row r="3579" spans="1:20" ht="60" x14ac:dyDescent="0.25">
      <c r="A3579">
        <v>1119</v>
      </c>
      <c r="B3579" s="3" t="s">
        <v>1120</v>
      </c>
      <c r="C3579" s="3" t="s">
        <v>5229</v>
      </c>
      <c r="D3579" s="6">
        <v>2100</v>
      </c>
      <c r="E3579" s="8">
        <v>5</v>
      </c>
      <c r="F3579" t="s">
        <v>8220</v>
      </c>
      <c r="G3579" t="s">
        <v>8223</v>
      </c>
      <c r="H3579" t="s">
        <v>8245</v>
      </c>
      <c r="I3579">
        <v>1396810864</v>
      </c>
      <c r="J3579">
        <v>1395687664</v>
      </c>
      <c r="K3579" t="b">
        <v>0</v>
      </c>
      <c r="L3579">
        <v>1</v>
      </c>
      <c r="M3579" t="b">
        <v>0</v>
      </c>
      <c r="N3579" t="s">
        <v>8280</v>
      </c>
      <c r="O3579" s="10">
        <f t="shared" si="220"/>
        <v>0</v>
      </c>
      <c r="P3579" s="9">
        <f t="shared" si="221"/>
        <v>5</v>
      </c>
      <c r="Q3579" s="14" t="s">
        <v>8316</v>
      </c>
      <c r="R3579" t="s">
        <v>8334</v>
      </c>
      <c r="S3579" s="18">
        <f t="shared" si="222"/>
        <v>41722.792407407411</v>
      </c>
      <c r="T3579" s="18">
        <f t="shared" si="223"/>
        <v>41735.792407407411</v>
      </c>
    </row>
    <row r="3580" spans="1:20" ht="60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0">
        <f t="shared" si="220"/>
        <v>0</v>
      </c>
      <c r="P3580" s="9">
        <f t="shared" si="221"/>
        <v>5</v>
      </c>
      <c r="Q3580" s="14" t="s">
        <v>8316</v>
      </c>
      <c r="R3580" t="s">
        <v>8344</v>
      </c>
      <c r="S3580" s="18">
        <f t="shared" si="222"/>
        <v>41975.347523148142</v>
      </c>
      <c r="T3580" s="18">
        <f t="shared" si="223"/>
        <v>42005.347523148142</v>
      </c>
    </row>
    <row r="3581" spans="1:20" ht="60" x14ac:dyDescent="0.25">
      <c r="A3581">
        <v>1178</v>
      </c>
      <c r="B3581" s="3" t="s">
        <v>1179</v>
      </c>
      <c r="C3581" s="3" t="s">
        <v>5288</v>
      </c>
      <c r="D3581" s="6">
        <v>75000</v>
      </c>
      <c r="E3581" s="8">
        <v>5</v>
      </c>
      <c r="F3581" t="s">
        <v>8220</v>
      </c>
      <c r="G3581" t="s">
        <v>8223</v>
      </c>
      <c r="H3581" t="s">
        <v>8245</v>
      </c>
      <c r="I3581">
        <v>1408225452</v>
      </c>
      <c r="J3581">
        <v>1405633452</v>
      </c>
      <c r="K3581" t="b">
        <v>0</v>
      </c>
      <c r="L3581">
        <v>1</v>
      </c>
      <c r="M3581" t="b">
        <v>0</v>
      </c>
      <c r="N3581" t="s">
        <v>8282</v>
      </c>
      <c r="O3581" s="10">
        <f t="shared" si="220"/>
        <v>0</v>
      </c>
      <c r="P3581" s="9">
        <f t="shared" si="221"/>
        <v>5</v>
      </c>
      <c r="Q3581" s="14" t="s">
        <v>8319</v>
      </c>
      <c r="R3581" t="s">
        <v>8345</v>
      </c>
      <c r="S3581" s="18">
        <f t="shared" si="222"/>
        <v>41837.905694444446</v>
      </c>
      <c r="T3581" s="18">
        <f t="shared" si="223"/>
        <v>41867.905694444446</v>
      </c>
    </row>
    <row r="3582" spans="1:20" ht="45" x14ac:dyDescent="0.25">
      <c r="A3582">
        <v>1242</v>
      </c>
      <c r="B3582" s="3" t="s">
        <v>1243</v>
      </c>
      <c r="C3582" s="3" t="s">
        <v>5352</v>
      </c>
      <c r="D3582" s="6">
        <v>911</v>
      </c>
      <c r="E3582" s="8">
        <v>5</v>
      </c>
      <c r="F3582" t="s">
        <v>8219</v>
      </c>
      <c r="G3582" t="s">
        <v>8223</v>
      </c>
      <c r="H3582" t="s">
        <v>8245</v>
      </c>
      <c r="I3582">
        <v>1315747080</v>
      </c>
      <c r="J3582">
        <v>1314417502</v>
      </c>
      <c r="K3582" t="b">
        <v>0</v>
      </c>
      <c r="L3582">
        <v>1</v>
      </c>
      <c r="M3582" t="b">
        <v>0</v>
      </c>
      <c r="N3582" t="s">
        <v>8284</v>
      </c>
      <c r="O3582" s="10">
        <f t="shared" si="220"/>
        <v>0</v>
      </c>
      <c r="P3582" s="9">
        <f t="shared" si="221"/>
        <v>5</v>
      </c>
      <c r="Q3582" s="14" t="s">
        <v>8327</v>
      </c>
      <c r="R3582" t="s">
        <v>8354</v>
      </c>
      <c r="S3582" s="18">
        <f t="shared" si="222"/>
        <v>40782.165532407409</v>
      </c>
      <c r="T3582" s="18">
        <f t="shared" si="223"/>
        <v>40797.554166666669</v>
      </c>
    </row>
    <row r="3583" spans="1:20" ht="45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20"/>
        <v>0</v>
      </c>
      <c r="P3583" s="9">
        <f t="shared" si="221"/>
        <v>5</v>
      </c>
      <c r="Q3583" s="14" t="s">
        <v>8311</v>
      </c>
      <c r="R3583" t="s">
        <v>8352</v>
      </c>
      <c r="S3583" s="18">
        <f t="shared" si="222"/>
        <v>41136.85805555556</v>
      </c>
      <c r="T3583" s="18">
        <f t="shared" si="223"/>
        <v>41159.32708333333</v>
      </c>
    </row>
    <row r="3584" spans="1:20" ht="60" x14ac:dyDescent="0.25">
      <c r="A3584">
        <v>1499</v>
      </c>
      <c r="B3584" s="3" t="s">
        <v>1500</v>
      </c>
      <c r="C3584" s="3" t="s">
        <v>5609</v>
      </c>
      <c r="D3584" s="6">
        <v>2000</v>
      </c>
      <c r="E3584" s="8">
        <v>5</v>
      </c>
      <c r="F3584" t="s">
        <v>8220</v>
      </c>
      <c r="G3584" t="s">
        <v>8223</v>
      </c>
      <c r="H3584" t="s">
        <v>8245</v>
      </c>
      <c r="I3584">
        <v>1470355833</v>
      </c>
      <c r="J3584">
        <v>1465171833</v>
      </c>
      <c r="K3584" t="b">
        <v>0</v>
      </c>
      <c r="L3584">
        <v>1</v>
      </c>
      <c r="M3584" t="b">
        <v>0</v>
      </c>
      <c r="N3584" t="s">
        <v>8273</v>
      </c>
      <c r="O3584" s="10">
        <f t="shared" si="220"/>
        <v>0</v>
      </c>
      <c r="P3584" s="9">
        <f t="shared" si="221"/>
        <v>5</v>
      </c>
      <c r="Q3584" s="14" t="s">
        <v>8311</v>
      </c>
      <c r="R3584" t="s">
        <v>8352</v>
      </c>
      <c r="S3584" s="18">
        <f t="shared" si="222"/>
        <v>42527.007326388892</v>
      </c>
      <c r="T3584" s="18">
        <f t="shared" si="223"/>
        <v>42587.007326388892</v>
      </c>
    </row>
    <row r="3585" spans="1:20" ht="45" x14ac:dyDescent="0.25">
      <c r="A3585">
        <v>1581</v>
      </c>
      <c r="B3585" s="3" t="s">
        <v>1582</v>
      </c>
      <c r="C3585" s="3" t="s">
        <v>5691</v>
      </c>
      <c r="D3585" s="6">
        <v>1000</v>
      </c>
      <c r="E3585" s="8">
        <v>5</v>
      </c>
      <c r="F3585" t="s">
        <v>8220</v>
      </c>
      <c r="G3585" t="s">
        <v>8224</v>
      </c>
      <c r="H3585" t="s">
        <v>8246</v>
      </c>
      <c r="I3585">
        <v>1450521990</v>
      </c>
      <c r="J3585">
        <v>1447757190</v>
      </c>
      <c r="K3585" t="b">
        <v>0</v>
      </c>
      <c r="L3585">
        <v>1</v>
      </c>
      <c r="M3585" t="b">
        <v>0</v>
      </c>
      <c r="N3585" t="s">
        <v>8289</v>
      </c>
      <c r="O3585" s="10">
        <f t="shared" si="220"/>
        <v>0</v>
      </c>
      <c r="P3585" s="9">
        <f t="shared" si="221"/>
        <v>5</v>
      </c>
      <c r="Q3585" s="14" t="s">
        <v>8313</v>
      </c>
      <c r="R3585" t="s">
        <v>8351</v>
      </c>
      <c r="S3585" s="18">
        <f t="shared" si="222"/>
        <v>42325.448958333334</v>
      </c>
      <c r="T3585" s="18">
        <f t="shared" si="223"/>
        <v>42357.448958333334</v>
      </c>
    </row>
    <row r="3586" spans="1:20" ht="45" x14ac:dyDescent="0.25">
      <c r="A3586">
        <v>1694</v>
      </c>
      <c r="B3586" s="3" t="s">
        <v>1695</v>
      </c>
      <c r="C3586" s="3" t="s">
        <v>5804</v>
      </c>
      <c r="D3586" s="6">
        <v>10000</v>
      </c>
      <c r="E3586" s="8">
        <v>5</v>
      </c>
      <c r="F3586" t="s">
        <v>8221</v>
      </c>
      <c r="G3586" t="s">
        <v>8223</v>
      </c>
      <c r="H3586" t="s">
        <v>8245</v>
      </c>
      <c r="I3586">
        <v>1490589360</v>
      </c>
      <c r="J3586">
        <v>1488038674</v>
      </c>
      <c r="K3586" t="b">
        <v>0</v>
      </c>
      <c r="L3586">
        <v>1</v>
      </c>
      <c r="M3586" t="b">
        <v>0</v>
      </c>
      <c r="N3586" t="s">
        <v>8291</v>
      </c>
      <c r="O3586" s="10">
        <f t="shared" si="220"/>
        <v>0</v>
      </c>
      <c r="P3586" s="9">
        <f t="shared" si="221"/>
        <v>5</v>
      </c>
      <c r="Q3586" s="14" t="s">
        <v>8327</v>
      </c>
      <c r="R3586" t="s">
        <v>8330</v>
      </c>
      <c r="S3586" s="18">
        <f t="shared" si="222"/>
        <v>42791.669837962967</v>
      </c>
      <c r="T3586" s="18">
        <f t="shared" si="223"/>
        <v>42821.191666666666</v>
      </c>
    </row>
    <row r="3587" spans="1:20" ht="45" x14ac:dyDescent="0.25">
      <c r="A3587">
        <v>2416</v>
      </c>
      <c r="B3587" s="3" t="s">
        <v>2417</v>
      </c>
      <c r="C3587" s="3" t="s">
        <v>6526</v>
      </c>
      <c r="D3587" s="6">
        <v>20000</v>
      </c>
      <c r="E3587" s="8">
        <v>5</v>
      </c>
      <c r="F3587" t="s">
        <v>8220</v>
      </c>
      <c r="G3587" t="s">
        <v>8223</v>
      </c>
      <c r="H3587" t="s">
        <v>8245</v>
      </c>
      <c r="I3587">
        <v>1426345200</v>
      </c>
      <c r="J3587">
        <v>1421343743</v>
      </c>
      <c r="K3587" t="b">
        <v>0</v>
      </c>
      <c r="L3587">
        <v>1</v>
      </c>
      <c r="M3587" t="b">
        <v>0</v>
      </c>
      <c r="N3587" t="s">
        <v>8282</v>
      </c>
      <c r="O3587" s="10">
        <f t="shared" si="220"/>
        <v>0</v>
      </c>
      <c r="P3587" s="9">
        <f t="shared" si="221"/>
        <v>5</v>
      </c>
      <c r="Q3587" s="14" t="s">
        <v>8319</v>
      </c>
      <c r="R3587" t="s">
        <v>8345</v>
      </c>
      <c r="S3587" s="18">
        <f t="shared" si="222"/>
        <v>42019.737766203703</v>
      </c>
      <c r="T3587" s="18">
        <f t="shared" si="223"/>
        <v>42077.625</v>
      </c>
    </row>
    <row r="3588" spans="1:20" x14ac:dyDescent="0.25">
      <c r="A3588">
        <v>2418</v>
      </c>
      <c r="B3588" s="3" t="s">
        <v>2419</v>
      </c>
      <c r="C3588" s="3" t="s">
        <v>6528</v>
      </c>
      <c r="D3588" s="6">
        <v>25000</v>
      </c>
      <c r="E3588" s="8">
        <v>5</v>
      </c>
      <c r="F3588" t="s">
        <v>8220</v>
      </c>
      <c r="G3588" t="s">
        <v>8223</v>
      </c>
      <c r="H3588" t="s">
        <v>8245</v>
      </c>
      <c r="I3588">
        <v>1427225644</v>
      </c>
      <c r="J3588">
        <v>1422045244</v>
      </c>
      <c r="K3588" t="b">
        <v>0</v>
      </c>
      <c r="L3588">
        <v>5</v>
      </c>
      <c r="M3588" t="b">
        <v>0</v>
      </c>
      <c r="N3588" t="s">
        <v>8282</v>
      </c>
      <c r="O3588" s="10">
        <f t="shared" ref="O3588:O3651" si="224">ROUND(E3588/D3588,0)</f>
        <v>0</v>
      </c>
      <c r="P3588" s="9">
        <f t="shared" ref="P3588:P3651" si="225">IFERROR(ROUND(E3588/L3588,0),0)</f>
        <v>1</v>
      </c>
      <c r="Q3588" s="14" t="s">
        <v>8319</v>
      </c>
      <c r="R3588" t="s">
        <v>8345</v>
      </c>
      <c r="S3588" s="18">
        <f t="shared" ref="S3588:S3651" si="226">(((J3588/60)/60)/24)+DATE(1970,1,1)</f>
        <v>42027.856990740736</v>
      </c>
      <c r="T3588" s="18">
        <f t="shared" ref="T3588:T3651" si="227">(((I3588/60)/60)/24)+DATE(1970,1,1)</f>
        <v>42087.815324074079</v>
      </c>
    </row>
    <row r="3589" spans="1:20" ht="45" x14ac:dyDescent="0.25">
      <c r="A3589">
        <v>2583</v>
      </c>
      <c r="B3589" s="3" t="s">
        <v>2583</v>
      </c>
      <c r="C3589" s="3" t="s">
        <v>6693</v>
      </c>
      <c r="D3589" s="6">
        <v>1000</v>
      </c>
      <c r="E3589" s="8">
        <v>5</v>
      </c>
      <c r="F3589" t="s">
        <v>8220</v>
      </c>
      <c r="G3589" t="s">
        <v>8223</v>
      </c>
      <c r="H3589" t="s">
        <v>8245</v>
      </c>
      <c r="I3589">
        <v>1426526880</v>
      </c>
      <c r="J3589">
        <v>1421346480</v>
      </c>
      <c r="K3589" t="b">
        <v>0</v>
      </c>
      <c r="L3589">
        <v>5</v>
      </c>
      <c r="M3589" t="b">
        <v>0</v>
      </c>
      <c r="N3589" t="s">
        <v>8282</v>
      </c>
      <c r="O3589" s="10">
        <f t="shared" si="224"/>
        <v>0</v>
      </c>
      <c r="P3589" s="9">
        <f t="shared" si="225"/>
        <v>1</v>
      </c>
      <c r="Q3589" s="14" t="s">
        <v>8319</v>
      </c>
      <c r="R3589" t="s">
        <v>8345</v>
      </c>
      <c r="S3589" s="18">
        <f t="shared" si="226"/>
        <v>42019.76944444445</v>
      </c>
      <c r="T3589" s="18">
        <f t="shared" si="227"/>
        <v>42079.727777777778</v>
      </c>
    </row>
    <row r="3590" spans="1:20" ht="30" x14ac:dyDescent="0.25">
      <c r="A3590">
        <v>2586</v>
      </c>
      <c r="B3590" s="3" t="s">
        <v>2586</v>
      </c>
      <c r="C3590" s="3" t="s">
        <v>6696</v>
      </c>
      <c r="D3590" s="6">
        <v>3000</v>
      </c>
      <c r="E3590" s="8">
        <v>5</v>
      </c>
      <c r="F3590" t="s">
        <v>8220</v>
      </c>
      <c r="G3590" t="s">
        <v>8224</v>
      </c>
      <c r="H3590" t="s">
        <v>8246</v>
      </c>
      <c r="I3590">
        <v>1451030136</v>
      </c>
      <c r="J3590">
        <v>1448438136</v>
      </c>
      <c r="K3590" t="b">
        <v>0</v>
      </c>
      <c r="L3590">
        <v>1</v>
      </c>
      <c r="M3590" t="b">
        <v>0</v>
      </c>
      <c r="N3590" t="s">
        <v>8282</v>
      </c>
      <c r="O3590" s="10">
        <f t="shared" si="224"/>
        <v>0</v>
      </c>
      <c r="P3590" s="9">
        <f t="shared" si="225"/>
        <v>5</v>
      </c>
      <c r="Q3590" s="14" t="s">
        <v>8319</v>
      </c>
      <c r="R3590" t="s">
        <v>8345</v>
      </c>
      <c r="S3590" s="18">
        <f t="shared" si="226"/>
        <v>42333.330277777779</v>
      </c>
      <c r="T3590" s="18">
        <f t="shared" si="227"/>
        <v>42363.330277777779</v>
      </c>
    </row>
    <row r="3591" spans="1:20" ht="45" x14ac:dyDescent="0.25">
      <c r="A3591">
        <v>2589</v>
      </c>
      <c r="B3591" s="3" t="s">
        <v>2589</v>
      </c>
      <c r="C3591" s="3" t="s">
        <v>6699</v>
      </c>
      <c r="D3591" s="6">
        <v>50000</v>
      </c>
      <c r="E3591" s="8">
        <v>5</v>
      </c>
      <c r="F3591" t="s">
        <v>8220</v>
      </c>
      <c r="G3591" t="s">
        <v>8231</v>
      </c>
      <c r="H3591" t="s">
        <v>8252</v>
      </c>
      <c r="I3591">
        <v>1458733927</v>
      </c>
      <c r="J3591">
        <v>1456145527</v>
      </c>
      <c r="K3591" t="b">
        <v>0</v>
      </c>
      <c r="L3591">
        <v>1</v>
      </c>
      <c r="M3591" t="b">
        <v>0</v>
      </c>
      <c r="N3591" t="s">
        <v>8282</v>
      </c>
      <c r="O3591" s="10">
        <f t="shared" si="224"/>
        <v>0</v>
      </c>
      <c r="P3591" s="9">
        <f t="shared" si="225"/>
        <v>5</v>
      </c>
      <c r="Q3591" s="14" t="s">
        <v>8319</v>
      </c>
      <c r="R3591" t="s">
        <v>8345</v>
      </c>
      <c r="S3591" s="18">
        <f t="shared" si="226"/>
        <v>42422.536192129628</v>
      </c>
      <c r="T3591" s="18">
        <f t="shared" si="227"/>
        <v>42452.494525462964</v>
      </c>
    </row>
    <row r="3592" spans="1:20" ht="45" x14ac:dyDescent="0.25">
      <c r="A3592">
        <v>2849</v>
      </c>
      <c r="B3592" s="3" t="s">
        <v>2849</v>
      </c>
      <c r="C3592" s="3" t="s">
        <v>6959</v>
      </c>
      <c r="D3592" s="6">
        <v>500</v>
      </c>
      <c r="E3592" s="8">
        <v>5</v>
      </c>
      <c r="F3592" t="s">
        <v>8220</v>
      </c>
      <c r="G3592" t="s">
        <v>8224</v>
      </c>
      <c r="H3592" t="s">
        <v>8246</v>
      </c>
      <c r="I3592">
        <v>1461406600</v>
      </c>
      <c r="J3592">
        <v>1458814600</v>
      </c>
      <c r="K3592" t="b">
        <v>0</v>
      </c>
      <c r="L3592">
        <v>1</v>
      </c>
      <c r="M3592" t="b">
        <v>0</v>
      </c>
      <c r="N3592" t="s">
        <v>8269</v>
      </c>
      <c r="O3592" s="12">
        <f t="shared" si="224"/>
        <v>0</v>
      </c>
      <c r="P3592" s="9">
        <f t="shared" si="225"/>
        <v>5</v>
      </c>
      <c r="Q3592" s="14" t="s">
        <v>8323</v>
      </c>
      <c r="R3592" t="s">
        <v>8326</v>
      </c>
      <c r="S3592" s="18">
        <f t="shared" si="226"/>
        <v>42453.428240740745</v>
      </c>
      <c r="T3592" s="18">
        <f t="shared" si="227"/>
        <v>42483.428240740745</v>
      </c>
    </row>
    <row r="3593" spans="1:20" ht="45" x14ac:dyDescent="0.25">
      <c r="A3593">
        <v>2887</v>
      </c>
      <c r="B3593" s="3" t="s">
        <v>2887</v>
      </c>
      <c r="C3593" s="3" t="s">
        <v>6997</v>
      </c>
      <c r="D3593" s="6">
        <v>3000</v>
      </c>
      <c r="E3593" s="8">
        <v>5</v>
      </c>
      <c r="F3593" t="s">
        <v>8220</v>
      </c>
      <c r="G3593" t="s">
        <v>8223</v>
      </c>
      <c r="H3593" t="s">
        <v>8245</v>
      </c>
      <c r="I3593">
        <v>1420971324</v>
      </c>
      <c r="J3593">
        <v>1418379324</v>
      </c>
      <c r="K3593" t="b">
        <v>0</v>
      </c>
      <c r="L3593">
        <v>1</v>
      </c>
      <c r="M3593" t="b">
        <v>0</v>
      </c>
      <c r="N3593" t="s">
        <v>8269</v>
      </c>
      <c r="O3593" s="12">
        <f t="shared" si="224"/>
        <v>0</v>
      </c>
      <c r="P3593" s="9">
        <f t="shared" si="225"/>
        <v>5</v>
      </c>
      <c r="Q3593" s="14" t="s">
        <v>8323</v>
      </c>
      <c r="R3593" t="s">
        <v>8326</v>
      </c>
      <c r="S3593" s="18">
        <f t="shared" si="226"/>
        <v>41985.427361111113</v>
      </c>
      <c r="T3593" s="18">
        <f t="shared" si="227"/>
        <v>42015.427361111113</v>
      </c>
    </row>
    <row r="3594" spans="1:20" ht="60" x14ac:dyDescent="0.25">
      <c r="A3594">
        <v>3119</v>
      </c>
      <c r="B3594" s="3" t="s">
        <v>3119</v>
      </c>
      <c r="C3594" s="3" t="s">
        <v>7229</v>
      </c>
      <c r="D3594" s="6">
        <v>10000</v>
      </c>
      <c r="E3594" s="8">
        <v>5</v>
      </c>
      <c r="F3594" t="s">
        <v>8220</v>
      </c>
      <c r="G3594" t="s">
        <v>8223</v>
      </c>
      <c r="H3594" t="s">
        <v>8245</v>
      </c>
      <c r="I3594">
        <v>1427414732</v>
      </c>
      <c r="J3594">
        <v>1424826332</v>
      </c>
      <c r="K3594" t="b">
        <v>0</v>
      </c>
      <c r="L3594">
        <v>1</v>
      </c>
      <c r="M3594" t="b">
        <v>0</v>
      </c>
      <c r="N3594" t="s">
        <v>8301</v>
      </c>
      <c r="O3594" s="12">
        <f t="shared" si="224"/>
        <v>0</v>
      </c>
      <c r="P3594" s="9">
        <f t="shared" si="225"/>
        <v>5</v>
      </c>
      <c r="Q3594" s="14" t="s">
        <v>8323</v>
      </c>
      <c r="R3594" t="s">
        <v>8324</v>
      </c>
      <c r="S3594" s="18">
        <f t="shared" si="226"/>
        <v>42060.04550925926</v>
      </c>
      <c r="T3594" s="18">
        <f t="shared" si="227"/>
        <v>42090.003842592589</v>
      </c>
    </row>
    <row r="3595" spans="1:20" ht="60" x14ac:dyDescent="0.25">
      <c r="A3595">
        <v>3806</v>
      </c>
      <c r="B3595" s="3" t="s">
        <v>3803</v>
      </c>
      <c r="C3595" s="3" t="s">
        <v>7916</v>
      </c>
      <c r="D3595" s="6">
        <v>7500</v>
      </c>
      <c r="E3595" s="8">
        <v>5</v>
      </c>
      <c r="F3595" t="s">
        <v>8220</v>
      </c>
      <c r="G3595" t="s">
        <v>8225</v>
      </c>
      <c r="H3595" t="s">
        <v>8247</v>
      </c>
      <c r="I3595">
        <v>1404022381</v>
      </c>
      <c r="J3595">
        <v>1402294381</v>
      </c>
      <c r="K3595" t="b">
        <v>0</v>
      </c>
      <c r="L3595">
        <v>1</v>
      </c>
      <c r="M3595" t="b">
        <v>0</v>
      </c>
      <c r="N3595" t="s">
        <v>8303</v>
      </c>
      <c r="O3595" s="12">
        <f t="shared" si="224"/>
        <v>0</v>
      </c>
      <c r="P3595" s="9">
        <f t="shared" si="225"/>
        <v>5</v>
      </c>
      <c r="Q3595" s="14" t="s">
        <v>8323</v>
      </c>
      <c r="R3595" t="s">
        <v>8335</v>
      </c>
      <c r="S3595" s="18">
        <f t="shared" si="226"/>
        <v>41799.259039351848</v>
      </c>
      <c r="T3595" s="18">
        <f t="shared" si="227"/>
        <v>41819.259039351848</v>
      </c>
    </row>
    <row r="3596" spans="1:20" ht="45" x14ac:dyDescent="0.25">
      <c r="A3596">
        <v>3915</v>
      </c>
      <c r="B3596" s="3" t="s">
        <v>3912</v>
      </c>
      <c r="C3596" s="3" t="s">
        <v>8023</v>
      </c>
      <c r="D3596" s="6">
        <v>1500</v>
      </c>
      <c r="E3596" s="8">
        <v>5</v>
      </c>
      <c r="F3596" t="s">
        <v>8220</v>
      </c>
      <c r="G3596" t="s">
        <v>8224</v>
      </c>
      <c r="H3596" t="s">
        <v>8246</v>
      </c>
      <c r="I3596">
        <v>1464824309</v>
      </c>
      <c r="J3596">
        <v>1462232309</v>
      </c>
      <c r="K3596" t="b">
        <v>0</v>
      </c>
      <c r="L3596">
        <v>1</v>
      </c>
      <c r="M3596" t="b">
        <v>0</v>
      </c>
      <c r="N3596" t="s">
        <v>8269</v>
      </c>
      <c r="O3596" s="12">
        <f t="shared" si="224"/>
        <v>0</v>
      </c>
      <c r="P3596" s="9">
        <f t="shared" si="225"/>
        <v>5</v>
      </c>
      <c r="Q3596" s="14" t="s">
        <v>8323</v>
      </c>
      <c r="R3596" t="s">
        <v>8326</v>
      </c>
      <c r="S3596" s="18">
        <f t="shared" si="226"/>
        <v>42492.98505787037</v>
      </c>
      <c r="T3596" s="18">
        <f t="shared" si="227"/>
        <v>42522.98505787037</v>
      </c>
    </row>
    <row r="3597" spans="1:20" ht="45" x14ac:dyDescent="0.25">
      <c r="A3597">
        <v>3939</v>
      </c>
      <c r="B3597" s="3" t="s">
        <v>3936</v>
      </c>
      <c r="C3597" s="3" t="s">
        <v>8047</v>
      </c>
      <c r="D3597" s="6">
        <v>5000</v>
      </c>
      <c r="E3597" s="8">
        <v>5</v>
      </c>
      <c r="F3597" t="s">
        <v>8220</v>
      </c>
      <c r="G3597" t="s">
        <v>8225</v>
      </c>
      <c r="H3597" t="s">
        <v>8247</v>
      </c>
      <c r="I3597">
        <v>1412656200</v>
      </c>
      <c r="J3597">
        <v>1412328979</v>
      </c>
      <c r="K3597" t="b">
        <v>0</v>
      </c>
      <c r="L3597">
        <v>1</v>
      </c>
      <c r="M3597" t="b">
        <v>0</v>
      </c>
      <c r="N3597" t="s">
        <v>8269</v>
      </c>
      <c r="O3597" s="12">
        <f t="shared" si="224"/>
        <v>0</v>
      </c>
      <c r="P3597" s="9">
        <f t="shared" si="225"/>
        <v>5</v>
      </c>
      <c r="Q3597" s="14" t="s">
        <v>8323</v>
      </c>
      <c r="R3597" t="s">
        <v>8326</v>
      </c>
      <c r="S3597" s="18">
        <f t="shared" si="226"/>
        <v>41915.400219907409</v>
      </c>
      <c r="T3597" s="18">
        <f t="shared" si="227"/>
        <v>41919.1875</v>
      </c>
    </row>
    <row r="3598" spans="1:20" ht="45" x14ac:dyDescent="0.25">
      <c r="A3598">
        <v>3945</v>
      </c>
      <c r="B3598" s="3" t="s">
        <v>3942</v>
      </c>
      <c r="C3598" s="3" t="s">
        <v>8053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 s="12">
        <f t="shared" si="224"/>
        <v>0</v>
      </c>
      <c r="P3598" s="9">
        <f t="shared" si="225"/>
        <v>5</v>
      </c>
      <c r="Q3598" s="14" t="s">
        <v>8323</v>
      </c>
      <c r="R3598" t="s">
        <v>8326</v>
      </c>
      <c r="S3598" s="18">
        <f t="shared" si="226"/>
        <v>42109.801712962959</v>
      </c>
      <c r="T3598" s="18">
        <f t="shared" si="227"/>
        <v>42139.801712962959</v>
      </c>
    </row>
    <row r="3599" spans="1:20" ht="45" x14ac:dyDescent="0.25">
      <c r="A3599">
        <v>3994</v>
      </c>
      <c r="B3599" s="3" t="s">
        <v>3990</v>
      </c>
      <c r="C3599" s="3" t="s">
        <v>8100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1405761690</v>
      </c>
      <c r="J3599">
        <v>1403169690</v>
      </c>
      <c r="K3599" t="b">
        <v>0</v>
      </c>
      <c r="L3599">
        <v>1</v>
      </c>
      <c r="M3599" t="b">
        <v>0</v>
      </c>
      <c r="N3599" t="s">
        <v>8269</v>
      </c>
      <c r="O3599" s="12">
        <f t="shared" si="224"/>
        <v>0</v>
      </c>
      <c r="P3599" s="9">
        <f t="shared" si="225"/>
        <v>5</v>
      </c>
      <c r="Q3599" s="14" t="s">
        <v>8323</v>
      </c>
      <c r="R3599" t="s">
        <v>8326</v>
      </c>
      <c r="S3599" s="18">
        <f t="shared" si="226"/>
        <v>41809.389930555553</v>
      </c>
      <c r="T3599" s="18">
        <f t="shared" si="227"/>
        <v>41839.389930555553</v>
      </c>
    </row>
    <row r="3600" spans="1:20" ht="45" x14ac:dyDescent="0.25">
      <c r="A3600">
        <v>4007</v>
      </c>
      <c r="B3600" s="3" t="s">
        <v>4003</v>
      </c>
      <c r="C3600" s="3" t="s">
        <v>8112</v>
      </c>
      <c r="D3600" s="6">
        <v>2000</v>
      </c>
      <c r="E3600" s="8">
        <v>5</v>
      </c>
      <c r="F3600" t="s">
        <v>8220</v>
      </c>
      <c r="G3600" t="s">
        <v>8223</v>
      </c>
      <c r="H3600" t="s">
        <v>8245</v>
      </c>
      <c r="I3600">
        <v>1409070480</v>
      </c>
      <c r="J3600">
        <v>1406572381</v>
      </c>
      <c r="K3600" t="b">
        <v>0</v>
      </c>
      <c r="L3600">
        <v>1</v>
      </c>
      <c r="M3600" t="b">
        <v>0</v>
      </c>
      <c r="N3600" t="s">
        <v>8269</v>
      </c>
      <c r="O3600" s="12">
        <f t="shared" si="224"/>
        <v>0</v>
      </c>
      <c r="P3600" s="9">
        <f t="shared" si="225"/>
        <v>5</v>
      </c>
      <c r="Q3600" s="14" t="s">
        <v>8323</v>
      </c>
      <c r="R3600" t="s">
        <v>8326</v>
      </c>
      <c r="S3600" s="18">
        <f t="shared" si="226"/>
        <v>41848.772928240738</v>
      </c>
      <c r="T3600" s="18">
        <f t="shared" si="227"/>
        <v>41877.686111111114</v>
      </c>
    </row>
    <row r="3601" spans="1:20" ht="45" x14ac:dyDescent="0.25">
      <c r="A3601">
        <v>4079</v>
      </c>
      <c r="B3601" s="3" t="s">
        <v>4075</v>
      </c>
      <c r="C3601" s="3" t="s">
        <v>8182</v>
      </c>
      <c r="D3601" s="6">
        <v>3000</v>
      </c>
      <c r="E3601" s="8">
        <v>5</v>
      </c>
      <c r="F3601" t="s">
        <v>8220</v>
      </c>
      <c r="G3601" t="s">
        <v>8223</v>
      </c>
      <c r="H3601" t="s">
        <v>8245</v>
      </c>
      <c r="I3601">
        <v>1466375521</v>
      </c>
      <c r="J3601">
        <v>1463783521</v>
      </c>
      <c r="K3601" t="b">
        <v>0</v>
      </c>
      <c r="L3601">
        <v>1</v>
      </c>
      <c r="M3601" t="b">
        <v>0</v>
      </c>
      <c r="N3601" t="s">
        <v>8269</v>
      </c>
      <c r="O3601" s="12">
        <f t="shared" si="224"/>
        <v>0</v>
      </c>
      <c r="P3601" s="9">
        <f t="shared" si="225"/>
        <v>5</v>
      </c>
      <c r="Q3601" s="14" t="s">
        <v>8323</v>
      </c>
      <c r="R3601" t="s">
        <v>8326</v>
      </c>
      <c r="S3601" s="18">
        <f t="shared" si="226"/>
        <v>42510.938900462963</v>
      </c>
      <c r="T3601" s="18">
        <f t="shared" si="227"/>
        <v>42540.938900462963</v>
      </c>
    </row>
    <row r="3602" spans="1:20" ht="45" x14ac:dyDescent="0.25">
      <c r="A3602">
        <v>636</v>
      </c>
      <c r="B3602" s="3" t="s">
        <v>637</v>
      </c>
      <c r="C3602" s="3" t="s">
        <v>4746</v>
      </c>
      <c r="D3602" s="6">
        <v>2000</v>
      </c>
      <c r="E3602" s="8">
        <v>4</v>
      </c>
      <c r="F3602" t="s">
        <v>8219</v>
      </c>
      <c r="G3602" t="s">
        <v>8224</v>
      </c>
      <c r="H3602" t="s">
        <v>8246</v>
      </c>
      <c r="I3602">
        <v>1433587620</v>
      </c>
      <c r="J3602">
        <v>1430996150</v>
      </c>
      <c r="K3602" t="b">
        <v>0</v>
      </c>
      <c r="L3602">
        <v>1</v>
      </c>
      <c r="M3602" t="b">
        <v>0</v>
      </c>
      <c r="N3602" t="s">
        <v>8270</v>
      </c>
      <c r="O3602" s="10">
        <f t="shared" si="224"/>
        <v>0</v>
      </c>
      <c r="P3602" s="9">
        <f t="shared" si="225"/>
        <v>4</v>
      </c>
      <c r="Q3602" s="14" t="s">
        <v>8308</v>
      </c>
      <c r="R3602" t="s">
        <v>8342</v>
      </c>
      <c r="S3602" s="18">
        <f t="shared" si="226"/>
        <v>42131.455439814818</v>
      </c>
      <c r="T3602" s="18">
        <f t="shared" si="227"/>
        <v>42161.44930555555</v>
      </c>
    </row>
    <row r="3603" spans="1:20" ht="30" x14ac:dyDescent="0.25">
      <c r="A3603">
        <v>1181</v>
      </c>
      <c r="B3603" s="3" t="s">
        <v>1182</v>
      </c>
      <c r="C3603" s="3" t="s">
        <v>5291</v>
      </c>
      <c r="D3603" s="6">
        <v>50000</v>
      </c>
      <c r="E3603" s="8">
        <v>4</v>
      </c>
      <c r="F3603" t="s">
        <v>8220</v>
      </c>
      <c r="G3603" t="s">
        <v>8223</v>
      </c>
      <c r="H3603" t="s">
        <v>8245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8282</v>
      </c>
      <c r="O3603" s="10">
        <f t="shared" si="224"/>
        <v>0</v>
      </c>
      <c r="P3603" s="9">
        <f t="shared" si="225"/>
        <v>1</v>
      </c>
      <c r="Q3603" s="14" t="s">
        <v>8319</v>
      </c>
      <c r="R3603" t="s">
        <v>8345</v>
      </c>
      <c r="S3603" s="18">
        <f t="shared" si="226"/>
        <v>42034.339363425926</v>
      </c>
      <c r="T3603" s="18">
        <f t="shared" si="227"/>
        <v>42064.339363425926</v>
      </c>
    </row>
    <row r="3604" spans="1:20" ht="60" x14ac:dyDescent="0.25">
      <c r="A3604">
        <v>1865</v>
      </c>
      <c r="B3604" s="3" t="s">
        <v>1866</v>
      </c>
      <c r="C3604" s="3" t="s">
        <v>5975</v>
      </c>
      <c r="D3604" s="6">
        <v>110000</v>
      </c>
      <c r="E3604" s="8">
        <v>4</v>
      </c>
      <c r="F3604" t="s">
        <v>8220</v>
      </c>
      <c r="G3604" t="s">
        <v>8224</v>
      </c>
      <c r="H3604" t="s">
        <v>8246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8281</v>
      </c>
      <c r="O3604" s="10">
        <f t="shared" si="224"/>
        <v>0</v>
      </c>
      <c r="P3604" s="9">
        <f t="shared" si="225"/>
        <v>2</v>
      </c>
      <c r="Q3604" s="14" t="s">
        <v>8316</v>
      </c>
      <c r="R3604" t="s">
        <v>8344</v>
      </c>
      <c r="S3604" s="18">
        <f t="shared" si="226"/>
        <v>42645.367442129631</v>
      </c>
      <c r="T3604" s="18">
        <f t="shared" si="227"/>
        <v>42680.409108796302</v>
      </c>
    </row>
    <row r="3605" spans="1:20" ht="60" x14ac:dyDescent="0.25">
      <c r="A3605">
        <v>4072</v>
      </c>
      <c r="B3605" s="3" t="s">
        <v>4068</v>
      </c>
      <c r="C3605" s="3" t="s">
        <v>8175</v>
      </c>
      <c r="D3605" s="6">
        <v>1000</v>
      </c>
      <c r="E3605" s="8">
        <v>4</v>
      </c>
      <c r="F3605" t="s">
        <v>8220</v>
      </c>
      <c r="G3605" t="s">
        <v>8224</v>
      </c>
      <c r="H3605" t="s">
        <v>8246</v>
      </c>
      <c r="I3605">
        <v>1408646111</v>
      </c>
      <c r="J3605">
        <v>1403462111</v>
      </c>
      <c r="K3605" t="b">
        <v>0</v>
      </c>
      <c r="L3605">
        <v>2</v>
      </c>
      <c r="M3605" t="b">
        <v>0</v>
      </c>
      <c r="N3605" t="s">
        <v>8269</v>
      </c>
      <c r="O3605" s="12">
        <f t="shared" si="224"/>
        <v>0</v>
      </c>
      <c r="P3605" s="9">
        <f t="shared" si="225"/>
        <v>2</v>
      </c>
      <c r="Q3605" s="14" t="s">
        <v>8323</v>
      </c>
      <c r="R3605" t="s">
        <v>8326</v>
      </c>
      <c r="S3605" s="18">
        <f t="shared" si="226"/>
        <v>41812.77443287037</v>
      </c>
      <c r="T3605" s="18">
        <f t="shared" si="227"/>
        <v>41872.77443287037</v>
      </c>
    </row>
    <row r="3606" spans="1:20" ht="45" x14ac:dyDescent="0.25">
      <c r="A3606">
        <v>194</v>
      </c>
      <c r="B3606" s="3" t="s">
        <v>196</v>
      </c>
      <c r="C3606" s="3" t="s">
        <v>4304</v>
      </c>
      <c r="D3606" s="6">
        <v>2500</v>
      </c>
      <c r="E3606" s="8">
        <v>3</v>
      </c>
      <c r="F3606" t="s">
        <v>8220</v>
      </c>
      <c r="G3606" t="s">
        <v>8224</v>
      </c>
      <c r="H3606" t="s">
        <v>8246</v>
      </c>
      <c r="I3606">
        <v>1457308531</v>
      </c>
      <c r="J3606">
        <v>1452124531</v>
      </c>
      <c r="K3606" t="b">
        <v>0</v>
      </c>
      <c r="L3606">
        <v>3</v>
      </c>
      <c r="M3606" t="b">
        <v>0</v>
      </c>
      <c r="N3606" t="s">
        <v>8266</v>
      </c>
      <c r="O3606" s="10">
        <f t="shared" si="224"/>
        <v>0</v>
      </c>
      <c r="P3606" s="9">
        <f t="shared" si="225"/>
        <v>1</v>
      </c>
      <c r="Q3606" s="14" t="s">
        <v>8321</v>
      </c>
      <c r="R3606" t="s">
        <v>8325</v>
      </c>
      <c r="S3606" s="18">
        <f t="shared" si="226"/>
        <v>42375.996886574074</v>
      </c>
      <c r="T3606" s="18">
        <f t="shared" si="227"/>
        <v>42435.996886574074</v>
      </c>
    </row>
    <row r="3607" spans="1:20" ht="60" x14ac:dyDescent="0.25">
      <c r="A3607">
        <v>435</v>
      </c>
      <c r="B3607" s="3" t="s">
        <v>436</v>
      </c>
      <c r="C3607" s="3" t="s">
        <v>4545</v>
      </c>
      <c r="D3607" s="6">
        <v>110000</v>
      </c>
      <c r="E3607" s="8">
        <v>3</v>
      </c>
      <c r="F3607" t="s">
        <v>8220</v>
      </c>
      <c r="G3607" t="s">
        <v>8223</v>
      </c>
      <c r="H3607" t="s">
        <v>8245</v>
      </c>
      <c r="I3607">
        <v>1379094980</v>
      </c>
      <c r="J3607">
        <v>1376502980</v>
      </c>
      <c r="K3607" t="b">
        <v>0</v>
      </c>
      <c r="L3607">
        <v>3</v>
      </c>
      <c r="M3607" t="b">
        <v>0</v>
      </c>
      <c r="N3607" t="s">
        <v>8268</v>
      </c>
      <c r="O3607" s="10">
        <f t="shared" si="224"/>
        <v>0</v>
      </c>
      <c r="P3607" s="9">
        <f t="shared" si="225"/>
        <v>1</v>
      </c>
      <c r="Q3607" s="14" t="s">
        <v>8321</v>
      </c>
      <c r="R3607" t="s">
        <v>8339</v>
      </c>
      <c r="S3607" s="18">
        <f t="shared" si="226"/>
        <v>41500.747453703705</v>
      </c>
      <c r="T3607" s="18">
        <f t="shared" si="227"/>
        <v>41530.747453703705</v>
      </c>
    </row>
    <row r="3608" spans="1:20" ht="30" x14ac:dyDescent="0.25">
      <c r="A3608">
        <v>982</v>
      </c>
      <c r="B3608" s="3" t="s">
        <v>983</v>
      </c>
      <c r="C3608" s="3" t="s">
        <v>5092</v>
      </c>
      <c r="D3608" s="6">
        <v>17500</v>
      </c>
      <c r="E3608" s="8">
        <v>3</v>
      </c>
      <c r="F3608" t="s">
        <v>8220</v>
      </c>
      <c r="G3608" t="s">
        <v>8223</v>
      </c>
      <c r="H3608" t="s">
        <v>8245</v>
      </c>
      <c r="I3608">
        <v>1475431486</v>
      </c>
      <c r="J3608">
        <v>1472839486</v>
      </c>
      <c r="K3608" t="b">
        <v>0</v>
      </c>
      <c r="L3608">
        <v>3</v>
      </c>
      <c r="M3608" t="b">
        <v>0</v>
      </c>
      <c r="N3608" t="s">
        <v>8271</v>
      </c>
      <c r="O3608" s="10">
        <f t="shared" si="224"/>
        <v>0</v>
      </c>
      <c r="P3608" s="9">
        <f t="shared" si="225"/>
        <v>1</v>
      </c>
      <c r="Q3608" s="14" t="s">
        <v>8308</v>
      </c>
      <c r="R3608" t="s">
        <v>8310</v>
      </c>
      <c r="S3608" s="18">
        <f t="shared" si="226"/>
        <v>42615.753310185188</v>
      </c>
      <c r="T3608" s="18">
        <f t="shared" si="227"/>
        <v>42645.753310185188</v>
      </c>
    </row>
    <row r="3609" spans="1:20" ht="30" x14ac:dyDescent="0.25">
      <c r="A3609">
        <v>1420</v>
      </c>
      <c r="B3609" s="3" t="s">
        <v>1421</v>
      </c>
      <c r="C3609" s="3" t="s">
        <v>5530</v>
      </c>
      <c r="D3609" s="6">
        <v>110</v>
      </c>
      <c r="E3609" s="8">
        <v>3</v>
      </c>
      <c r="F3609" t="s">
        <v>8220</v>
      </c>
      <c r="G3609" t="s">
        <v>8223</v>
      </c>
      <c r="H3609" t="s">
        <v>8245</v>
      </c>
      <c r="I3609">
        <v>1467129686</v>
      </c>
      <c r="J3609">
        <v>1464969686</v>
      </c>
      <c r="K3609" t="b">
        <v>0</v>
      </c>
      <c r="L3609">
        <v>3</v>
      </c>
      <c r="M3609" t="b">
        <v>0</v>
      </c>
      <c r="N3609" t="s">
        <v>8285</v>
      </c>
      <c r="O3609" s="10">
        <f t="shared" si="224"/>
        <v>0</v>
      </c>
      <c r="P3609" s="9">
        <f t="shared" si="225"/>
        <v>1</v>
      </c>
      <c r="Q3609" s="14" t="s">
        <v>8311</v>
      </c>
      <c r="R3609" t="s">
        <v>8348</v>
      </c>
      <c r="S3609" s="18">
        <f t="shared" si="226"/>
        <v>42524.667662037042</v>
      </c>
      <c r="T3609" s="18">
        <f t="shared" si="227"/>
        <v>42549.667662037042</v>
      </c>
    </row>
    <row r="3610" spans="1:20" ht="30" x14ac:dyDescent="0.25">
      <c r="A3610">
        <v>1593</v>
      </c>
      <c r="B3610" s="3" t="s">
        <v>1594</v>
      </c>
      <c r="C3610" s="3" t="s">
        <v>5703</v>
      </c>
      <c r="D3610" s="6">
        <v>22000</v>
      </c>
      <c r="E3610" s="8">
        <v>3</v>
      </c>
      <c r="F3610" t="s">
        <v>8220</v>
      </c>
      <c r="G3610" t="s">
        <v>8223</v>
      </c>
      <c r="H3610" t="s">
        <v>8245</v>
      </c>
      <c r="I3610">
        <v>1425154655</v>
      </c>
      <c r="J3610">
        <v>1422562655</v>
      </c>
      <c r="K3610" t="b">
        <v>0</v>
      </c>
      <c r="L3610">
        <v>3</v>
      </c>
      <c r="M3610" t="b">
        <v>0</v>
      </c>
      <c r="N3610" t="s">
        <v>8289</v>
      </c>
      <c r="O3610" s="10">
        <f t="shared" si="224"/>
        <v>0</v>
      </c>
      <c r="P3610" s="9">
        <f t="shared" si="225"/>
        <v>1</v>
      </c>
      <c r="Q3610" s="14" t="s">
        <v>8313</v>
      </c>
      <c r="R3610" t="s">
        <v>8351</v>
      </c>
      <c r="S3610" s="18">
        <f t="shared" si="226"/>
        <v>42033.845543981486</v>
      </c>
      <c r="T3610" s="18">
        <f t="shared" si="227"/>
        <v>42063.845543981486</v>
      </c>
    </row>
    <row r="3611" spans="1:20" ht="45" x14ac:dyDescent="0.25">
      <c r="A3611">
        <v>2394</v>
      </c>
      <c r="B3611" s="3" t="s">
        <v>2395</v>
      </c>
      <c r="C3611" s="3" t="s">
        <v>6504</v>
      </c>
      <c r="D3611" s="6">
        <v>5000</v>
      </c>
      <c r="E3611" s="8">
        <v>3</v>
      </c>
      <c r="F3611" t="s">
        <v>8219</v>
      </c>
      <c r="G3611" t="s">
        <v>8240</v>
      </c>
      <c r="H3611" t="s">
        <v>8248</v>
      </c>
      <c r="I3611">
        <v>1424940093</v>
      </c>
      <c r="J3611">
        <v>1422348093</v>
      </c>
      <c r="K3611" t="b">
        <v>0</v>
      </c>
      <c r="L3611">
        <v>2</v>
      </c>
      <c r="M3611" t="b">
        <v>0</v>
      </c>
      <c r="N3611" t="s">
        <v>8270</v>
      </c>
      <c r="O3611" s="10">
        <f t="shared" si="224"/>
        <v>0</v>
      </c>
      <c r="P3611" s="9">
        <f t="shared" si="225"/>
        <v>2</v>
      </c>
      <c r="Q3611" s="14" t="s">
        <v>8308</v>
      </c>
      <c r="R3611" t="s">
        <v>8342</v>
      </c>
      <c r="S3611" s="18">
        <f t="shared" si="226"/>
        <v>42031.362187499995</v>
      </c>
      <c r="T3611" s="18">
        <f t="shared" si="227"/>
        <v>42061.362187499995</v>
      </c>
    </row>
    <row r="3612" spans="1:20" ht="60" x14ac:dyDescent="0.25">
      <c r="A3612">
        <v>3058</v>
      </c>
      <c r="B3612" s="3" t="s">
        <v>3058</v>
      </c>
      <c r="C3612" s="3" t="s">
        <v>7168</v>
      </c>
      <c r="D3612" s="6">
        <v>18000</v>
      </c>
      <c r="E3612" s="8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8301</v>
      </c>
      <c r="O3612" s="12">
        <f t="shared" si="224"/>
        <v>0</v>
      </c>
      <c r="P3612" s="9">
        <f t="shared" si="225"/>
        <v>1</v>
      </c>
      <c r="Q3612" s="14" t="s">
        <v>8323</v>
      </c>
      <c r="R3612" t="s">
        <v>8324</v>
      </c>
      <c r="S3612" s="18">
        <f t="shared" si="226"/>
        <v>42460.374305555553</v>
      </c>
      <c r="T3612" s="18">
        <f t="shared" si="227"/>
        <v>42510.374305555553</v>
      </c>
    </row>
    <row r="3613" spans="1:20" ht="45" x14ac:dyDescent="0.25">
      <c r="A3613">
        <v>3805</v>
      </c>
      <c r="B3613" s="3" t="s">
        <v>3802</v>
      </c>
      <c r="C3613" s="3" t="s">
        <v>7915</v>
      </c>
      <c r="D3613" s="6">
        <v>150000</v>
      </c>
      <c r="E3613" s="8">
        <v>3</v>
      </c>
      <c r="F3613" t="s">
        <v>8220</v>
      </c>
      <c r="G3613" t="s">
        <v>8223</v>
      </c>
      <c r="H3613" t="s">
        <v>8245</v>
      </c>
      <c r="I3613">
        <v>1411852640</v>
      </c>
      <c r="J3613">
        <v>1406668640</v>
      </c>
      <c r="K3613" t="b">
        <v>0</v>
      </c>
      <c r="L3613">
        <v>2</v>
      </c>
      <c r="M3613" t="b">
        <v>0</v>
      </c>
      <c r="N3613" t="s">
        <v>8303</v>
      </c>
      <c r="O3613" s="12">
        <f t="shared" si="224"/>
        <v>0</v>
      </c>
      <c r="P3613" s="9">
        <f t="shared" si="225"/>
        <v>2</v>
      </c>
      <c r="Q3613" s="14" t="s">
        <v>8323</v>
      </c>
      <c r="R3613" t="s">
        <v>8335</v>
      </c>
      <c r="S3613" s="18">
        <f t="shared" si="226"/>
        <v>41849.887037037035</v>
      </c>
      <c r="T3613" s="18">
        <f t="shared" si="227"/>
        <v>41909.887037037035</v>
      </c>
    </row>
    <row r="3614" spans="1:20" ht="30" x14ac:dyDescent="0.25">
      <c r="A3614">
        <v>3904</v>
      </c>
      <c r="B3614" s="3" t="s">
        <v>3901</v>
      </c>
      <c r="C3614" s="3" t="s">
        <v>8012</v>
      </c>
      <c r="D3614" s="6">
        <v>10000</v>
      </c>
      <c r="E3614" s="8">
        <v>3</v>
      </c>
      <c r="F3614" t="s">
        <v>8220</v>
      </c>
      <c r="G3614" t="s">
        <v>8223</v>
      </c>
      <c r="H3614" t="s">
        <v>8245</v>
      </c>
      <c r="I3614">
        <v>1429074240</v>
      </c>
      <c r="J3614">
        <v>1427866200</v>
      </c>
      <c r="K3614" t="b">
        <v>0</v>
      </c>
      <c r="L3614">
        <v>2</v>
      </c>
      <c r="M3614" t="b">
        <v>0</v>
      </c>
      <c r="N3614" t="s">
        <v>8269</v>
      </c>
      <c r="O3614" s="12">
        <f t="shared" si="224"/>
        <v>0</v>
      </c>
      <c r="P3614" s="9">
        <f t="shared" si="225"/>
        <v>2</v>
      </c>
      <c r="Q3614" s="14" t="s">
        <v>8323</v>
      </c>
      <c r="R3614" t="s">
        <v>8326</v>
      </c>
      <c r="S3614" s="18">
        <f t="shared" si="226"/>
        <v>42095.229166666672</v>
      </c>
      <c r="T3614" s="18">
        <f t="shared" si="227"/>
        <v>42109.211111111115</v>
      </c>
    </row>
    <row r="3615" spans="1:20" ht="45" x14ac:dyDescent="0.25">
      <c r="A3615">
        <v>3993</v>
      </c>
      <c r="B3615" s="3" t="s">
        <v>3989</v>
      </c>
      <c r="C3615" s="3" t="s">
        <v>8099</v>
      </c>
      <c r="D3615" s="6">
        <v>50000</v>
      </c>
      <c r="E3615" s="8">
        <v>3</v>
      </c>
      <c r="F3615" t="s">
        <v>8220</v>
      </c>
      <c r="G3615" t="s">
        <v>8223</v>
      </c>
      <c r="H3615" t="s">
        <v>8245</v>
      </c>
      <c r="I3615">
        <v>1431549912</v>
      </c>
      <c r="J3615">
        <v>1428957912</v>
      </c>
      <c r="K3615" t="b">
        <v>0</v>
      </c>
      <c r="L3615">
        <v>1</v>
      </c>
      <c r="M3615" t="b">
        <v>0</v>
      </c>
      <c r="N3615" t="s">
        <v>8269</v>
      </c>
      <c r="O3615" s="12">
        <f t="shared" si="224"/>
        <v>0</v>
      </c>
      <c r="P3615" s="9">
        <f t="shared" si="225"/>
        <v>3</v>
      </c>
      <c r="Q3615" s="14" t="s">
        <v>8323</v>
      </c>
      <c r="R3615" t="s">
        <v>8326</v>
      </c>
      <c r="S3615" s="18">
        <f t="shared" si="226"/>
        <v>42107.864722222221</v>
      </c>
      <c r="T3615" s="18">
        <f t="shared" si="227"/>
        <v>42137.864722222221</v>
      </c>
    </row>
    <row r="3616" spans="1:20" ht="45" x14ac:dyDescent="0.25">
      <c r="A3616">
        <v>4082</v>
      </c>
      <c r="B3616" s="3" t="s">
        <v>4078</v>
      </c>
      <c r="C3616" s="3" t="s">
        <v>8185</v>
      </c>
      <c r="D3616" s="6">
        <v>150</v>
      </c>
      <c r="E3616" s="8">
        <v>3</v>
      </c>
      <c r="F3616" t="s">
        <v>8220</v>
      </c>
      <c r="G3616" t="s">
        <v>8223</v>
      </c>
      <c r="H3616" t="s">
        <v>8245</v>
      </c>
      <c r="I3616">
        <v>1447542000</v>
      </c>
      <c r="J3616">
        <v>1446179553</v>
      </c>
      <c r="K3616" t="b">
        <v>0</v>
      </c>
      <c r="L3616">
        <v>2</v>
      </c>
      <c r="M3616" t="b">
        <v>0</v>
      </c>
      <c r="N3616" t="s">
        <v>8269</v>
      </c>
      <c r="O3616" s="12">
        <f t="shared" si="224"/>
        <v>0</v>
      </c>
      <c r="P3616" s="9">
        <f t="shared" si="225"/>
        <v>2</v>
      </c>
      <c r="Q3616" s="14" t="s">
        <v>8323</v>
      </c>
      <c r="R3616" t="s">
        <v>8326</v>
      </c>
      <c r="S3616" s="18">
        <f t="shared" si="226"/>
        <v>42307.189270833333</v>
      </c>
      <c r="T3616" s="18">
        <f t="shared" si="227"/>
        <v>42322.958333333328</v>
      </c>
    </row>
    <row r="3617" spans="1:20" ht="45" x14ac:dyDescent="0.25">
      <c r="A3617">
        <v>4113</v>
      </c>
      <c r="B3617" s="3" t="s">
        <v>4109</v>
      </c>
      <c r="C3617" s="3" t="s">
        <v>8215</v>
      </c>
      <c r="D3617" s="6">
        <v>1500</v>
      </c>
      <c r="E3617" s="8">
        <v>3</v>
      </c>
      <c r="F3617" t="s">
        <v>8220</v>
      </c>
      <c r="G3617" t="s">
        <v>8223</v>
      </c>
      <c r="H3617" t="s">
        <v>8245</v>
      </c>
      <c r="I3617">
        <v>1452234840</v>
      </c>
      <c r="J3617">
        <v>1450619123</v>
      </c>
      <c r="K3617" t="b">
        <v>0</v>
      </c>
      <c r="L3617">
        <v>3</v>
      </c>
      <c r="M3617" t="b">
        <v>0</v>
      </c>
      <c r="N3617" t="s">
        <v>8269</v>
      </c>
      <c r="O3617" s="12">
        <f t="shared" si="224"/>
        <v>0</v>
      </c>
      <c r="P3617" s="9">
        <f t="shared" si="225"/>
        <v>1</v>
      </c>
      <c r="Q3617" s="14" t="s">
        <v>8323</v>
      </c>
      <c r="R3617" t="s">
        <v>8326</v>
      </c>
      <c r="S3617" s="18">
        <f t="shared" si="226"/>
        <v>42358.573182870372</v>
      </c>
      <c r="T3617" s="18">
        <f t="shared" si="227"/>
        <v>42377.273611111115</v>
      </c>
    </row>
    <row r="3618" spans="1:20" ht="45" x14ac:dyDescent="0.25">
      <c r="A3618">
        <v>445</v>
      </c>
      <c r="B3618" s="3" t="s">
        <v>446</v>
      </c>
      <c r="C3618" s="3" t="s">
        <v>4555</v>
      </c>
      <c r="D3618" s="6">
        <v>60000</v>
      </c>
      <c r="E3618" s="8">
        <v>2</v>
      </c>
      <c r="F3618" t="s">
        <v>8220</v>
      </c>
      <c r="G3618" t="s">
        <v>8223</v>
      </c>
      <c r="H3618" t="s">
        <v>8245</v>
      </c>
      <c r="I3618">
        <v>1432195375</v>
      </c>
      <c r="J3618">
        <v>1430899375</v>
      </c>
      <c r="K3618" t="b">
        <v>0</v>
      </c>
      <c r="L3618">
        <v>2</v>
      </c>
      <c r="M3618" t="b">
        <v>0</v>
      </c>
      <c r="N3618" t="s">
        <v>8268</v>
      </c>
      <c r="O3618" s="10">
        <f t="shared" si="224"/>
        <v>0</v>
      </c>
      <c r="P3618" s="9">
        <f t="shared" si="225"/>
        <v>1</v>
      </c>
      <c r="Q3618" s="14" t="s">
        <v>8321</v>
      </c>
      <c r="R3618" t="s">
        <v>8339</v>
      </c>
      <c r="S3618" s="18">
        <f t="shared" si="226"/>
        <v>42130.335358796292</v>
      </c>
      <c r="T3618" s="18">
        <f t="shared" si="227"/>
        <v>42145.335358796292</v>
      </c>
    </row>
    <row r="3619" spans="1:20" ht="30" x14ac:dyDescent="0.25">
      <c r="A3619">
        <v>635</v>
      </c>
      <c r="B3619" s="3" t="s">
        <v>636</v>
      </c>
      <c r="C3619" s="3" t="s">
        <v>4745</v>
      </c>
      <c r="D3619" s="6">
        <v>25000</v>
      </c>
      <c r="E3619" s="8">
        <v>2</v>
      </c>
      <c r="F3619" t="s">
        <v>8219</v>
      </c>
      <c r="G3619" t="s">
        <v>8223</v>
      </c>
      <c r="H3619" t="s">
        <v>8245</v>
      </c>
      <c r="I3619">
        <v>1428804762</v>
      </c>
      <c r="J3619">
        <v>1426212762</v>
      </c>
      <c r="K3619" t="b">
        <v>0</v>
      </c>
      <c r="L3619">
        <v>1</v>
      </c>
      <c r="M3619" t="b">
        <v>0</v>
      </c>
      <c r="N3619" t="s">
        <v>8270</v>
      </c>
      <c r="O3619" s="10">
        <f t="shared" si="224"/>
        <v>0</v>
      </c>
      <c r="P3619" s="9">
        <f t="shared" si="225"/>
        <v>2</v>
      </c>
      <c r="Q3619" s="14" t="s">
        <v>8308</v>
      </c>
      <c r="R3619" t="s">
        <v>8342</v>
      </c>
      <c r="S3619" s="18">
        <f t="shared" si="226"/>
        <v>42076.092152777783</v>
      </c>
      <c r="T3619" s="18">
        <f t="shared" si="227"/>
        <v>42106.092152777783</v>
      </c>
    </row>
    <row r="3620" spans="1:20" ht="45" x14ac:dyDescent="0.25">
      <c r="A3620">
        <v>778</v>
      </c>
      <c r="B3620" s="3" t="s">
        <v>779</v>
      </c>
      <c r="C3620" s="3" t="s">
        <v>4888</v>
      </c>
      <c r="D3620" s="6">
        <v>500</v>
      </c>
      <c r="E3620" s="8">
        <v>2</v>
      </c>
      <c r="F3620" t="s">
        <v>8220</v>
      </c>
      <c r="G3620" t="s">
        <v>8223</v>
      </c>
      <c r="H3620" t="s">
        <v>8245</v>
      </c>
      <c r="I3620">
        <v>1398876680</v>
      </c>
      <c r="J3620">
        <v>1396284680</v>
      </c>
      <c r="K3620" t="b">
        <v>0</v>
      </c>
      <c r="L3620">
        <v>1</v>
      </c>
      <c r="M3620" t="b">
        <v>0</v>
      </c>
      <c r="N3620" t="s">
        <v>8273</v>
      </c>
      <c r="O3620" s="10">
        <f t="shared" si="224"/>
        <v>0</v>
      </c>
      <c r="P3620" s="9">
        <f t="shared" si="225"/>
        <v>2</v>
      </c>
      <c r="Q3620" s="14" t="s">
        <v>8311</v>
      </c>
      <c r="R3620" t="s">
        <v>8352</v>
      </c>
      <c r="S3620" s="18">
        <f t="shared" si="226"/>
        <v>41729.702314814815</v>
      </c>
      <c r="T3620" s="18">
        <f t="shared" si="227"/>
        <v>41759.702314814815</v>
      </c>
    </row>
    <row r="3621" spans="1:20" ht="45" x14ac:dyDescent="0.25">
      <c r="A3621">
        <v>1451</v>
      </c>
      <c r="B3621" s="3" t="s">
        <v>1452</v>
      </c>
      <c r="C3621" s="3" t="s">
        <v>5561</v>
      </c>
      <c r="D3621" s="6">
        <v>18950</v>
      </c>
      <c r="E3621" s="8">
        <v>2</v>
      </c>
      <c r="F3621" t="s">
        <v>8219</v>
      </c>
      <c r="G3621" t="s">
        <v>8223</v>
      </c>
      <c r="H3621" t="s">
        <v>8245</v>
      </c>
      <c r="I3621">
        <v>1416355259</v>
      </c>
      <c r="J3621">
        <v>1413759659</v>
      </c>
      <c r="K3621" t="b">
        <v>0</v>
      </c>
      <c r="L3621">
        <v>2</v>
      </c>
      <c r="M3621" t="b">
        <v>0</v>
      </c>
      <c r="N3621" t="s">
        <v>8285</v>
      </c>
      <c r="O3621" s="10">
        <f t="shared" si="224"/>
        <v>0</v>
      </c>
      <c r="P3621" s="9">
        <f t="shared" si="225"/>
        <v>1</v>
      </c>
      <c r="Q3621" s="14" t="s">
        <v>8311</v>
      </c>
      <c r="R3621" t="s">
        <v>8348</v>
      </c>
      <c r="S3621" s="18">
        <f t="shared" si="226"/>
        <v>41931.959016203706</v>
      </c>
      <c r="T3621" s="18">
        <f t="shared" si="227"/>
        <v>41962.00068287037</v>
      </c>
    </row>
    <row r="3622" spans="1:20" ht="30" x14ac:dyDescent="0.25">
      <c r="A3622">
        <v>1992</v>
      </c>
      <c r="B3622" s="3" t="s">
        <v>1993</v>
      </c>
      <c r="C3622" s="3" t="s">
        <v>6102</v>
      </c>
      <c r="D3622" s="6">
        <v>1500</v>
      </c>
      <c r="E3622" s="8">
        <v>2</v>
      </c>
      <c r="F3622" t="s">
        <v>8220</v>
      </c>
      <c r="G3622" t="s">
        <v>8223</v>
      </c>
      <c r="H3622" t="s">
        <v>8245</v>
      </c>
      <c r="I3622">
        <v>1424229991</v>
      </c>
      <c r="J3622">
        <v>1421637991</v>
      </c>
      <c r="K3622" t="b">
        <v>0</v>
      </c>
      <c r="L3622">
        <v>2</v>
      </c>
      <c r="M3622" t="b">
        <v>0</v>
      </c>
      <c r="N3622" t="s">
        <v>8294</v>
      </c>
      <c r="O3622" s="10">
        <f t="shared" si="224"/>
        <v>0</v>
      </c>
      <c r="P3622" s="9">
        <f t="shared" si="225"/>
        <v>1</v>
      </c>
      <c r="Q3622" s="14" t="s">
        <v>8313</v>
      </c>
      <c r="R3622" t="s">
        <v>8353</v>
      </c>
      <c r="S3622" s="18">
        <f t="shared" si="226"/>
        <v>42023.143414351856</v>
      </c>
      <c r="T3622" s="18">
        <f t="shared" si="227"/>
        <v>42053.143414351856</v>
      </c>
    </row>
    <row r="3623" spans="1:20" ht="45" x14ac:dyDescent="0.25">
      <c r="A3623">
        <v>2148</v>
      </c>
      <c r="B3623" s="3" t="s">
        <v>2149</v>
      </c>
      <c r="C3623" s="3" t="s">
        <v>6258</v>
      </c>
      <c r="D3623" s="6">
        <v>100</v>
      </c>
      <c r="E3623" s="8">
        <v>2</v>
      </c>
      <c r="F3623" t="s">
        <v>8220</v>
      </c>
      <c r="G3623" t="s">
        <v>8224</v>
      </c>
      <c r="H3623" t="s">
        <v>8246</v>
      </c>
      <c r="I3623">
        <v>1427992582</v>
      </c>
      <c r="J3623">
        <v>1425404182</v>
      </c>
      <c r="K3623" t="b">
        <v>0</v>
      </c>
      <c r="L3623">
        <v>2</v>
      </c>
      <c r="M3623" t="b">
        <v>0</v>
      </c>
      <c r="N3623" t="s">
        <v>8280</v>
      </c>
      <c r="O3623" s="10">
        <f t="shared" si="224"/>
        <v>0</v>
      </c>
      <c r="P3623" s="9">
        <f t="shared" si="225"/>
        <v>1</v>
      </c>
      <c r="Q3623" s="14" t="s">
        <v>8316</v>
      </c>
      <c r="R3623" t="s">
        <v>8334</v>
      </c>
      <c r="S3623" s="18">
        <f t="shared" si="226"/>
        <v>42066.733587962968</v>
      </c>
      <c r="T3623" s="18">
        <f t="shared" si="227"/>
        <v>42096.691921296297</v>
      </c>
    </row>
    <row r="3624" spans="1:20" ht="30" x14ac:dyDescent="0.25">
      <c r="A3624">
        <v>2154</v>
      </c>
      <c r="B3624" s="3" t="s">
        <v>2155</v>
      </c>
      <c r="C3624" s="3" t="s">
        <v>6264</v>
      </c>
      <c r="D3624" s="6">
        <v>250</v>
      </c>
      <c r="E3624" s="8">
        <v>2</v>
      </c>
      <c r="F3624" t="s">
        <v>8220</v>
      </c>
      <c r="G3624" t="s">
        <v>8223</v>
      </c>
      <c r="H3624" t="s">
        <v>8245</v>
      </c>
      <c r="I3624">
        <v>1390921827</v>
      </c>
      <c r="J3624">
        <v>1389193827</v>
      </c>
      <c r="K3624" t="b">
        <v>0</v>
      </c>
      <c r="L3624">
        <v>2</v>
      </c>
      <c r="M3624" t="b">
        <v>0</v>
      </c>
      <c r="N3624" t="s">
        <v>8280</v>
      </c>
      <c r="O3624" s="10">
        <f t="shared" si="224"/>
        <v>0</v>
      </c>
      <c r="P3624" s="9">
        <f t="shared" si="225"/>
        <v>1</v>
      </c>
      <c r="Q3624" s="14" t="s">
        <v>8316</v>
      </c>
      <c r="R3624" t="s">
        <v>8334</v>
      </c>
      <c r="S3624" s="18">
        <f t="shared" si="226"/>
        <v>41647.632256944446</v>
      </c>
      <c r="T3624" s="18">
        <f t="shared" si="227"/>
        <v>41667.632256944446</v>
      </c>
    </row>
    <row r="3625" spans="1:20" ht="45" x14ac:dyDescent="0.25">
      <c r="A3625">
        <v>2360</v>
      </c>
      <c r="B3625" s="3" t="s">
        <v>2361</v>
      </c>
      <c r="C3625" s="3" t="s">
        <v>6470</v>
      </c>
      <c r="D3625" s="6">
        <v>5000</v>
      </c>
      <c r="E3625" s="8">
        <v>2</v>
      </c>
      <c r="F3625" t="s">
        <v>8219</v>
      </c>
      <c r="G3625" t="s">
        <v>8228</v>
      </c>
      <c r="H3625" t="s">
        <v>8250</v>
      </c>
      <c r="I3625">
        <v>1454864280</v>
      </c>
      <c r="J3625">
        <v>1452272280</v>
      </c>
      <c r="K3625" t="b">
        <v>0</v>
      </c>
      <c r="L3625">
        <v>1</v>
      </c>
      <c r="M3625" t="b">
        <v>0</v>
      </c>
      <c r="N3625" t="s">
        <v>8270</v>
      </c>
      <c r="O3625" s="10">
        <f t="shared" si="224"/>
        <v>0</v>
      </c>
      <c r="P3625" s="9">
        <f t="shared" si="225"/>
        <v>2</v>
      </c>
      <c r="Q3625" s="14" t="s">
        <v>8308</v>
      </c>
      <c r="R3625" t="s">
        <v>8342</v>
      </c>
      <c r="S3625" s="18">
        <f t="shared" si="226"/>
        <v>42377.70694444445</v>
      </c>
      <c r="T3625" s="18">
        <f t="shared" si="227"/>
        <v>42407.70694444445</v>
      </c>
    </row>
    <row r="3626" spans="1:20" ht="30" x14ac:dyDescent="0.25">
      <c r="A3626">
        <v>2431</v>
      </c>
      <c r="B3626" s="3" t="s">
        <v>2432</v>
      </c>
      <c r="C3626" s="3" t="s">
        <v>6541</v>
      </c>
      <c r="D3626" s="6">
        <v>100000</v>
      </c>
      <c r="E3626" s="8">
        <v>2</v>
      </c>
      <c r="F3626" t="s">
        <v>8220</v>
      </c>
      <c r="G3626" t="s">
        <v>8223</v>
      </c>
      <c r="H3626" t="s">
        <v>8245</v>
      </c>
      <c r="I3626">
        <v>1467080613</v>
      </c>
      <c r="J3626">
        <v>1461896613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24"/>
        <v>0</v>
      </c>
      <c r="P3626" s="9">
        <f t="shared" si="225"/>
        <v>1</v>
      </c>
      <c r="Q3626" s="14" t="s">
        <v>8319</v>
      </c>
      <c r="R3626" t="s">
        <v>8345</v>
      </c>
      <c r="S3626" s="18">
        <f t="shared" si="226"/>
        <v>42489.099687499998</v>
      </c>
      <c r="T3626" s="18">
        <f t="shared" si="227"/>
        <v>42549.099687499998</v>
      </c>
    </row>
    <row r="3627" spans="1:20" ht="45" x14ac:dyDescent="0.25">
      <c r="A3627">
        <v>2432</v>
      </c>
      <c r="B3627" s="3" t="s">
        <v>2433</v>
      </c>
      <c r="C3627" s="3" t="s">
        <v>6542</v>
      </c>
      <c r="D3627" s="6">
        <v>14000</v>
      </c>
      <c r="E3627" s="8">
        <v>2</v>
      </c>
      <c r="F3627" t="s">
        <v>8220</v>
      </c>
      <c r="G3627" t="s">
        <v>8223</v>
      </c>
      <c r="H3627" t="s">
        <v>8245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8282</v>
      </c>
      <c r="O3627" s="10">
        <f t="shared" si="224"/>
        <v>0</v>
      </c>
      <c r="P3627" s="9">
        <f t="shared" si="225"/>
        <v>1</v>
      </c>
      <c r="Q3627" s="14" t="s">
        <v>8319</v>
      </c>
      <c r="R3627" t="s">
        <v>8345</v>
      </c>
      <c r="S3627" s="18">
        <f t="shared" si="226"/>
        <v>42041.218715277777</v>
      </c>
      <c r="T3627" s="18">
        <f t="shared" si="227"/>
        <v>42071.218715277777</v>
      </c>
    </row>
    <row r="3628" spans="1:20" ht="45" x14ac:dyDescent="0.25">
      <c r="A3628">
        <v>2769</v>
      </c>
      <c r="B3628" s="3" t="s">
        <v>2769</v>
      </c>
      <c r="C3628" s="3" t="s">
        <v>6879</v>
      </c>
      <c r="D3628" s="6">
        <v>800</v>
      </c>
      <c r="E3628" s="8">
        <v>2</v>
      </c>
      <c r="F3628" t="s">
        <v>8220</v>
      </c>
      <c r="G3628" t="s">
        <v>8224</v>
      </c>
      <c r="H3628" t="s">
        <v>8246</v>
      </c>
      <c r="I3628">
        <v>1401997790</v>
      </c>
      <c r="J3628">
        <v>1397677790</v>
      </c>
      <c r="K3628" t="b">
        <v>0</v>
      </c>
      <c r="L3628">
        <v>2</v>
      </c>
      <c r="M3628" t="b">
        <v>0</v>
      </c>
      <c r="N3628" t="s">
        <v>8302</v>
      </c>
      <c r="O3628" s="10">
        <f t="shared" si="224"/>
        <v>0</v>
      </c>
      <c r="P3628" s="9">
        <f t="shared" si="225"/>
        <v>1</v>
      </c>
      <c r="Q3628" s="14" t="s">
        <v>8311</v>
      </c>
      <c r="R3628" t="s">
        <v>8356</v>
      </c>
      <c r="S3628" s="18">
        <f t="shared" si="226"/>
        <v>41745.826273148145</v>
      </c>
      <c r="T3628" s="18">
        <f t="shared" si="227"/>
        <v>41795.826273148145</v>
      </c>
    </row>
    <row r="3629" spans="1:20" ht="45" x14ac:dyDescent="0.25">
      <c r="A3629">
        <v>2907</v>
      </c>
      <c r="B3629" s="3" t="s">
        <v>2907</v>
      </c>
      <c r="C3629" s="3" t="s">
        <v>7017</v>
      </c>
      <c r="D3629" s="6">
        <v>2500</v>
      </c>
      <c r="E3629" s="8">
        <v>2</v>
      </c>
      <c r="F3629" t="s">
        <v>8220</v>
      </c>
      <c r="G3629" t="s">
        <v>8223</v>
      </c>
      <c r="H3629" t="s">
        <v>8245</v>
      </c>
      <c r="I3629">
        <v>1463259837</v>
      </c>
      <c r="J3629">
        <v>1458075837</v>
      </c>
      <c r="K3629" t="b">
        <v>0</v>
      </c>
      <c r="L3629">
        <v>2</v>
      </c>
      <c r="M3629" t="b">
        <v>0</v>
      </c>
      <c r="N3629" t="s">
        <v>8269</v>
      </c>
      <c r="O3629" s="12">
        <f t="shared" si="224"/>
        <v>0</v>
      </c>
      <c r="P3629" s="9">
        <f t="shared" si="225"/>
        <v>1</v>
      </c>
      <c r="Q3629" s="14" t="s">
        <v>8323</v>
      </c>
      <c r="R3629" t="s">
        <v>8326</v>
      </c>
      <c r="S3629" s="18">
        <f t="shared" si="226"/>
        <v>42444.877743055549</v>
      </c>
      <c r="T3629" s="18">
        <f t="shared" si="227"/>
        <v>42504.877743055549</v>
      </c>
    </row>
    <row r="3630" spans="1:20" ht="45" x14ac:dyDescent="0.25">
      <c r="A3630">
        <v>2913</v>
      </c>
      <c r="B3630" s="3" t="s">
        <v>2913</v>
      </c>
      <c r="C3630" s="3" t="s">
        <v>7023</v>
      </c>
      <c r="D3630" s="6">
        <v>10000</v>
      </c>
      <c r="E3630" s="8">
        <v>2</v>
      </c>
      <c r="F3630" t="s">
        <v>8220</v>
      </c>
      <c r="G3630" t="s">
        <v>8223</v>
      </c>
      <c r="H3630" t="s">
        <v>8245</v>
      </c>
      <c r="I3630">
        <v>1410041339</v>
      </c>
      <c r="J3630">
        <v>1404857339</v>
      </c>
      <c r="K3630" t="b">
        <v>0</v>
      </c>
      <c r="L3630">
        <v>2</v>
      </c>
      <c r="M3630" t="b">
        <v>0</v>
      </c>
      <c r="N3630" t="s">
        <v>8269</v>
      </c>
      <c r="O3630" s="12">
        <f t="shared" si="224"/>
        <v>0</v>
      </c>
      <c r="P3630" s="9">
        <f t="shared" si="225"/>
        <v>1</v>
      </c>
      <c r="Q3630" s="14" t="s">
        <v>8323</v>
      </c>
      <c r="R3630" t="s">
        <v>8326</v>
      </c>
      <c r="S3630" s="18">
        <f t="shared" si="226"/>
        <v>41828.922905092593</v>
      </c>
      <c r="T3630" s="18">
        <f t="shared" si="227"/>
        <v>41888.922905092593</v>
      </c>
    </row>
    <row r="3631" spans="1:20" ht="45" x14ac:dyDescent="0.25">
      <c r="A3631">
        <v>2946</v>
      </c>
      <c r="B3631" s="3" t="s">
        <v>2946</v>
      </c>
      <c r="C3631" s="3" t="s">
        <v>7056</v>
      </c>
      <c r="D3631" s="6">
        <v>2000</v>
      </c>
      <c r="E3631" s="8">
        <v>2</v>
      </c>
      <c r="F3631" t="s">
        <v>8220</v>
      </c>
      <c r="G3631" t="s">
        <v>8224</v>
      </c>
      <c r="H3631" t="s">
        <v>8246</v>
      </c>
      <c r="I3631">
        <v>1471265092</v>
      </c>
      <c r="J3631">
        <v>1468673092</v>
      </c>
      <c r="K3631" t="b">
        <v>0</v>
      </c>
      <c r="L3631">
        <v>2</v>
      </c>
      <c r="M3631" t="b">
        <v>0</v>
      </c>
      <c r="N3631" t="s">
        <v>8301</v>
      </c>
      <c r="O3631" s="12">
        <f t="shared" si="224"/>
        <v>0</v>
      </c>
      <c r="P3631" s="9">
        <f t="shared" si="225"/>
        <v>1</v>
      </c>
      <c r="Q3631" s="14" t="s">
        <v>8323</v>
      </c>
      <c r="R3631" t="s">
        <v>8324</v>
      </c>
      <c r="S3631" s="18">
        <f t="shared" si="226"/>
        <v>42567.531157407408</v>
      </c>
      <c r="T3631" s="18">
        <f t="shared" si="227"/>
        <v>42597.531157407408</v>
      </c>
    </row>
    <row r="3632" spans="1:20" ht="60" x14ac:dyDescent="0.25">
      <c r="A3632">
        <v>3072</v>
      </c>
      <c r="B3632" s="3" t="s">
        <v>3072</v>
      </c>
      <c r="C3632" s="3" t="s">
        <v>7182</v>
      </c>
      <c r="D3632" s="6">
        <v>12000</v>
      </c>
      <c r="E3632" s="8">
        <v>2</v>
      </c>
      <c r="F3632" t="s">
        <v>8220</v>
      </c>
      <c r="G3632" t="s">
        <v>8223</v>
      </c>
      <c r="H3632" t="s">
        <v>8245</v>
      </c>
      <c r="I3632">
        <v>1477791960</v>
      </c>
      <c r="J3632">
        <v>1476549262</v>
      </c>
      <c r="K3632" t="b">
        <v>0</v>
      </c>
      <c r="L3632">
        <v>2</v>
      </c>
      <c r="M3632" t="b">
        <v>0</v>
      </c>
      <c r="N3632" t="s">
        <v>8301</v>
      </c>
      <c r="O3632" s="12">
        <f t="shared" si="224"/>
        <v>0</v>
      </c>
      <c r="P3632" s="9">
        <f t="shared" si="225"/>
        <v>1</v>
      </c>
      <c r="Q3632" s="14" t="s">
        <v>8323</v>
      </c>
      <c r="R3632" t="s">
        <v>8324</v>
      </c>
      <c r="S3632" s="18">
        <f t="shared" si="226"/>
        <v>42658.690532407403</v>
      </c>
      <c r="T3632" s="18">
        <f t="shared" si="227"/>
        <v>42673.073611111111</v>
      </c>
    </row>
    <row r="3633" spans="1:20" ht="60" x14ac:dyDescent="0.25">
      <c r="A3633">
        <v>3629</v>
      </c>
      <c r="B3633" s="3" t="s">
        <v>3627</v>
      </c>
      <c r="C3633" s="3" t="s">
        <v>7739</v>
      </c>
      <c r="D3633" s="6">
        <v>1000000</v>
      </c>
      <c r="E3633" s="8">
        <v>2</v>
      </c>
      <c r="F3633" t="s">
        <v>8220</v>
      </c>
      <c r="G3633" t="s">
        <v>8223</v>
      </c>
      <c r="H3633" t="s">
        <v>8245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8303</v>
      </c>
      <c r="O3633" s="12">
        <f t="shared" si="224"/>
        <v>0</v>
      </c>
      <c r="P3633" s="9">
        <f t="shared" si="225"/>
        <v>1</v>
      </c>
      <c r="Q3633" s="14" t="s">
        <v>8323</v>
      </c>
      <c r="R3633" t="s">
        <v>8335</v>
      </c>
      <c r="S3633" s="18">
        <f t="shared" si="226"/>
        <v>42437.094490740739</v>
      </c>
      <c r="T3633" s="18">
        <f t="shared" si="227"/>
        <v>42495.708333333328</v>
      </c>
    </row>
    <row r="3634" spans="1:20" ht="45" x14ac:dyDescent="0.25">
      <c r="A3634">
        <v>4006</v>
      </c>
      <c r="B3634" s="3" t="s">
        <v>4002</v>
      </c>
      <c r="C3634" s="3" t="s">
        <v>8111</v>
      </c>
      <c r="D3634" s="6">
        <v>30000</v>
      </c>
      <c r="E3634" s="8">
        <v>2</v>
      </c>
      <c r="F3634" t="s">
        <v>8220</v>
      </c>
      <c r="G3634" t="s">
        <v>8223</v>
      </c>
      <c r="H3634" t="s">
        <v>8245</v>
      </c>
      <c r="I3634">
        <v>1455647587</v>
      </c>
      <c r="J3634">
        <v>1453487587</v>
      </c>
      <c r="K3634" t="b">
        <v>0</v>
      </c>
      <c r="L3634">
        <v>1</v>
      </c>
      <c r="M3634" t="b">
        <v>0</v>
      </c>
      <c r="N3634" t="s">
        <v>8269</v>
      </c>
      <c r="O3634" s="12">
        <f t="shared" si="224"/>
        <v>0</v>
      </c>
      <c r="P3634" s="9">
        <f t="shared" si="225"/>
        <v>2</v>
      </c>
      <c r="Q3634" s="14" t="s">
        <v>8323</v>
      </c>
      <c r="R3634" t="s">
        <v>8326</v>
      </c>
      <c r="S3634" s="18">
        <f t="shared" si="226"/>
        <v>42391.772997685184</v>
      </c>
      <c r="T3634" s="18">
        <f t="shared" si="227"/>
        <v>42416.772997685184</v>
      </c>
    </row>
    <row r="3635" spans="1:20" ht="60" x14ac:dyDescent="0.25">
      <c r="A3635">
        <v>121</v>
      </c>
      <c r="B3635" s="3" t="s">
        <v>123</v>
      </c>
      <c r="C3635" s="3" t="s">
        <v>4232</v>
      </c>
      <c r="D3635" s="6">
        <v>3000</v>
      </c>
      <c r="E3635" s="8">
        <v>1</v>
      </c>
      <c r="F3635" t="s">
        <v>8219</v>
      </c>
      <c r="G3635" t="s">
        <v>8223</v>
      </c>
      <c r="H3635" t="s">
        <v>8245</v>
      </c>
      <c r="I3635">
        <v>1429352160</v>
      </c>
      <c r="J3635">
        <v>1427993710</v>
      </c>
      <c r="K3635" t="b">
        <v>0</v>
      </c>
      <c r="L3635">
        <v>1</v>
      </c>
      <c r="M3635" t="b">
        <v>0</v>
      </c>
      <c r="N3635" t="s">
        <v>8265</v>
      </c>
      <c r="O3635" s="10">
        <f t="shared" si="224"/>
        <v>0</v>
      </c>
      <c r="P3635" s="9">
        <f t="shared" si="225"/>
        <v>1</v>
      </c>
      <c r="Q3635" s="14" t="s">
        <v>8321</v>
      </c>
      <c r="R3635" t="s">
        <v>8337</v>
      </c>
      <c r="S3635" s="18">
        <f t="shared" si="226"/>
        <v>42096.704976851848</v>
      </c>
      <c r="T3635" s="18">
        <f t="shared" si="227"/>
        <v>42112.427777777775</v>
      </c>
    </row>
    <row r="3636" spans="1:20" ht="45" x14ac:dyDescent="0.25">
      <c r="A3636">
        <v>171</v>
      </c>
      <c r="B3636" s="3" t="s">
        <v>173</v>
      </c>
      <c r="C3636" s="3" t="s">
        <v>4281</v>
      </c>
      <c r="D3636" s="6">
        <v>50000</v>
      </c>
      <c r="E3636" s="8">
        <v>1</v>
      </c>
      <c r="F3636" t="s">
        <v>8220</v>
      </c>
      <c r="G3636" t="s">
        <v>8223</v>
      </c>
      <c r="H3636" t="s">
        <v>8245</v>
      </c>
      <c r="I3636">
        <v>1470975614</v>
      </c>
      <c r="J3636">
        <v>1465791614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24"/>
        <v>0</v>
      </c>
      <c r="P3636" s="9">
        <f t="shared" si="225"/>
        <v>1</v>
      </c>
      <c r="Q3636" s="14" t="s">
        <v>8321</v>
      </c>
      <c r="R3636" t="s">
        <v>8325</v>
      </c>
      <c r="S3636" s="18">
        <f t="shared" si="226"/>
        <v>42534.180717592593</v>
      </c>
      <c r="T3636" s="18">
        <f t="shared" si="227"/>
        <v>42594.180717592593</v>
      </c>
    </row>
    <row r="3637" spans="1:20" ht="30" x14ac:dyDescent="0.25">
      <c r="A3637">
        <v>212</v>
      </c>
      <c r="B3637" s="3" t="s">
        <v>214</v>
      </c>
      <c r="C3637" s="3" t="s">
        <v>4322</v>
      </c>
      <c r="D3637" s="6">
        <v>6300</v>
      </c>
      <c r="E3637" s="8">
        <v>1</v>
      </c>
      <c r="F3637" t="s">
        <v>8220</v>
      </c>
      <c r="G3637" t="s">
        <v>8223</v>
      </c>
      <c r="H3637" t="s">
        <v>8245</v>
      </c>
      <c r="I3637">
        <v>1460837320</v>
      </c>
      <c r="J3637">
        <v>1455656920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24"/>
        <v>0</v>
      </c>
      <c r="P3637" s="9">
        <f t="shared" si="225"/>
        <v>1</v>
      </c>
      <c r="Q3637" s="14" t="s">
        <v>8321</v>
      </c>
      <c r="R3637" t="s">
        <v>8325</v>
      </c>
      <c r="S3637" s="18">
        <f t="shared" si="226"/>
        <v>42416.881018518514</v>
      </c>
      <c r="T3637" s="18">
        <f t="shared" si="227"/>
        <v>42476.839351851857</v>
      </c>
    </row>
    <row r="3638" spans="1:20" ht="60" x14ac:dyDescent="0.25">
      <c r="A3638">
        <v>214</v>
      </c>
      <c r="B3638" s="3" t="s">
        <v>216</v>
      </c>
      <c r="C3638" s="3" t="s">
        <v>4324</v>
      </c>
      <c r="D3638" s="6">
        <v>12500</v>
      </c>
      <c r="E3638" s="8">
        <v>1</v>
      </c>
      <c r="F3638" t="s">
        <v>8220</v>
      </c>
      <c r="G3638" t="s">
        <v>8223</v>
      </c>
      <c r="H3638" t="s">
        <v>8245</v>
      </c>
      <c r="I3638">
        <v>1425655349</v>
      </c>
      <c r="J3638">
        <v>1420471349</v>
      </c>
      <c r="K3638" t="b">
        <v>0</v>
      </c>
      <c r="L3638">
        <v>1</v>
      </c>
      <c r="M3638" t="b">
        <v>0</v>
      </c>
      <c r="N3638" t="s">
        <v>8266</v>
      </c>
      <c r="O3638" s="10">
        <f t="shared" si="224"/>
        <v>0</v>
      </c>
      <c r="P3638" s="9">
        <f t="shared" si="225"/>
        <v>1</v>
      </c>
      <c r="Q3638" s="14" t="s">
        <v>8321</v>
      </c>
      <c r="R3638" t="s">
        <v>8325</v>
      </c>
      <c r="S3638" s="18">
        <f t="shared" si="226"/>
        <v>42009.64061342593</v>
      </c>
      <c r="T3638" s="18">
        <f t="shared" si="227"/>
        <v>42069.64061342593</v>
      </c>
    </row>
    <row r="3639" spans="1:20" ht="30" x14ac:dyDescent="0.25">
      <c r="A3639">
        <v>464</v>
      </c>
      <c r="B3639" s="3" t="s">
        <v>465</v>
      </c>
      <c r="C3639" s="3" t="s">
        <v>4574</v>
      </c>
      <c r="D3639" s="6">
        <v>1010</v>
      </c>
      <c r="E3639" s="8">
        <v>1</v>
      </c>
      <c r="F3639" t="s">
        <v>8220</v>
      </c>
      <c r="G3639" t="s">
        <v>8235</v>
      </c>
      <c r="H3639" t="s">
        <v>8248</v>
      </c>
      <c r="I3639">
        <v>1463602935</v>
      </c>
      <c r="J3639">
        <v>1461874935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24"/>
        <v>0</v>
      </c>
      <c r="P3639" s="9">
        <f t="shared" si="225"/>
        <v>1</v>
      </c>
      <c r="Q3639" s="14" t="s">
        <v>8321</v>
      </c>
      <c r="R3639" t="s">
        <v>8339</v>
      </c>
      <c r="S3639" s="18">
        <f t="shared" si="226"/>
        <v>42488.848784722228</v>
      </c>
      <c r="T3639" s="18">
        <f t="shared" si="227"/>
        <v>42508.848784722228</v>
      </c>
    </row>
    <row r="3640" spans="1:20" ht="45" x14ac:dyDescent="0.25">
      <c r="A3640">
        <v>474</v>
      </c>
      <c r="B3640" s="3" t="s">
        <v>475</v>
      </c>
      <c r="C3640" s="3" t="s">
        <v>4584</v>
      </c>
      <c r="D3640" s="6">
        <v>3300</v>
      </c>
      <c r="E3640" s="8">
        <v>1</v>
      </c>
      <c r="F3640" t="s">
        <v>8220</v>
      </c>
      <c r="G3640" t="s">
        <v>8223</v>
      </c>
      <c r="H3640" t="s">
        <v>8245</v>
      </c>
      <c r="I3640">
        <v>1487318029</v>
      </c>
      <c r="J3640">
        <v>1484726029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24"/>
        <v>0</v>
      </c>
      <c r="P3640" s="9">
        <f t="shared" si="225"/>
        <v>1</v>
      </c>
      <c r="Q3640" s="14" t="s">
        <v>8321</v>
      </c>
      <c r="R3640" t="s">
        <v>8339</v>
      </c>
      <c r="S3640" s="18">
        <f t="shared" si="226"/>
        <v>42753.329039351855</v>
      </c>
      <c r="T3640" s="18">
        <f t="shared" si="227"/>
        <v>42783.329039351855</v>
      </c>
    </row>
    <row r="3641" spans="1:20" ht="30" x14ac:dyDescent="0.25">
      <c r="A3641">
        <v>496</v>
      </c>
      <c r="B3641" s="3" t="s">
        <v>497</v>
      </c>
      <c r="C3641" s="3" t="s">
        <v>4606</v>
      </c>
      <c r="D3641" s="6">
        <v>60000</v>
      </c>
      <c r="E3641" s="8">
        <v>1</v>
      </c>
      <c r="F3641" t="s">
        <v>8220</v>
      </c>
      <c r="G3641" t="s">
        <v>8223</v>
      </c>
      <c r="H3641" t="s">
        <v>8245</v>
      </c>
      <c r="I3641">
        <v>1392070874</v>
      </c>
      <c r="J3641">
        <v>1386886874</v>
      </c>
      <c r="K3641" t="b">
        <v>0</v>
      </c>
      <c r="L3641">
        <v>1</v>
      </c>
      <c r="M3641" t="b">
        <v>0</v>
      </c>
      <c r="N3641" t="s">
        <v>8268</v>
      </c>
      <c r="O3641" s="10">
        <f t="shared" si="224"/>
        <v>0</v>
      </c>
      <c r="P3641" s="9">
        <f t="shared" si="225"/>
        <v>1</v>
      </c>
      <c r="Q3641" s="14" t="s">
        <v>8321</v>
      </c>
      <c r="R3641" t="s">
        <v>8339</v>
      </c>
      <c r="S3641" s="18">
        <f t="shared" si="226"/>
        <v>41620.93141203704</v>
      </c>
      <c r="T3641" s="18">
        <f t="shared" si="227"/>
        <v>41680.93141203704</v>
      </c>
    </row>
    <row r="3642" spans="1:20" ht="60" x14ac:dyDescent="0.25">
      <c r="A3642">
        <v>540</v>
      </c>
      <c r="B3642" s="3" t="s">
        <v>541</v>
      </c>
      <c r="C3642" s="3" t="s">
        <v>4650</v>
      </c>
      <c r="D3642" s="6">
        <v>15000</v>
      </c>
      <c r="E3642" s="8">
        <v>1</v>
      </c>
      <c r="F3642" t="s">
        <v>8220</v>
      </c>
      <c r="G3642" t="s">
        <v>8223</v>
      </c>
      <c r="H3642" t="s">
        <v>8245</v>
      </c>
      <c r="I3642">
        <v>1423078606</v>
      </c>
      <c r="J3642">
        <v>1420486606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24"/>
        <v>0</v>
      </c>
      <c r="P3642" s="9">
        <f t="shared" si="225"/>
        <v>1</v>
      </c>
      <c r="Q3642" s="14" t="s">
        <v>8308</v>
      </c>
      <c r="R3642" t="s">
        <v>8342</v>
      </c>
      <c r="S3642" s="18">
        <f t="shared" si="226"/>
        <v>42009.817199074074</v>
      </c>
      <c r="T3642" s="18">
        <f t="shared" si="227"/>
        <v>42039.817199074074</v>
      </c>
    </row>
    <row r="3643" spans="1:20" ht="45" x14ac:dyDescent="0.25">
      <c r="A3643">
        <v>542</v>
      </c>
      <c r="B3643" s="3" t="s">
        <v>543</v>
      </c>
      <c r="C3643" s="3" t="s">
        <v>4652</v>
      </c>
      <c r="D3643" s="6">
        <v>250000</v>
      </c>
      <c r="E3643" s="8">
        <v>1</v>
      </c>
      <c r="F3643" t="s">
        <v>8220</v>
      </c>
      <c r="G3643" t="s">
        <v>8223</v>
      </c>
      <c r="H3643" t="s">
        <v>8245</v>
      </c>
      <c r="I3643">
        <v>1462293716</v>
      </c>
      <c r="J3643">
        <v>1457113316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24"/>
        <v>0</v>
      </c>
      <c r="P3643" s="9">
        <f t="shared" si="225"/>
        <v>1</v>
      </c>
      <c r="Q3643" s="14" t="s">
        <v>8308</v>
      </c>
      <c r="R3643" t="s">
        <v>8342</v>
      </c>
      <c r="S3643" s="18">
        <f t="shared" si="226"/>
        <v>42433.737453703703</v>
      </c>
      <c r="T3643" s="18">
        <f t="shared" si="227"/>
        <v>42493.695787037039</v>
      </c>
    </row>
    <row r="3644" spans="1:20" ht="60" x14ac:dyDescent="0.25">
      <c r="A3644">
        <v>564</v>
      </c>
      <c r="B3644" s="3" t="s">
        <v>565</v>
      </c>
      <c r="C3644" s="3" t="s">
        <v>4674</v>
      </c>
      <c r="D3644" s="6">
        <v>18000</v>
      </c>
      <c r="E3644" s="8">
        <v>1</v>
      </c>
      <c r="F3644" t="s">
        <v>8220</v>
      </c>
      <c r="G3644" t="s">
        <v>8229</v>
      </c>
      <c r="H3644" t="s">
        <v>8248</v>
      </c>
      <c r="I3644">
        <v>1457822275</v>
      </c>
      <c r="J3644">
        <v>1455230275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24"/>
        <v>0</v>
      </c>
      <c r="P3644" s="9">
        <f t="shared" si="225"/>
        <v>1</v>
      </c>
      <c r="Q3644" s="14" t="s">
        <v>8308</v>
      </c>
      <c r="R3644" t="s">
        <v>8342</v>
      </c>
      <c r="S3644" s="18">
        <f t="shared" si="226"/>
        <v>42411.942997685182</v>
      </c>
      <c r="T3644" s="18">
        <f t="shared" si="227"/>
        <v>42441.942997685182</v>
      </c>
    </row>
    <row r="3645" spans="1:20" ht="45" x14ac:dyDescent="0.25">
      <c r="A3645">
        <v>566</v>
      </c>
      <c r="B3645" s="3" t="s">
        <v>567</v>
      </c>
      <c r="C3645" s="3" t="s">
        <v>4676</v>
      </c>
      <c r="D3645" s="6">
        <v>5000</v>
      </c>
      <c r="E3645" s="8">
        <v>1</v>
      </c>
      <c r="F3645" t="s">
        <v>8220</v>
      </c>
      <c r="G3645" t="s">
        <v>8223</v>
      </c>
      <c r="H3645" t="s">
        <v>8245</v>
      </c>
      <c r="I3645">
        <v>1468513533</v>
      </c>
      <c r="J3645">
        <v>1465921533</v>
      </c>
      <c r="K3645" t="b">
        <v>0</v>
      </c>
      <c r="L3645">
        <v>1</v>
      </c>
      <c r="M3645" t="b">
        <v>0</v>
      </c>
      <c r="N3645" t="s">
        <v>8270</v>
      </c>
      <c r="O3645" s="10">
        <f t="shared" si="224"/>
        <v>0</v>
      </c>
      <c r="P3645" s="9">
        <f t="shared" si="225"/>
        <v>1</v>
      </c>
      <c r="Q3645" s="14" t="s">
        <v>8308</v>
      </c>
      <c r="R3645" t="s">
        <v>8342</v>
      </c>
      <c r="S3645" s="18">
        <f t="shared" si="226"/>
        <v>42535.68440972222</v>
      </c>
      <c r="T3645" s="18">
        <f t="shared" si="227"/>
        <v>42565.68440972222</v>
      </c>
    </row>
    <row r="3646" spans="1:20" ht="45" x14ac:dyDescent="0.25">
      <c r="A3646">
        <v>576</v>
      </c>
      <c r="B3646" s="3" t="s">
        <v>577</v>
      </c>
      <c r="C3646" s="3" t="s">
        <v>4686</v>
      </c>
      <c r="D3646" s="6">
        <v>80000</v>
      </c>
      <c r="E3646" s="8">
        <v>1</v>
      </c>
      <c r="F3646" t="s">
        <v>8220</v>
      </c>
      <c r="G3646" t="s">
        <v>8223</v>
      </c>
      <c r="H3646" t="s">
        <v>8245</v>
      </c>
      <c r="I3646">
        <v>1427537952</v>
      </c>
      <c r="J3646">
        <v>1422357552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24"/>
        <v>0</v>
      </c>
      <c r="P3646" s="9">
        <f t="shared" si="225"/>
        <v>1</v>
      </c>
      <c r="Q3646" s="14" t="s">
        <v>8308</v>
      </c>
      <c r="R3646" t="s">
        <v>8342</v>
      </c>
      <c r="S3646" s="18">
        <f t="shared" si="226"/>
        <v>42031.471666666665</v>
      </c>
      <c r="T3646" s="18">
        <f t="shared" si="227"/>
        <v>42091.43</v>
      </c>
    </row>
    <row r="3647" spans="1:20" ht="45" x14ac:dyDescent="0.25">
      <c r="A3647">
        <v>580</v>
      </c>
      <c r="B3647" s="3" t="s">
        <v>581</v>
      </c>
      <c r="C3647" s="3" t="s">
        <v>4690</v>
      </c>
      <c r="D3647" s="6">
        <v>3000</v>
      </c>
      <c r="E3647" s="8">
        <v>1</v>
      </c>
      <c r="F3647" t="s">
        <v>8220</v>
      </c>
      <c r="G3647" t="s">
        <v>8223</v>
      </c>
      <c r="H3647" t="s">
        <v>8245</v>
      </c>
      <c r="I3647">
        <v>1474580867</v>
      </c>
      <c r="J3647">
        <v>1471988867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24"/>
        <v>0</v>
      </c>
      <c r="P3647" s="9">
        <f t="shared" si="225"/>
        <v>1</v>
      </c>
      <c r="Q3647" s="14" t="s">
        <v>8308</v>
      </c>
      <c r="R3647" t="s">
        <v>8342</v>
      </c>
      <c r="S3647" s="18">
        <f t="shared" si="226"/>
        <v>42605.908182870371</v>
      </c>
      <c r="T3647" s="18">
        <f t="shared" si="227"/>
        <v>42635.908182870371</v>
      </c>
    </row>
    <row r="3648" spans="1:20" ht="45" x14ac:dyDescent="0.25">
      <c r="A3648">
        <v>583</v>
      </c>
      <c r="B3648" s="3" t="s">
        <v>584</v>
      </c>
      <c r="C3648" s="3" t="s">
        <v>4693</v>
      </c>
      <c r="D3648" s="6">
        <v>9000</v>
      </c>
      <c r="E3648" s="8">
        <v>1</v>
      </c>
      <c r="F3648" t="s">
        <v>8220</v>
      </c>
      <c r="G3648" t="s">
        <v>8223</v>
      </c>
      <c r="H3648" t="s">
        <v>8245</v>
      </c>
      <c r="I3648">
        <v>1426800687</v>
      </c>
      <c r="J3648">
        <v>1424212287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24"/>
        <v>0</v>
      </c>
      <c r="P3648" s="9">
        <f t="shared" si="225"/>
        <v>1</v>
      </c>
      <c r="Q3648" s="14" t="s">
        <v>8308</v>
      </c>
      <c r="R3648" t="s">
        <v>8342</v>
      </c>
      <c r="S3648" s="18">
        <f t="shared" si="226"/>
        <v>42052.93850694444</v>
      </c>
      <c r="T3648" s="18">
        <f t="shared" si="227"/>
        <v>42082.896840277783</v>
      </c>
    </row>
    <row r="3649" spans="1:20" x14ac:dyDescent="0.25">
      <c r="A3649">
        <v>589</v>
      </c>
      <c r="B3649" s="3" t="s">
        <v>590</v>
      </c>
      <c r="C3649" s="3" t="s">
        <v>4699</v>
      </c>
      <c r="D3649" s="6">
        <v>7500</v>
      </c>
      <c r="E3649" s="8">
        <v>1</v>
      </c>
      <c r="F3649" t="s">
        <v>8220</v>
      </c>
      <c r="G3649" t="s">
        <v>8223</v>
      </c>
      <c r="H3649" t="s">
        <v>8245</v>
      </c>
      <c r="I3649">
        <v>1436366699</v>
      </c>
      <c r="J3649">
        <v>1435070699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24"/>
        <v>0</v>
      </c>
      <c r="P3649" s="9">
        <f t="shared" si="225"/>
        <v>1</v>
      </c>
      <c r="Q3649" s="14" t="s">
        <v>8308</v>
      </c>
      <c r="R3649" t="s">
        <v>8342</v>
      </c>
      <c r="S3649" s="18">
        <f t="shared" si="226"/>
        <v>42178.614571759259</v>
      </c>
      <c r="T3649" s="18">
        <f t="shared" si="227"/>
        <v>42193.614571759259</v>
      </c>
    </row>
    <row r="3650" spans="1:20" ht="30" x14ac:dyDescent="0.25">
      <c r="A3650">
        <v>619</v>
      </c>
      <c r="B3650" s="3" t="s">
        <v>620</v>
      </c>
      <c r="C3650" s="3" t="s">
        <v>4729</v>
      </c>
      <c r="D3650" s="6">
        <v>2500000</v>
      </c>
      <c r="E3650" s="8">
        <v>1</v>
      </c>
      <c r="F3650" t="s">
        <v>8219</v>
      </c>
      <c r="G3650" t="s">
        <v>8223</v>
      </c>
      <c r="H3650" t="s">
        <v>8245</v>
      </c>
      <c r="I3650">
        <v>1416933390</v>
      </c>
      <c r="J3650">
        <v>1411745790</v>
      </c>
      <c r="K3650" t="b">
        <v>0</v>
      </c>
      <c r="L3650">
        <v>1</v>
      </c>
      <c r="M3650" t="b">
        <v>0</v>
      </c>
      <c r="N3650" t="s">
        <v>8270</v>
      </c>
      <c r="O3650" s="10">
        <f t="shared" si="224"/>
        <v>0</v>
      </c>
      <c r="P3650" s="9">
        <f t="shared" si="225"/>
        <v>1</v>
      </c>
      <c r="Q3650" s="14" t="s">
        <v>8308</v>
      </c>
      <c r="R3650" t="s">
        <v>8342</v>
      </c>
      <c r="S3650" s="18">
        <f t="shared" si="226"/>
        <v>41908.650347222225</v>
      </c>
      <c r="T3650" s="18">
        <f t="shared" si="227"/>
        <v>41968.692013888889</v>
      </c>
    </row>
    <row r="3651" spans="1:20" ht="30" x14ac:dyDescent="0.25">
      <c r="A3651">
        <v>634</v>
      </c>
      <c r="B3651" s="3" t="s">
        <v>635</v>
      </c>
      <c r="C3651" s="3" t="s">
        <v>4744</v>
      </c>
      <c r="D3651" s="6">
        <v>5000</v>
      </c>
      <c r="E3651" s="8">
        <v>1</v>
      </c>
      <c r="F3651" t="s">
        <v>8219</v>
      </c>
      <c r="G3651" t="s">
        <v>8223</v>
      </c>
      <c r="H3651" t="s">
        <v>8245</v>
      </c>
      <c r="I3651">
        <v>1424989029</v>
      </c>
      <c r="J3651">
        <v>1422397029</v>
      </c>
      <c r="K3651" t="b">
        <v>0</v>
      </c>
      <c r="L3651">
        <v>1</v>
      </c>
      <c r="M3651" t="b">
        <v>0</v>
      </c>
      <c r="N3651" t="s">
        <v>8270</v>
      </c>
      <c r="O3651" s="10">
        <f t="shared" si="224"/>
        <v>0</v>
      </c>
      <c r="P3651" s="9">
        <f t="shared" si="225"/>
        <v>1</v>
      </c>
      <c r="Q3651" s="14" t="s">
        <v>8308</v>
      </c>
      <c r="R3651" t="s">
        <v>8342</v>
      </c>
      <c r="S3651" s="18">
        <f t="shared" si="226"/>
        <v>42031.928576388891</v>
      </c>
      <c r="T3651" s="18">
        <f t="shared" si="227"/>
        <v>42061.928576388891</v>
      </c>
    </row>
    <row r="3652" spans="1:20" ht="30" x14ac:dyDescent="0.25">
      <c r="A3652">
        <v>639</v>
      </c>
      <c r="B3652" s="3" t="s">
        <v>640</v>
      </c>
      <c r="C3652" s="3" t="s">
        <v>4749</v>
      </c>
      <c r="D3652" s="6">
        <v>1000000</v>
      </c>
      <c r="E3652" s="8">
        <v>1</v>
      </c>
      <c r="F3652" t="s">
        <v>8219</v>
      </c>
      <c r="G3652" t="s">
        <v>8223</v>
      </c>
      <c r="H3652" t="s">
        <v>8245</v>
      </c>
      <c r="I3652">
        <v>1413208795</v>
      </c>
      <c r="J3652">
        <v>1408024795</v>
      </c>
      <c r="K3652" t="b">
        <v>0</v>
      </c>
      <c r="L3652">
        <v>1</v>
      </c>
      <c r="M3652" t="b">
        <v>0</v>
      </c>
      <c r="N3652" t="s">
        <v>8270</v>
      </c>
      <c r="O3652" s="10">
        <f t="shared" ref="O3652:O3715" si="228">ROUND(E3652/D3652,0)</f>
        <v>0</v>
      </c>
      <c r="P3652" s="9">
        <f t="shared" ref="P3652:P3715" si="229">IFERROR(ROUND(E3652/L3652,0),0)</f>
        <v>1</v>
      </c>
      <c r="Q3652" s="14" t="s">
        <v>8308</v>
      </c>
      <c r="R3652" t="s">
        <v>8342</v>
      </c>
      <c r="S3652" s="18">
        <f t="shared" ref="S3652:S3715" si="230">(((J3652/60)/60)/24)+DATE(1970,1,1)</f>
        <v>41865.583275462966</v>
      </c>
      <c r="T3652" s="18">
        <f t="shared" ref="T3652:T3715" si="231">(((I3652/60)/60)/24)+DATE(1970,1,1)</f>
        <v>41925.583275462966</v>
      </c>
    </row>
    <row r="3653" spans="1:20" ht="45" x14ac:dyDescent="0.25">
      <c r="A3653">
        <v>681</v>
      </c>
      <c r="B3653" s="3" t="s">
        <v>682</v>
      </c>
      <c r="C3653" s="3" t="s">
        <v>4791</v>
      </c>
      <c r="D3653" s="6">
        <v>2500</v>
      </c>
      <c r="E3653" s="8">
        <v>1</v>
      </c>
      <c r="F3653" t="s">
        <v>8220</v>
      </c>
      <c r="G3653" t="s">
        <v>8223</v>
      </c>
      <c r="H3653" t="s">
        <v>8245</v>
      </c>
      <c r="I3653">
        <v>1477509604</v>
      </c>
      <c r="J3653">
        <v>1474917604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28"/>
        <v>0</v>
      </c>
      <c r="P3653" s="9">
        <f t="shared" si="229"/>
        <v>1</v>
      </c>
      <c r="Q3653" s="14" t="s">
        <v>8308</v>
      </c>
      <c r="R3653" t="s">
        <v>8310</v>
      </c>
      <c r="S3653" s="18">
        <f t="shared" si="230"/>
        <v>42639.805601851855</v>
      </c>
      <c r="T3653" s="18">
        <f t="shared" si="231"/>
        <v>42669.805601851855</v>
      </c>
    </row>
    <row r="3654" spans="1:20" ht="30" x14ac:dyDescent="0.25">
      <c r="A3654">
        <v>696</v>
      </c>
      <c r="B3654" s="3" t="s">
        <v>697</v>
      </c>
      <c r="C3654" s="3" t="s">
        <v>4806</v>
      </c>
      <c r="D3654" s="6">
        <v>175000</v>
      </c>
      <c r="E3654" s="8">
        <v>1</v>
      </c>
      <c r="F3654" t="s">
        <v>8220</v>
      </c>
      <c r="G3654" t="s">
        <v>8232</v>
      </c>
      <c r="H3654" t="s">
        <v>8248</v>
      </c>
      <c r="I3654">
        <v>1406326502</v>
      </c>
      <c r="J3654">
        <v>1403734502</v>
      </c>
      <c r="K3654" t="b">
        <v>0</v>
      </c>
      <c r="L3654">
        <v>1</v>
      </c>
      <c r="M3654" t="b">
        <v>0</v>
      </c>
      <c r="N3654" t="s">
        <v>8271</v>
      </c>
      <c r="O3654" s="10">
        <f t="shared" si="228"/>
        <v>0</v>
      </c>
      <c r="P3654" s="9">
        <f t="shared" si="229"/>
        <v>1</v>
      </c>
      <c r="Q3654" s="14" t="s">
        <v>8308</v>
      </c>
      <c r="R3654" t="s">
        <v>8310</v>
      </c>
      <c r="S3654" s="18">
        <f t="shared" si="230"/>
        <v>41815.927106481482</v>
      </c>
      <c r="T3654" s="18">
        <f t="shared" si="231"/>
        <v>41845.927106481482</v>
      </c>
    </row>
    <row r="3655" spans="1:20" ht="45" x14ac:dyDescent="0.25">
      <c r="A3655">
        <v>1047</v>
      </c>
      <c r="B3655" s="3" t="s">
        <v>1048</v>
      </c>
      <c r="C3655" s="3" t="s">
        <v>5157</v>
      </c>
      <c r="D3655" s="6">
        <v>2000</v>
      </c>
      <c r="E3655" s="8">
        <v>1</v>
      </c>
      <c r="F3655" t="s">
        <v>8219</v>
      </c>
      <c r="G3655" t="s">
        <v>8223</v>
      </c>
      <c r="H3655" t="s">
        <v>8245</v>
      </c>
      <c r="I3655">
        <v>1415219915</v>
      </c>
      <c r="J3655">
        <v>1412624315</v>
      </c>
      <c r="K3655" t="b">
        <v>0</v>
      </c>
      <c r="L3655">
        <v>1</v>
      </c>
      <c r="M3655" t="b">
        <v>0</v>
      </c>
      <c r="N3655" t="s">
        <v>8279</v>
      </c>
      <c r="O3655" s="10">
        <f t="shared" si="228"/>
        <v>0</v>
      </c>
      <c r="P3655" s="9">
        <f t="shared" si="229"/>
        <v>1</v>
      </c>
      <c r="Q3655" s="14" t="s">
        <v>8346</v>
      </c>
      <c r="R3655" t="s">
        <v>8347</v>
      </c>
      <c r="S3655" s="18">
        <f t="shared" si="230"/>
        <v>41918.818460648145</v>
      </c>
      <c r="T3655" s="18">
        <f t="shared" si="231"/>
        <v>41948.860127314816</v>
      </c>
    </row>
    <row r="3656" spans="1:20" ht="45" x14ac:dyDescent="0.25">
      <c r="A3656">
        <v>1111</v>
      </c>
      <c r="B3656" s="3" t="s">
        <v>1112</v>
      </c>
      <c r="C3656" s="3" t="s">
        <v>5221</v>
      </c>
      <c r="D3656" s="6">
        <v>2500</v>
      </c>
      <c r="E3656" s="8">
        <v>1</v>
      </c>
      <c r="F3656" t="s">
        <v>8220</v>
      </c>
      <c r="G3656" t="s">
        <v>8223</v>
      </c>
      <c r="H3656" t="s">
        <v>8245</v>
      </c>
      <c r="I3656">
        <v>1452228790</v>
      </c>
      <c r="J3656">
        <v>1449636790</v>
      </c>
      <c r="K3656" t="b">
        <v>0</v>
      </c>
      <c r="L3656">
        <v>1</v>
      </c>
      <c r="M3656" t="b">
        <v>0</v>
      </c>
      <c r="N3656" t="s">
        <v>8280</v>
      </c>
      <c r="O3656" s="10">
        <f t="shared" si="228"/>
        <v>0</v>
      </c>
      <c r="P3656" s="9">
        <f t="shared" si="229"/>
        <v>1</v>
      </c>
      <c r="Q3656" s="14" t="s">
        <v>8316</v>
      </c>
      <c r="R3656" t="s">
        <v>8334</v>
      </c>
      <c r="S3656" s="18">
        <f t="shared" si="230"/>
        <v>42347.203587962969</v>
      </c>
      <c r="T3656" s="18">
        <f t="shared" si="231"/>
        <v>42377.203587962969</v>
      </c>
    </row>
    <row r="3657" spans="1:20" x14ac:dyDescent="0.25">
      <c r="A3657">
        <v>1128</v>
      </c>
      <c r="B3657" s="3" t="s">
        <v>1129</v>
      </c>
      <c r="C3657" s="3" t="s">
        <v>5238</v>
      </c>
      <c r="D3657" s="6">
        <v>1000</v>
      </c>
      <c r="E3657" s="8">
        <v>1</v>
      </c>
      <c r="F3657" t="s">
        <v>8220</v>
      </c>
      <c r="G3657" t="s">
        <v>8224</v>
      </c>
      <c r="H3657" t="s">
        <v>8246</v>
      </c>
      <c r="I3657">
        <v>1407425717</v>
      </c>
      <c r="J3657">
        <v>1404833717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28"/>
        <v>0</v>
      </c>
      <c r="P3657" s="9">
        <f t="shared" si="229"/>
        <v>1</v>
      </c>
      <c r="Q3657" s="14" t="s">
        <v>8316</v>
      </c>
      <c r="R3657" t="s">
        <v>8344</v>
      </c>
      <c r="S3657" s="18">
        <f t="shared" si="230"/>
        <v>41828.649502314816</v>
      </c>
      <c r="T3657" s="18">
        <f t="shared" si="231"/>
        <v>41858.649502314816</v>
      </c>
    </row>
    <row r="3658" spans="1:20" ht="45" x14ac:dyDescent="0.25">
      <c r="A3658">
        <v>1134</v>
      </c>
      <c r="B3658" s="3" t="s">
        <v>1135</v>
      </c>
      <c r="C3658" s="3" t="s">
        <v>5244</v>
      </c>
      <c r="D3658" s="6">
        <v>25000</v>
      </c>
      <c r="E3658" s="8">
        <v>1</v>
      </c>
      <c r="F3658" t="s">
        <v>8220</v>
      </c>
      <c r="G3658" t="s">
        <v>8225</v>
      </c>
      <c r="H3658" t="s">
        <v>8247</v>
      </c>
      <c r="I3658">
        <v>1417235580</v>
      </c>
      <c r="J3658">
        <v>1416034228</v>
      </c>
      <c r="K3658" t="b">
        <v>0</v>
      </c>
      <c r="L3658">
        <v>1</v>
      </c>
      <c r="M3658" t="b">
        <v>0</v>
      </c>
      <c r="N3658" t="s">
        <v>8281</v>
      </c>
      <c r="O3658" s="10">
        <f t="shared" si="228"/>
        <v>0</v>
      </c>
      <c r="P3658" s="9">
        <f t="shared" si="229"/>
        <v>1</v>
      </c>
      <c r="Q3658" s="14" t="s">
        <v>8316</v>
      </c>
      <c r="R3658" t="s">
        <v>8344</v>
      </c>
      <c r="S3658" s="18">
        <f t="shared" si="230"/>
        <v>41958.285046296296</v>
      </c>
      <c r="T3658" s="18">
        <f t="shared" si="231"/>
        <v>41972.189583333333</v>
      </c>
    </row>
    <row r="3659" spans="1:20" ht="45" x14ac:dyDescent="0.25">
      <c r="A3659">
        <v>1316</v>
      </c>
      <c r="B3659" s="3" t="s">
        <v>1317</v>
      </c>
      <c r="C3659" s="3" t="s">
        <v>5426</v>
      </c>
      <c r="D3659" s="6">
        <v>75000</v>
      </c>
      <c r="E3659" s="8">
        <v>1</v>
      </c>
      <c r="F3659" t="s">
        <v>8219</v>
      </c>
      <c r="G3659" t="s">
        <v>8223</v>
      </c>
      <c r="H3659" t="s">
        <v>8245</v>
      </c>
      <c r="I3659">
        <v>1456700709</v>
      </c>
      <c r="J3659">
        <v>1453676709</v>
      </c>
      <c r="K3659" t="b">
        <v>0</v>
      </c>
      <c r="L3659">
        <v>1</v>
      </c>
      <c r="M3659" t="b">
        <v>0</v>
      </c>
      <c r="N3659" t="s">
        <v>8271</v>
      </c>
      <c r="O3659" s="10">
        <f t="shared" si="228"/>
        <v>0</v>
      </c>
      <c r="P3659" s="9">
        <f t="shared" si="229"/>
        <v>1</v>
      </c>
      <c r="Q3659" s="14" t="s">
        <v>8308</v>
      </c>
      <c r="R3659" t="s">
        <v>8310</v>
      </c>
      <c r="S3659" s="18">
        <f t="shared" si="230"/>
        <v>42393.961909722217</v>
      </c>
      <c r="T3659" s="18">
        <f t="shared" si="231"/>
        <v>42428.961909722217</v>
      </c>
    </row>
    <row r="3660" spans="1:20" ht="60" x14ac:dyDescent="0.25">
      <c r="A3660">
        <v>1410</v>
      </c>
      <c r="B3660" s="3" t="s">
        <v>1411</v>
      </c>
      <c r="C3660" s="3" t="s">
        <v>5520</v>
      </c>
      <c r="D3660" s="6">
        <v>6000</v>
      </c>
      <c r="E3660" s="8">
        <v>1</v>
      </c>
      <c r="F3660" t="s">
        <v>8220</v>
      </c>
      <c r="G3660" t="s">
        <v>8236</v>
      </c>
      <c r="H3660" t="s">
        <v>8248</v>
      </c>
      <c r="I3660">
        <v>1464939520</v>
      </c>
      <c r="J3660">
        <v>1461051520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28"/>
        <v>0</v>
      </c>
      <c r="P3660" s="9">
        <f t="shared" si="229"/>
        <v>1</v>
      </c>
      <c r="Q3660" s="14" t="s">
        <v>8311</v>
      </c>
      <c r="R3660" t="s">
        <v>8348</v>
      </c>
      <c r="S3660" s="18">
        <f t="shared" si="230"/>
        <v>42479.318518518514</v>
      </c>
      <c r="T3660" s="18">
        <f t="shared" si="231"/>
        <v>42524.318518518514</v>
      </c>
    </row>
    <row r="3661" spans="1:20" ht="45" x14ac:dyDescent="0.25">
      <c r="A3661">
        <v>1414</v>
      </c>
      <c r="B3661" s="3" t="s">
        <v>1415</v>
      </c>
      <c r="C3661" s="3" t="s">
        <v>5524</v>
      </c>
      <c r="D3661" s="6">
        <v>500</v>
      </c>
      <c r="E3661" s="8">
        <v>1</v>
      </c>
      <c r="F3661" t="s">
        <v>8220</v>
      </c>
      <c r="G3661" t="s">
        <v>8223</v>
      </c>
      <c r="H3661" t="s">
        <v>8245</v>
      </c>
      <c r="I3661">
        <v>1483423467</v>
      </c>
      <c r="J3661">
        <v>1480831467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28"/>
        <v>0</v>
      </c>
      <c r="P3661" s="9">
        <f t="shared" si="229"/>
        <v>1</v>
      </c>
      <c r="Q3661" s="14" t="s">
        <v>8311</v>
      </c>
      <c r="R3661" t="s">
        <v>8348</v>
      </c>
      <c r="S3661" s="18">
        <f t="shared" si="230"/>
        <v>42708.25309027778</v>
      </c>
      <c r="T3661" s="18">
        <f t="shared" si="231"/>
        <v>42738.25309027778</v>
      </c>
    </row>
    <row r="3662" spans="1:20" ht="45" x14ac:dyDescent="0.25">
      <c r="A3662">
        <v>1440</v>
      </c>
      <c r="B3662" s="3" t="s">
        <v>1441</v>
      </c>
      <c r="C3662" s="3" t="s">
        <v>5550</v>
      </c>
      <c r="D3662" s="6">
        <v>13000</v>
      </c>
      <c r="E3662" s="8">
        <v>1</v>
      </c>
      <c r="F3662" t="s">
        <v>8220</v>
      </c>
      <c r="G3662" t="s">
        <v>8236</v>
      </c>
      <c r="H3662" t="s">
        <v>8248</v>
      </c>
      <c r="I3662">
        <v>1464285463</v>
      </c>
      <c r="J3662">
        <v>1461693463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28"/>
        <v>0</v>
      </c>
      <c r="P3662" s="9">
        <f t="shared" si="229"/>
        <v>1</v>
      </c>
      <c r="Q3662" s="14" t="s">
        <v>8311</v>
      </c>
      <c r="R3662" t="s">
        <v>8348</v>
      </c>
      <c r="S3662" s="18">
        <f t="shared" si="230"/>
        <v>42486.748414351852</v>
      </c>
      <c r="T3662" s="18">
        <f t="shared" si="231"/>
        <v>42516.748414351852</v>
      </c>
    </row>
    <row r="3663" spans="1:20" ht="60" x14ac:dyDescent="0.25">
      <c r="A3663">
        <v>1450</v>
      </c>
      <c r="B3663" s="3" t="s">
        <v>1451</v>
      </c>
      <c r="C3663" s="3" t="s">
        <v>5560</v>
      </c>
      <c r="D3663" s="6">
        <v>100000</v>
      </c>
      <c r="E3663" s="8">
        <v>1</v>
      </c>
      <c r="F3663" t="s">
        <v>8220</v>
      </c>
      <c r="G3663" t="s">
        <v>8223</v>
      </c>
      <c r="H3663" t="s">
        <v>8245</v>
      </c>
      <c r="I3663">
        <v>1455941197</v>
      </c>
      <c r="J3663">
        <v>1453349197</v>
      </c>
      <c r="K3663" t="b">
        <v>0</v>
      </c>
      <c r="L3663">
        <v>1</v>
      </c>
      <c r="M3663" t="b">
        <v>0</v>
      </c>
      <c r="N3663" t="s">
        <v>8285</v>
      </c>
      <c r="O3663" s="10">
        <f t="shared" si="228"/>
        <v>0</v>
      </c>
      <c r="P3663" s="9">
        <f t="shared" si="229"/>
        <v>1</v>
      </c>
      <c r="Q3663" s="14" t="s">
        <v>8311</v>
      </c>
      <c r="R3663" t="s">
        <v>8348</v>
      </c>
      <c r="S3663" s="18">
        <f t="shared" si="230"/>
        <v>42390.171261574069</v>
      </c>
      <c r="T3663" s="18">
        <f t="shared" si="231"/>
        <v>42420.171261574069</v>
      </c>
    </row>
    <row r="3664" spans="1:20" ht="45" x14ac:dyDescent="0.25">
      <c r="A3664">
        <v>1497</v>
      </c>
      <c r="B3664" s="3" t="s">
        <v>1498</v>
      </c>
      <c r="C3664" s="3" t="s">
        <v>5607</v>
      </c>
      <c r="D3664" s="6">
        <v>15000</v>
      </c>
      <c r="E3664" s="8">
        <v>1</v>
      </c>
      <c r="F3664" t="s">
        <v>8220</v>
      </c>
      <c r="G3664" t="s">
        <v>8223</v>
      </c>
      <c r="H3664" t="s">
        <v>8245</v>
      </c>
      <c r="I3664">
        <v>1375299780</v>
      </c>
      <c r="J3664">
        <v>1371655522</v>
      </c>
      <c r="K3664" t="b">
        <v>0</v>
      </c>
      <c r="L3664">
        <v>1</v>
      </c>
      <c r="M3664" t="b">
        <v>0</v>
      </c>
      <c r="N3664" t="s">
        <v>8273</v>
      </c>
      <c r="O3664" s="10">
        <f t="shared" si="228"/>
        <v>0</v>
      </c>
      <c r="P3664" s="9">
        <f t="shared" si="229"/>
        <v>1</v>
      </c>
      <c r="Q3664" s="14" t="s">
        <v>8311</v>
      </c>
      <c r="R3664" t="s">
        <v>8352</v>
      </c>
      <c r="S3664" s="18">
        <f t="shared" si="230"/>
        <v>41444.64261574074</v>
      </c>
      <c r="T3664" s="18">
        <f t="shared" si="231"/>
        <v>41486.821527777778</v>
      </c>
    </row>
    <row r="3665" spans="1:20" ht="45" x14ac:dyDescent="0.25">
      <c r="A3665">
        <v>1545</v>
      </c>
      <c r="B3665" s="3" t="s">
        <v>1546</v>
      </c>
      <c r="C3665" s="3" t="s">
        <v>5655</v>
      </c>
      <c r="D3665" s="6">
        <v>3000</v>
      </c>
      <c r="E3665" s="8">
        <v>1</v>
      </c>
      <c r="F3665" t="s">
        <v>8220</v>
      </c>
      <c r="G3665" t="s">
        <v>8223</v>
      </c>
      <c r="H3665" t="s">
        <v>8245</v>
      </c>
      <c r="I3665">
        <v>1425330960</v>
      </c>
      <c r="J3665">
        <v>1422393234</v>
      </c>
      <c r="K3665" t="b">
        <v>0</v>
      </c>
      <c r="L3665">
        <v>1</v>
      </c>
      <c r="M3665" t="b">
        <v>0</v>
      </c>
      <c r="N3665" t="s">
        <v>8287</v>
      </c>
      <c r="O3665" s="10">
        <f t="shared" si="228"/>
        <v>0</v>
      </c>
      <c r="P3665" s="9">
        <f t="shared" si="229"/>
        <v>1</v>
      </c>
      <c r="Q3665" s="14" t="s">
        <v>8313</v>
      </c>
      <c r="R3665" t="s">
        <v>8355</v>
      </c>
      <c r="S3665" s="18">
        <f t="shared" si="230"/>
        <v>42031.884652777779</v>
      </c>
      <c r="T3665" s="18">
        <f t="shared" si="231"/>
        <v>42065.886111111111</v>
      </c>
    </row>
    <row r="3666" spans="1:20" ht="60" x14ac:dyDescent="0.25">
      <c r="A3666">
        <v>1587</v>
      </c>
      <c r="B3666" s="3" t="s">
        <v>1588</v>
      </c>
      <c r="C3666" s="3" t="s">
        <v>5697</v>
      </c>
      <c r="D3666" s="6">
        <v>7500</v>
      </c>
      <c r="E3666" s="8">
        <v>1</v>
      </c>
      <c r="F3666" t="s">
        <v>8220</v>
      </c>
      <c r="G3666" t="s">
        <v>8223</v>
      </c>
      <c r="H3666" t="s">
        <v>8245</v>
      </c>
      <c r="I3666">
        <v>1418510965</v>
      </c>
      <c r="J3666">
        <v>1415918965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28"/>
        <v>0</v>
      </c>
      <c r="P3666" s="9">
        <f t="shared" si="229"/>
        <v>1</v>
      </c>
      <c r="Q3666" s="14" t="s">
        <v>8313</v>
      </c>
      <c r="R3666" t="s">
        <v>8351</v>
      </c>
      <c r="S3666" s="18">
        <f t="shared" si="230"/>
        <v>41956.950983796298</v>
      </c>
      <c r="T3666" s="18">
        <f t="shared" si="231"/>
        <v>41986.950983796298</v>
      </c>
    </row>
    <row r="3667" spans="1:20" ht="60" x14ac:dyDescent="0.25">
      <c r="A3667">
        <v>1598</v>
      </c>
      <c r="B3667" s="3" t="s">
        <v>1599</v>
      </c>
      <c r="C3667" s="3" t="s">
        <v>5708</v>
      </c>
      <c r="D3667" s="6">
        <v>800</v>
      </c>
      <c r="E3667" s="8">
        <v>1</v>
      </c>
      <c r="F3667" t="s">
        <v>8220</v>
      </c>
      <c r="G3667" t="s">
        <v>8223</v>
      </c>
      <c r="H3667" t="s">
        <v>8245</v>
      </c>
      <c r="I3667">
        <v>1437926458</v>
      </c>
      <c r="J3667">
        <v>1432742458</v>
      </c>
      <c r="K3667" t="b">
        <v>0</v>
      </c>
      <c r="L3667">
        <v>1</v>
      </c>
      <c r="M3667" t="b">
        <v>0</v>
      </c>
      <c r="N3667" t="s">
        <v>8289</v>
      </c>
      <c r="O3667" s="10">
        <f t="shared" si="228"/>
        <v>0</v>
      </c>
      <c r="P3667" s="9">
        <f t="shared" si="229"/>
        <v>1</v>
      </c>
      <c r="Q3667" s="14" t="s">
        <v>8313</v>
      </c>
      <c r="R3667" t="s">
        <v>8351</v>
      </c>
      <c r="S3667" s="18">
        <f t="shared" si="230"/>
        <v>42151.667337962965</v>
      </c>
      <c r="T3667" s="18">
        <f t="shared" si="231"/>
        <v>42211.667337962965</v>
      </c>
    </row>
    <row r="3668" spans="1:20" x14ac:dyDescent="0.25">
      <c r="A3668">
        <v>1702</v>
      </c>
      <c r="B3668" s="3" t="s">
        <v>1703</v>
      </c>
      <c r="C3668" s="3" t="s">
        <v>5812</v>
      </c>
      <c r="D3668" s="6">
        <v>16500</v>
      </c>
      <c r="E3668" s="8">
        <v>1</v>
      </c>
      <c r="F3668" t="s">
        <v>8220</v>
      </c>
      <c r="G3668" t="s">
        <v>8223</v>
      </c>
      <c r="H3668" t="s">
        <v>8245</v>
      </c>
      <c r="I3668">
        <v>1427745150</v>
      </c>
      <c r="J3668">
        <v>1425156750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28"/>
        <v>0</v>
      </c>
      <c r="P3668" s="9">
        <f t="shared" si="229"/>
        <v>1</v>
      </c>
      <c r="Q3668" s="14" t="s">
        <v>8327</v>
      </c>
      <c r="R3668" t="s">
        <v>8330</v>
      </c>
      <c r="S3668" s="18">
        <f t="shared" si="230"/>
        <v>42063.869791666672</v>
      </c>
      <c r="T3668" s="18">
        <f t="shared" si="231"/>
        <v>42093.828125</v>
      </c>
    </row>
    <row r="3669" spans="1:20" ht="45" x14ac:dyDescent="0.25">
      <c r="A3669">
        <v>1722</v>
      </c>
      <c r="B3669" s="3" t="s">
        <v>1723</v>
      </c>
      <c r="C3669" s="3" t="s">
        <v>5832</v>
      </c>
      <c r="D3669" s="6">
        <v>2880</v>
      </c>
      <c r="E3669" s="8">
        <v>1</v>
      </c>
      <c r="F3669" t="s">
        <v>8220</v>
      </c>
      <c r="G3669" t="s">
        <v>8223</v>
      </c>
      <c r="H3669" t="s">
        <v>8245</v>
      </c>
      <c r="I3669">
        <v>1459642200</v>
      </c>
      <c r="J3669">
        <v>1456441429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28"/>
        <v>0</v>
      </c>
      <c r="P3669" s="9">
        <f t="shared" si="229"/>
        <v>1</v>
      </c>
      <c r="Q3669" s="14" t="s">
        <v>8327</v>
      </c>
      <c r="R3669" t="s">
        <v>8330</v>
      </c>
      <c r="S3669" s="18">
        <f t="shared" si="230"/>
        <v>42425.960983796293</v>
      </c>
      <c r="T3669" s="18">
        <f t="shared" si="231"/>
        <v>42463.006944444445</v>
      </c>
    </row>
    <row r="3670" spans="1:20" ht="45" x14ac:dyDescent="0.25">
      <c r="A3670">
        <v>1727</v>
      </c>
      <c r="B3670" s="3" t="s">
        <v>1728</v>
      </c>
      <c r="C3670" s="3" t="s">
        <v>5837</v>
      </c>
      <c r="D3670" s="6">
        <v>3000</v>
      </c>
      <c r="E3670" s="8">
        <v>1</v>
      </c>
      <c r="F3670" t="s">
        <v>8220</v>
      </c>
      <c r="G3670" t="s">
        <v>8224</v>
      </c>
      <c r="H3670" t="s">
        <v>8246</v>
      </c>
      <c r="I3670">
        <v>1428231600</v>
      </c>
      <c r="J3670">
        <v>1423520177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28"/>
        <v>0</v>
      </c>
      <c r="P3670" s="9">
        <f t="shared" si="229"/>
        <v>1</v>
      </c>
      <c r="Q3670" s="14" t="s">
        <v>8327</v>
      </c>
      <c r="R3670" t="s">
        <v>8330</v>
      </c>
      <c r="S3670" s="18">
        <f t="shared" si="230"/>
        <v>42044.927974537044</v>
      </c>
      <c r="T3670" s="18">
        <f t="shared" si="231"/>
        <v>42099.458333333328</v>
      </c>
    </row>
    <row r="3671" spans="1:20" ht="45" x14ac:dyDescent="0.25">
      <c r="A3671">
        <v>1734</v>
      </c>
      <c r="B3671" s="3" t="s">
        <v>1735</v>
      </c>
      <c r="C3671" s="3" t="s">
        <v>5844</v>
      </c>
      <c r="D3671" s="6">
        <v>4500</v>
      </c>
      <c r="E3671" s="8">
        <v>1</v>
      </c>
      <c r="F3671" t="s">
        <v>8220</v>
      </c>
      <c r="G3671" t="s">
        <v>8223</v>
      </c>
      <c r="H3671" t="s">
        <v>8245</v>
      </c>
      <c r="I3671">
        <v>1431046356</v>
      </c>
      <c r="J3671">
        <v>1428454356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28"/>
        <v>0</v>
      </c>
      <c r="P3671" s="9">
        <f t="shared" si="229"/>
        <v>1</v>
      </c>
      <c r="Q3671" s="14" t="s">
        <v>8327</v>
      </c>
      <c r="R3671" t="s">
        <v>8330</v>
      </c>
      <c r="S3671" s="18">
        <f t="shared" si="230"/>
        <v>42102.036527777775</v>
      </c>
      <c r="T3671" s="18">
        <f t="shared" si="231"/>
        <v>42132.036527777775</v>
      </c>
    </row>
    <row r="3672" spans="1:20" ht="45" x14ac:dyDescent="0.25">
      <c r="A3672">
        <v>1739</v>
      </c>
      <c r="B3672" s="3" t="s">
        <v>1740</v>
      </c>
      <c r="C3672" s="3" t="s">
        <v>5849</v>
      </c>
      <c r="D3672" s="6">
        <v>1000</v>
      </c>
      <c r="E3672" s="8">
        <v>1</v>
      </c>
      <c r="F3672" t="s">
        <v>8220</v>
      </c>
      <c r="G3672" t="s">
        <v>8223</v>
      </c>
      <c r="H3672" t="s">
        <v>8245</v>
      </c>
      <c r="I3672">
        <v>1462391932</v>
      </c>
      <c r="J3672">
        <v>1457297932</v>
      </c>
      <c r="K3672" t="b">
        <v>0</v>
      </c>
      <c r="L3672">
        <v>1</v>
      </c>
      <c r="M3672" t="b">
        <v>0</v>
      </c>
      <c r="N3672" t="s">
        <v>8291</v>
      </c>
      <c r="O3672" s="10">
        <f t="shared" si="228"/>
        <v>0</v>
      </c>
      <c r="P3672" s="9">
        <f t="shared" si="229"/>
        <v>1</v>
      </c>
      <c r="Q3672" s="14" t="s">
        <v>8327</v>
      </c>
      <c r="R3672" t="s">
        <v>8330</v>
      </c>
      <c r="S3672" s="18">
        <f t="shared" si="230"/>
        <v>42435.874212962968</v>
      </c>
      <c r="T3672" s="18">
        <f t="shared" si="231"/>
        <v>42494.832546296297</v>
      </c>
    </row>
    <row r="3673" spans="1:20" ht="45" x14ac:dyDescent="0.25">
      <c r="A3673">
        <v>1986</v>
      </c>
      <c r="B3673" s="3" t="s">
        <v>1987</v>
      </c>
      <c r="C3673" s="3" t="s">
        <v>6096</v>
      </c>
      <c r="D3673" s="6">
        <v>2000</v>
      </c>
      <c r="E3673" s="8">
        <v>1</v>
      </c>
      <c r="F3673" t="s">
        <v>8220</v>
      </c>
      <c r="G3673" t="s">
        <v>8224</v>
      </c>
      <c r="H3673" t="s">
        <v>8246</v>
      </c>
      <c r="I3673">
        <v>1457947483</v>
      </c>
      <c r="J3673">
        <v>1455359083</v>
      </c>
      <c r="K3673" t="b">
        <v>0</v>
      </c>
      <c r="L3673">
        <v>1</v>
      </c>
      <c r="M3673" t="b">
        <v>0</v>
      </c>
      <c r="N3673" t="s">
        <v>8294</v>
      </c>
      <c r="O3673" s="10">
        <f t="shared" si="228"/>
        <v>0</v>
      </c>
      <c r="P3673" s="9">
        <f t="shared" si="229"/>
        <v>1</v>
      </c>
      <c r="Q3673" s="14" t="s">
        <v>8313</v>
      </c>
      <c r="R3673" t="s">
        <v>8353</v>
      </c>
      <c r="S3673" s="18">
        <f t="shared" si="230"/>
        <v>42413.433831018512</v>
      </c>
      <c r="T3673" s="18">
        <f t="shared" si="231"/>
        <v>42443.392164351855</v>
      </c>
    </row>
    <row r="3674" spans="1:20" ht="60" x14ac:dyDescent="0.25">
      <c r="A3674">
        <v>2146</v>
      </c>
      <c r="B3674" s="3" t="s">
        <v>2147</v>
      </c>
      <c r="C3674" s="3" t="s">
        <v>6256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1455207510</v>
      </c>
      <c r="J3674">
        <v>1453997910</v>
      </c>
      <c r="K3674" t="b">
        <v>0</v>
      </c>
      <c r="L3674">
        <v>1</v>
      </c>
      <c r="M3674" t="b">
        <v>0</v>
      </c>
      <c r="N3674" t="s">
        <v>8280</v>
      </c>
      <c r="O3674" s="10">
        <f t="shared" si="228"/>
        <v>0</v>
      </c>
      <c r="P3674" s="9">
        <f t="shared" si="229"/>
        <v>1</v>
      </c>
      <c r="Q3674" s="14" t="s">
        <v>8316</v>
      </c>
      <c r="R3674" t="s">
        <v>8334</v>
      </c>
      <c r="S3674" s="18">
        <f t="shared" si="230"/>
        <v>42397.679513888885</v>
      </c>
      <c r="T3674" s="18">
        <f t="shared" si="231"/>
        <v>42411.679513888885</v>
      </c>
    </row>
    <row r="3675" spans="1:20" ht="60" x14ac:dyDescent="0.25">
      <c r="A3675">
        <v>2344</v>
      </c>
      <c r="B3675" s="3" t="s">
        <v>2345</v>
      </c>
      <c r="C3675" s="3" t="s">
        <v>6454</v>
      </c>
      <c r="D3675" s="6">
        <v>1000</v>
      </c>
      <c r="E3675" s="8">
        <v>1</v>
      </c>
      <c r="F3675" t="s">
        <v>8219</v>
      </c>
      <c r="G3675" t="s">
        <v>8228</v>
      </c>
      <c r="H3675" t="s">
        <v>8250</v>
      </c>
      <c r="I3675">
        <v>1466789269</v>
      </c>
      <c r="J3675">
        <v>1464197269</v>
      </c>
      <c r="K3675" t="b">
        <v>0</v>
      </c>
      <c r="L3675">
        <v>1</v>
      </c>
      <c r="M3675" t="b">
        <v>0</v>
      </c>
      <c r="N3675" t="s">
        <v>8270</v>
      </c>
      <c r="O3675" s="10">
        <f t="shared" si="228"/>
        <v>0</v>
      </c>
      <c r="P3675" s="9">
        <f t="shared" si="229"/>
        <v>1</v>
      </c>
      <c r="Q3675" s="14" t="s">
        <v>8308</v>
      </c>
      <c r="R3675" t="s">
        <v>8342</v>
      </c>
      <c r="S3675" s="18">
        <f t="shared" si="230"/>
        <v>42515.727650462963</v>
      </c>
      <c r="T3675" s="18">
        <f t="shared" si="231"/>
        <v>42545.727650462963</v>
      </c>
    </row>
    <row r="3676" spans="1:20" ht="30" x14ac:dyDescent="0.25">
      <c r="A3676">
        <v>2421</v>
      </c>
      <c r="B3676" s="3" t="s">
        <v>2422</v>
      </c>
      <c r="C3676" s="3" t="s">
        <v>6531</v>
      </c>
      <c r="D3676" s="6">
        <v>6000</v>
      </c>
      <c r="E3676" s="8">
        <v>1</v>
      </c>
      <c r="F3676" t="s">
        <v>8220</v>
      </c>
      <c r="G3676" t="s">
        <v>8223</v>
      </c>
      <c r="H3676" t="s">
        <v>8245</v>
      </c>
      <c r="I3676">
        <v>1424536196</v>
      </c>
      <c r="J3676">
        <v>1421944196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28"/>
        <v>0</v>
      </c>
      <c r="P3676" s="9">
        <f t="shared" si="229"/>
        <v>1</v>
      </c>
      <c r="Q3676" s="14" t="s">
        <v>8319</v>
      </c>
      <c r="R3676" t="s">
        <v>8345</v>
      </c>
      <c r="S3676" s="18">
        <f t="shared" si="230"/>
        <v>42026.687453703707</v>
      </c>
      <c r="T3676" s="18">
        <f t="shared" si="231"/>
        <v>42056.687453703707</v>
      </c>
    </row>
    <row r="3677" spans="1:20" ht="30" x14ac:dyDescent="0.25">
      <c r="A3677">
        <v>2422</v>
      </c>
      <c r="B3677" s="3" t="s">
        <v>2423</v>
      </c>
      <c r="C3677" s="3" t="s">
        <v>6532</v>
      </c>
      <c r="D3677" s="6">
        <v>500</v>
      </c>
      <c r="E3677" s="8">
        <v>1</v>
      </c>
      <c r="F3677" t="s">
        <v>8220</v>
      </c>
      <c r="G3677" t="s">
        <v>8223</v>
      </c>
      <c r="H3677" t="s">
        <v>8245</v>
      </c>
      <c r="I3677">
        <v>1426091036</v>
      </c>
      <c r="J3677">
        <v>1423502636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28"/>
        <v>0</v>
      </c>
      <c r="P3677" s="9">
        <f t="shared" si="229"/>
        <v>1</v>
      </c>
      <c r="Q3677" s="14" t="s">
        <v>8319</v>
      </c>
      <c r="R3677" t="s">
        <v>8345</v>
      </c>
      <c r="S3677" s="18">
        <f t="shared" si="230"/>
        <v>42044.724953703699</v>
      </c>
      <c r="T3677" s="18">
        <f t="shared" si="231"/>
        <v>42074.683287037042</v>
      </c>
    </row>
    <row r="3678" spans="1:20" ht="60" x14ac:dyDescent="0.25">
      <c r="A3678">
        <v>2425</v>
      </c>
      <c r="B3678" s="3" t="s">
        <v>2426</v>
      </c>
      <c r="C3678" s="3" t="s">
        <v>6535</v>
      </c>
      <c r="D3678" s="6">
        <v>3500</v>
      </c>
      <c r="E3678" s="8">
        <v>1</v>
      </c>
      <c r="F3678" t="s">
        <v>8220</v>
      </c>
      <c r="G3678" t="s">
        <v>8223</v>
      </c>
      <c r="H3678" t="s">
        <v>8245</v>
      </c>
      <c r="I3678">
        <v>1464386640</v>
      </c>
      <c r="J3678">
        <v>1463090149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28"/>
        <v>0</v>
      </c>
      <c r="P3678" s="9">
        <f t="shared" si="229"/>
        <v>1</v>
      </c>
      <c r="Q3678" s="14" t="s">
        <v>8319</v>
      </c>
      <c r="R3678" t="s">
        <v>8345</v>
      </c>
      <c r="S3678" s="18">
        <f t="shared" si="230"/>
        <v>42502.913761574076</v>
      </c>
      <c r="T3678" s="18">
        <f t="shared" si="231"/>
        <v>42517.919444444444</v>
      </c>
    </row>
    <row r="3679" spans="1:20" ht="30" x14ac:dyDescent="0.25">
      <c r="A3679">
        <v>2427</v>
      </c>
      <c r="B3679" s="3" t="s">
        <v>2428</v>
      </c>
      <c r="C3679" s="3" t="s">
        <v>6537</v>
      </c>
      <c r="D3679" s="6">
        <v>50000</v>
      </c>
      <c r="E3679" s="8">
        <v>1</v>
      </c>
      <c r="F3679" t="s">
        <v>8220</v>
      </c>
      <c r="G3679" t="s">
        <v>8223</v>
      </c>
      <c r="H3679" t="s">
        <v>8245</v>
      </c>
      <c r="I3679">
        <v>1458715133</v>
      </c>
      <c r="J3679">
        <v>1455262733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28"/>
        <v>0</v>
      </c>
      <c r="P3679" s="9">
        <f t="shared" si="229"/>
        <v>1</v>
      </c>
      <c r="Q3679" s="14" t="s">
        <v>8319</v>
      </c>
      <c r="R3679" t="s">
        <v>8345</v>
      </c>
      <c r="S3679" s="18">
        <f t="shared" si="230"/>
        <v>42412.318668981476</v>
      </c>
      <c r="T3679" s="18">
        <f t="shared" si="231"/>
        <v>42452.277002314819</v>
      </c>
    </row>
    <row r="3680" spans="1:20" ht="30" x14ac:dyDescent="0.25">
      <c r="A3680">
        <v>2428</v>
      </c>
      <c r="B3680" s="3" t="s">
        <v>2429</v>
      </c>
      <c r="C3680" s="3" t="s">
        <v>6538</v>
      </c>
      <c r="D3680" s="6">
        <v>35000</v>
      </c>
      <c r="E3680" s="8">
        <v>1</v>
      </c>
      <c r="F3680" t="s">
        <v>8220</v>
      </c>
      <c r="G3680" t="s">
        <v>8223</v>
      </c>
      <c r="H3680" t="s">
        <v>8245</v>
      </c>
      <c r="I3680">
        <v>1426182551</v>
      </c>
      <c r="J3680">
        <v>1423594151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28"/>
        <v>0</v>
      </c>
      <c r="P3680" s="9">
        <f t="shared" si="229"/>
        <v>1</v>
      </c>
      <c r="Q3680" s="14" t="s">
        <v>8319</v>
      </c>
      <c r="R3680" t="s">
        <v>8345</v>
      </c>
      <c r="S3680" s="18">
        <f t="shared" si="230"/>
        <v>42045.784155092595</v>
      </c>
      <c r="T3680" s="18">
        <f t="shared" si="231"/>
        <v>42075.742488425924</v>
      </c>
    </row>
    <row r="3681" spans="1:20" ht="30" x14ac:dyDescent="0.25">
      <c r="A3681">
        <v>2582</v>
      </c>
      <c r="B3681" s="3" t="s">
        <v>2582</v>
      </c>
      <c r="C3681" s="3" t="s">
        <v>6692</v>
      </c>
      <c r="D3681" s="6">
        <v>90000</v>
      </c>
      <c r="E3681" s="8">
        <v>1</v>
      </c>
      <c r="F3681" t="s">
        <v>8220</v>
      </c>
      <c r="G3681" t="s">
        <v>8223</v>
      </c>
      <c r="H3681" t="s">
        <v>8245</v>
      </c>
      <c r="I3681">
        <v>1477784634</v>
      </c>
      <c r="J3681">
        <v>1475192634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28"/>
        <v>0</v>
      </c>
      <c r="P3681" s="9">
        <f t="shared" si="229"/>
        <v>1</v>
      </c>
      <c r="Q3681" s="14" t="s">
        <v>8319</v>
      </c>
      <c r="R3681" t="s">
        <v>8345</v>
      </c>
      <c r="S3681" s="18">
        <f t="shared" si="230"/>
        <v>42642.988819444443</v>
      </c>
      <c r="T3681" s="18">
        <f t="shared" si="231"/>
        <v>42672.988819444443</v>
      </c>
    </row>
    <row r="3682" spans="1:20" ht="45" x14ac:dyDescent="0.25">
      <c r="A3682">
        <v>2594</v>
      </c>
      <c r="B3682" s="3" t="s">
        <v>2594</v>
      </c>
      <c r="C3682" s="3" t="s">
        <v>6704</v>
      </c>
      <c r="D3682" s="6">
        <v>80000</v>
      </c>
      <c r="E3682" s="8">
        <v>1</v>
      </c>
      <c r="F3682" t="s">
        <v>8220</v>
      </c>
      <c r="G3682" t="s">
        <v>8223</v>
      </c>
      <c r="H3682" t="s">
        <v>8245</v>
      </c>
      <c r="I3682">
        <v>1407453228</v>
      </c>
      <c r="J3682">
        <v>1404861228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28"/>
        <v>0</v>
      </c>
      <c r="P3682" s="9">
        <f t="shared" si="229"/>
        <v>1</v>
      </c>
      <c r="Q3682" s="14" t="s">
        <v>8319</v>
      </c>
      <c r="R3682" t="s">
        <v>8345</v>
      </c>
      <c r="S3682" s="18">
        <f t="shared" si="230"/>
        <v>41828.967916666668</v>
      </c>
      <c r="T3682" s="18">
        <f t="shared" si="231"/>
        <v>41858.967916666668</v>
      </c>
    </row>
    <row r="3683" spans="1:20" ht="45" x14ac:dyDescent="0.25">
      <c r="A3683">
        <v>2689</v>
      </c>
      <c r="B3683" s="3" t="s">
        <v>2689</v>
      </c>
      <c r="C3683" s="3" t="s">
        <v>6799</v>
      </c>
      <c r="D3683" s="6">
        <v>35000</v>
      </c>
      <c r="E3683" s="8">
        <v>1</v>
      </c>
      <c r="F3683" t="s">
        <v>8220</v>
      </c>
      <c r="G3683" t="s">
        <v>8223</v>
      </c>
      <c r="H3683" t="s">
        <v>8245</v>
      </c>
      <c r="I3683">
        <v>1469919890</v>
      </c>
      <c r="J3683">
        <v>1467327890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28"/>
        <v>0</v>
      </c>
      <c r="P3683" s="9">
        <f t="shared" si="229"/>
        <v>1</v>
      </c>
      <c r="Q3683" s="14" t="s">
        <v>8319</v>
      </c>
      <c r="R3683" t="s">
        <v>8345</v>
      </c>
      <c r="S3683" s="18">
        <f t="shared" si="230"/>
        <v>42551.961689814809</v>
      </c>
      <c r="T3683" s="18">
        <f t="shared" si="231"/>
        <v>42581.961689814809</v>
      </c>
    </row>
    <row r="3684" spans="1:20" ht="60" x14ac:dyDescent="0.25">
      <c r="A3684">
        <v>2694</v>
      </c>
      <c r="B3684" s="3" t="s">
        <v>2694</v>
      </c>
      <c r="C3684" s="3" t="s">
        <v>6804</v>
      </c>
      <c r="D3684" s="6">
        <v>30000</v>
      </c>
      <c r="E3684" s="8">
        <v>1</v>
      </c>
      <c r="F3684" t="s">
        <v>8220</v>
      </c>
      <c r="G3684" t="s">
        <v>8223</v>
      </c>
      <c r="H3684" t="s">
        <v>8245</v>
      </c>
      <c r="I3684">
        <v>1411701739</v>
      </c>
      <c r="J3684">
        <v>1409109739</v>
      </c>
      <c r="K3684" t="b">
        <v>0</v>
      </c>
      <c r="L3684">
        <v>1</v>
      </c>
      <c r="M3684" t="b">
        <v>0</v>
      </c>
      <c r="N3684" t="s">
        <v>8282</v>
      </c>
      <c r="O3684" s="10">
        <f t="shared" si="228"/>
        <v>0</v>
      </c>
      <c r="P3684" s="9">
        <f t="shared" si="229"/>
        <v>1</v>
      </c>
      <c r="Q3684" s="14" t="s">
        <v>8319</v>
      </c>
      <c r="R3684" t="s">
        <v>8345</v>
      </c>
      <c r="S3684" s="18">
        <f t="shared" si="230"/>
        <v>41878.140497685185</v>
      </c>
      <c r="T3684" s="18">
        <f t="shared" si="231"/>
        <v>41908.140497685185</v>
      </c>
    </row>
    <row r="3685" spans="1:20" ht="45" x14ac:dyDescent="0.25">
      <c r="A3685">
        <v>2773</v>
      </c>
      <c r="B3685" s="3" t="s">
        <v>2773</v>
      </c>
      <c r="C3685" s="3" t="s">
        <v>6883</v>
      </c>
      <c r="D3685" s="6">
        <v>530</v>
      </c>
      <c r="E3685" s="8">
        <v>1</v>
      </c>
      <c r="F3685" t="s">
        <v>8220</v>
      </c>
      <c r="G3685" t="s">
        <v>8228</v>
      </c>
      <c r="H3685" t="s">
        <v>8250</v>
      </c>
      <c r="I3685">
        <v>1461530721</v>
      </c>
      <c r="J3685">
        <v>1460666721</v>
      </c>
      <c r="K3685" t="b">
        <v>0</v>
      </c>
      <c r="L3685">
        <v>1</v>
      </c>
      <c r="M3685" t="b">
        <v>0</v>
      </c>
      <c r="N3685" t="s">
        <v>8302</v>
      </c>
      <c r="O3685" s="10">
        <f t="shared" si="228"/>
        <v>0</v>
      </c>
      <c r="P3685" s="9">
        <f t="shared" si="229"/>
        <v>1</v>
      </c>
      <c r="Q3685" s="14" t="s">
        <v>8311</v>
      </c>
      <c r="R3685" t="s">
        <v>8356</v>
      </c>
      <c r="S3685" s="18">
        <f t="shared" si="230"/>
        <v>42474.86482638889</v>
      </c>
      <c r="T3685" s="18">
        <f t="shared" si="231"/>
        <v>42484.86482638889</v>
      </c>
    </row>
    <row r="3686" spans="1:20" ht="45" x14ac:dyDescent="0.25">
      <c r="A3686">
        <v>2910</v>
      </c>
      <c r="B3686" s="3" t="s">
        <v>2910</v>
      </c>
      <c r="C3686" s="3" t="s">
        <v>7020</v>
      </c>
      <c r="D3686" s="6">
        <v>30000</v>
      </c>
      <c r="E3686" s="8">
        <v>1</v>
      </c>
      <c r="F3686" t="s">
        <v>8220</v>
      </c>
      <c r="G3686" t="s">
        <v>8224</v>
      </c>
      <c r="H3686" t="s">
        <v>8246</v>
      </c>
      <c r="I3686">
        <v>1434139887</v>
      </c>
      <c r="J3686">
        <v>1428955887</v>
      </c>
      <c r="K3686" t="b">
        <v>0</v>
      </c>
      <c r="L3686">
        <v>1</v>
      </c>
      <c r="M3686" t="b">
        <v>0</v>
      </c>
      <c r="N3686" t="s">
        <v>8269</v>
      </c>
      <c r="O3686" s="12">
        <f t="shared" si="228"/>
        <v>0</v>
      </c>
      <c r="P3686" s="9">
        <f t="shared" si="229"/>
        <v>1</v>
      </c>
      <c r="Q3686" s="14" t="s">
        <v>8323</v>
      </c>
      <c r="R3686" t="s">
        <v>8326</v>
      </c>
      <c r="S3686" s="18">
        <f t="shared" si="230"/>
        <v>42107.841284722221</v>
      </c>
      <c r="T3686" s="18">
        <f t="shared" si="231"/>
        <v>42167.841284722221</v>
      </c>
    </row>
    <row r="3687" spans="1:20" ht="30" x14ac:dyDescent="0.25">
      <c r="A3687">
        <v>2914</v>
      </c>
      <c r="B3687" s="3" t="s">
        <v>2914</v>
      </c>
      <c r="C3687" s="3" t="s">
        <v>7024</v>
      </c>
      <c r="D3687" s="6">
        <v>25000</v>
      </c>
      <c r="E3687" s="8">
        <v>1</v>
      </c>
      <c r="F3687" t="s">
        <v>8220</v>
      </c>
      <c r="G3687" t="s">
        <v>8224</v>
      </c>
      <c r="H3687" t="s">
        <v>8246</v>
      </c>
      <c r="I3687">
        <v>1426365994</v>
      </c>
      <c r="J3687">
        <v>1421185594</v>
      </c>
      <c r="K3687" t="b">
        <v>0</v>
      </c>
      <c r="L3687">
        <v>1</v>
      </c>
      <c r="M3687" t="b">
        <v>0</v>
      </c>
      <c r="N3687" t="s">
        <v>8269</v>
      </c>
      <c r="O3687" s="12">
        <f t="shared" si="228"/>
        <v>0</v>
      </c>
      <c r="P3687" s="9">
        <f t="shared" si="229"/>
        <v>1</v>
      </c>
      <c r="Q3687" s="14" t="s">
        <v>8323</v>
      </c>
      <c r="R3687" t="s">
        <v>8326</v>
      </c>
      <c r="S3687" s="18">
        <f t="shared" si="230"/>
        <v>42017.907337962963</v>
      </c>
      <c r="T3687" s="18">
        <f t="shared" si="231"/>
        <v>42077.865671296298</v>
      </c>
    </row>
    <row r="3688" spans="1:20" ht="60" x14ac:dyDescent="0.25">
      <c r="A3688">
        <v>2941</v>
      </c>
      <c r="B3688" s="3" t="s">
        <v>2941</v>
      </c>
      <c r="C3688" s="3" t="s">
        <v>7051</v>
      </c>
      <c r="D3688" s="6">
        <v>25000</v>
      </c>
      <c r="E3688" s="8">
        <v>1</v>
      </c>
      <c r="F3688" t="s">
        <v>8220</v>
      </c>
      <c r="G3688" t="s">
        <v>8223</v>
      </c>
      <c r="H3688" t="s">
        <v>8245</v>
      </c>
      <c r="I3688">
        <v>1425250955</v>
      </c>
      <c r="J3688">
        <v>1422658955</v>
      </c>
      <c r="K3688" t="b">
        <v>0</v>
      </c>
      <c r="L3688">
        <v>1</v>
      </c>
      <c r="M3688" t="b">
        <v>0</v>
      </c>
      <c r="N3688" t="s">
        <v>8301</v>
      </c>
      <c r="O3688" s="12">
        <f t="shared" si="228"/>
        <v>0</v>
      </c>
      <c r="P3688" s="9">
        <f t="shared" si="229"/>
        <v>1</v>
      </c>
      <c r="Q3688" s="14" t="s">
        <v>8323</v>
      </c>
      <c r="R3688" t="s">
        <v>8324</v>
      </c>
      <c r="S3688" s="18">
        <f t="shared" si="230"/>
        <v>42034.960127314815</v>
      </c>
      <c r="T3688" s="18">
        <f t="shared" si="231"/>
        <v>42064.960127314815</v>
      </c>
    </row>
    <row r="3689" spans="1:20" ht="45" x14ac:dyDescent="0.25">
      <c r="A3689">
        <v>3055</v>
      </c>
      <c r="B3689" s="3" t="s">
        <v>3055</v>
      </c>
      <c r="C3689" s="3" t="s">
        <v>7165</v>
      </c>
      <c r="D3689" s="6">
        <v>20000</v>
      </c>
      <c r="E3689" s="8">
        <v>1</v>
      </c>
      <c r="F3689" t="s">
        <v>8220</v>
      </c>
      <c r="G3689" t="s">
        <v>8223</v>
      </c>
      <c r="H3689" t="s">
        <v>8245</v>
      </c>
      <c r="I3689">
        <v>1420844390</v>
      </c>
      <c r="J3689">
        <v>1415660390</v>
      </c>
      <c r="K3689" t="b">
        <v>0</v>
      </c>
      <c r="L3689">
        <v>1</v>
      </c>
      <c r="M3689" t="b">
        <v>0</v>
      </c>
      <c r="N3689" t="s">
        <v>8301</v>
      </c>
      <c r="O3689" s="12">
        <f t="shared" si="228"/>
        <v>0</v>
      </c>
      <c r="P3689" s="9">
        <f t="shared" si="229"/>
        <v>1</v>
      </c>
      <c r="Q3689" s="14" t="s">
        <v>8323</v>
      </c>
      <c r="R3689" t="s">
        <v>8324</v>
      </c>
      <c r="S3689" s="18">
        <f t="shared" si="230"/>
        <v>41953.95821759259</v>
      </c>
      <c r="T3689" s="18">
        <f t="shared" si="231"/>
        <v>42013.95821759259</v>
      </c>
    </row>
    <row r="3690" spans="1:20" ht="45" x14ac:dyDescent="0.25">
      <c r="A3690">
        <v>3117</v>
      </c>
      <c r="B3690" s="3" t="s">
        <v>3117</v>
      </c>
      <c r="C3690" s="3" t="s">
        <v>7227</v>
      </c>
      <c r="D3690" s="6">
        <v>1000</v>
      </c>
      <c r="E3690" s="8">
        <v>1</v>
      </c>
      <c r="F3690" t="s">
        <v>8220</v>
      </c>
      <c r="G3690" t="s">
        <v>8224</v>
      </c>
      <c r="H3690" t="s">
        <v>8246</v>
      </c>
      <c r="I3690">
        <v>1464354720</v>
      </c>
      <c r="J3690">
        <v>1463648360</v>
      </c>
      <c r="K3690" t="b">
        <v>0</v>
      </c>
      <c r="L3690">
        <v>1</v>
      </c>
      <c r="M3690" t="b">
        <v>0</v>
      </c>
      <c r="N3690" t="s">
        <v>8301</v>
      </c>
      <c r="O3690" s="12">
        <f t="shared" si="228"/>
        <v>0</v>
      </c>
      <c r="P3690" s="9">
        <f t="shared" si="229"/>
        <v>1</v>
      </c>
      <c r="Q3690" s="14" t="s">
        <v>8323</v>
      </c>
      <c r="R3690" t="s">
        <v>8324</v>
      </c>
      <c r="S3690" s="18">
        <f t="shared" si="230"/>
        <v>42509.374537037031</v>
      </c>
      <c r="T3690" s="18">
        <f t="shared" si="231"/>
        <v>42517.55</v>
      </c>
    </row>
    <row r="3691" spans="1:20" ht="60" x14ac:dyDescent="0.25">
      <c r="A3691">
        <v>3200</v>
      </c>
      <c r="B3691" s="3" t="s">
        <v>3200</v>
      </c>
      <c r="C3691" s="3" t="s">
        <v>7310</v>
      </c>
      <c r="D3691" s="6">
        <v>50000</v>
      </c>
      <c r="E3691" s="8">
        <v>1</v>
      </c>
      <c r="F3691" t="s">
        <v>8220</v>
      </c>
      <c r="G3691" t="s">
        <v>8223</v>
      </c>
      <c r="H3691" t="s">
        <v>8245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8303</v>
      </c>
      <c r="O3691" s="12">
        <f t="shared" si="228"/>
        <v>0</v>
      </c>
      <c r="P3691" s="9">
        <f t="shared" si="229"/>
        <v>1</v>
      </c>
      <c r="Q3691" s="14" t="s">
        <v>8323</v>
      </c>
      <c r="R3691" t="s">
        <v>8335</v>
      </c>
      <c r="S3691" s="18">
        <f t="shared" si="230"/>
        <v>42460.320613425924</v>
      </c>
      <c r="T3691" s="18">
        <f t="shared" si="231"/>
        <v>42490.231944444444</v>
      </c>
    </row>
    <row r="3692" spans="1:20" ht="45" x14ac:dyDescent="0.25">
      <c r="A3692">
        <v>3630</v>
      </c>
      <c r="B3692" s="3" t="s">
        <v>3628</v>
      </c>
      <c r="C3692" s="3" t="s">
        <v>7740</v>
      </c>
      <c r="D3692" s="6">
        <v>3000</v>
      </c>
      <c r="E3692" s="8">
        <v>1</v>
      </c>
      <c r="F3692" t="s">
        <v>8220</v>
      </c>
      <c r="G3692" t="s">
        <v>8224</v>
      </c>
      <c r="H3692" t="s">
        <v>8246</v>
      </c>
      <c r="I3692">
        <v>1417295990</v>
      </c>
      <c r="J3692">
        <v>1414700390</v>
      </c>
      <c r="K3692" t="b">
        <v>0</v>
      </c>
      <c r="L3692">
        <v>1</v>
      </c>
      <c r="M3692" t="b">
        <v>0</v>
      </c>
      <c r="N3692" t="s">
        <v>8303</v>
      </c>
      <c r="O3692" s="12">
        <f t="shared" si="228"/>
        <v>0</v>
      </c>
      <c r="P3692" s="9">
        <f t="shared" si="229"/>
        <v>1</v>
      </c>
      <c r="Q3692" s="14" t="s">
        <v>8323</v>
      </c>
      <c r="R3692" t="s">
        <v>8335</v>
      </c>
      <c r="S3692" s="18">
        <f t="shared" si="230"/>
        <v>41942.84710648148</v>
      </c>
      <c r="T3692" s="18">
        <f t="shared" si="231"/>
        <v>41972.888773148152</v>
      </c>
    </row>
    <row r="3693" spans="1:20" ht="60" x14ac:dyDescent="0.25">
      <c r="A3693">
        <v>3639</v>
      </c>
      <c r="B3693" s="3" t="s">
        <v>3637</v>
      </c>
      <c r="C3693" s="3" t="s">
        <v>7749</v>
      </c>
      <c r="D3693" s="6">
        <v>25000</v>
      </c>
      <c r="E3693" s="8">
        <v>1</v>
      </c>
      <c r="F3693" t="s">
        <v>8220</v>
      </c>
      <c r="G3693" t="s">
        <v>8223</v>
      </c>
      <c r="H3693" t="s">
        <v>8245</v>
      </c>
      <c r="I3693">
        <v>1475853060</v>
      </c>
      <c r="J3693">
        <v>1470672906</v>
      </c>
      <c r="K3693" t="b">
        <v>0</v>
      </c>
      <c r="L3693">
        <v>1</v>
      </c>
      <c r="M3693" t="b">
        <v>0</v>
      </c>
      <c r="N3693" t="s">
        <v>8303</v>
      </c>
      <c r="O3693" s="12">
        <f t="shared" si="228"/>
        <v>0</v>
      </c>
      <c r="P3693" s="9">
        <f t="shared" si="229"/>
        <v>1</v>
      </c>
      <c r="Q3693" s="14" t="s">
        <v>8323</v>
      </c>
      <c r="R3693" t="s">
        <v>8335</v>
      </c>
      <c r="S3693" s="18">
        <f t="shared" si="230"/>
        <v>42590.677152777775</v>
      </c>
      <c r="T3693" s="18">
        <f t="shared" si="231"/>
        <v>42650.632638888885</v>
      </c>
    </row>
    <row r="3694" spans="1:20" ht="45" x14ac:dyDescent="0.25">
      <c r="A3694">
        <v>3645</v>
      </c>
      <c r="B3694" s="3" t="s">
        <v>3643</v>
      </c>
      <c r="C3694" s="3" t="s">
        <v>7755</v>
      </c>
      <c r="D3694" s="6">
        <v>1000</v>
      </c>
      <c r="E3694" s="8">
        <v>1</v>
      </c>
      <c r="F3694" t="s">
        <v>8220</v>
      </c>
      <c r="G3694" t="s">
        <v>8228</v>
      </c>
      <c r="H3694" t="s">
        <v>8250</v>
      </c>
      <c r="I3694">
        <v>1479773838</v>
      </c>
      <c r="J3694">
        <v>1477178238</v>
      </c>
      <c r="K3694" t="b">
        <v>0</v>
      </c>
      <c r="L3694">
        <v>1</v>
      </c>
      <c r="M3694" t="b">
        <v>0</v>
      </c>
      <c r="N3694" t="s">
        <v>8303</v>
      </c>
      <c r="O3694" s="12">
        <f t="shared" si="228"/>
        <v>0</v>
      </c>
      <c r="P3694" s="9">
        <f t="shared" si="229"/>
        <v>1</v>
      </c>
      <c r="Q3694" s="14" t="s">
        <v>8323</v>
      </c>
      <c r="R3694" t="s">
        <v>8335</v>
      </c>
      <c r="S3694" s="18">
        <f t="shared" si="230"/>
        <v>42665.970347222217</v>
      </c>
      <c r="T3694" s="18">
        <f t="shared" si="231"/>
        <v>42696.012013888889</v>
      </c>
    </row>
    <row r="3695" spans="1:20" ht="45" x14ac:dyDescent="0.25">
      <c r="A3695">
        <v>3796</v>
      </c>
      <c r="B3695" s="3" t="s">
        <v>3793</v>
      </c>
      <c r="C3695" s="3" t="s">
        <v>7906</v>
      </c>
      <c r="D3695" s="6">
        <v>22500</v>
      </c>
      <c r="E3695" s="8">
        <v>1</v>
      </c>
      <c r="F3695" t="s">
        <v>8220</v>
      </c>
      <c r="G3695" t="s">
        <v>8223</v>
      </c>
      <c r="H3695" t="s">
        <v>8245</v>
      </c>
      <c r="I3695">
        <v>1484354556</v>
      </c>
      <c r="J3695">
        <v>1479170556</v>
      </c>
      <c r="K3695" t="b">
        <v>0</v>
      </c>
      <c r="L3695">
        <v>1</v>
      </c>
      <c r="M3695" t="b">
        <v>0</v>
      </c>
      <c r="N3695" t="s">
        <v>8303</v>
      </c>
      <c r="O3695" s="12">
        <f t="shared" si="228"/>
        <v>0</v>
      </c>
      <c r="P3695" s="9">
        <f t="shared" si="229"/>
        <v>1</v>
      </c>
      <c r="Q3695" s="14" t="s">
        <v>8323</v>
      </c>
      <c r="R3695" t="s">
        <v>8335</v>
      </c>
      <c r="S3695" s="18">
        <f t="shared" si="230"/>
        <v>42689.029583333337</v>
      </c>
      <c r="T3695" s="18">
        <f t="shared" si="231"/>
        <v>42749.029583333337</v>
      </c>
    </row>
    <row r="3696" spans="1:20" ht="60" x14ac:dyDescent="0.25">
      <c r="A3696">
        <v>3856</v>
      </c>
      <c r="B3696" s="3" t="s">
        <v>3853</v>
      </c>
      <c r="C3696" s="3" t="s">
        <v>7965</v>
      </c>
      <c r="D3696" s="6">
        <v>5000</v>
      </c>
      <c r="E3696" s="8">
        <v>1</v>
      </c>
      <c r="F3696" t="s">
        <v>8220</v>
      </c>
      <c r="G3696" t="s">
        <v>8223</v>
      </c>
      <c r="H3696" t="s">
        <v>8245</v>
      </c>
      <c r="I3696">
        <v>1425833403</v>
      </c>
      <c r="J3696">
        <v>1423245003</v>
      </c>
      <c r="K3696" t="b">
        <v>0</v>
      </c>
      <c r="L3696">
        <v>1</v>
      </c>
      <c r="M3696" t="b">
        <v>0</v>
      </c>
      <c r="N3696" t="s">
        <v>8269</v>
      </c>
      <c r="O3696" s="12">
        <f t="shared" si="228"/>
        <v>0</v>
      </c>
      <c r="P3696" s="9">
        <f t="shared" si="229"/>
        <v>1</v>
      </c>
      <c r="Q3696" s="14" t="s">
        <v>8323</v>
      </c>
      <c r="R3696" t="s">
        <v>8326</v>
      </c>
      <c r="S3696" s="18">
        <f t="shared" si="230"/>
        <v>42041.743090277778</v>
      </c>
      <c r="T3696" s="18">
        <f t="shared" si="231"/>
        <v>42071.701423611114</v>
      </c>
    </row>
    <row r="3697" spans="1:20" ht="45" x14ac:dyDescent="0.25">
      <c r="A3697">
        <v>3859</v>
      </c>
      <c r="B3697" s="3" t="s">
        <v>3856</v>
      </c>
      <c r="C3697" s="3" t="s">
        <v>7968</v>
      </c>
      <c r="D3697" s="6">
        <v>2500</v>
      </c>
      <c r="E3697" s="8">
        <v>1</v>
      </c>
      <c r="F3697" t="s">
        <v>8220</v>
      </c>
      <c r="G3697" t="s">
        <v>8223</v>
      </c>
      <c r="H3697" t="s">
        <v>8245</v>
      </c>
      <c r="I3697">
        <v>1403730000</v>
      </c>
      <c r="J3697">
        <v>1401485207</v>
      </c>
      <c r="K3697" t="b">
        <v>0</v>
      </c>
      <c r="L3697">
        <v>1</v>
      </c>
      <c r="M3697" t="b">
        <v>0</v>
      </c>
      <c r="N3697" t="s">
        <v>8269</v>
      </c>
      <c r="O3697" s="12">
        <f t="shared" si="228"/>
        <v>0</v>
      </c>
      <c r="P3697" s="9">
        <f t="shared" si="229"/>
        <v>1</v>
      </c>
      <c r="Q3697" s="14" t="s">
        <v>8323</v>
      </c>
      <c r="R3697" t="s">
        <v>8326</v>
      </c>
      <c r="S3697" s="18">
        <f t="shared" si="230"/>
        <v>41789.893599537041</v>
      </c>
      <c r="T3697" s="18">
        <f t="shared" si="231"/>
        <v>41815.875</v>
      </c>
    </row>
    <row r="3698" spans="1:20" ht="30" x14ac:dyDescent="0.25">
      <c r="A3698">
        <v>3862</v>
      </c>
      <c r="B3698" s="3" t="s">
        <v>3859</v>
      </c>
      <c r="C3698" s="3" t="s">
        <v>7971</v>
      </c>
      <c r="D3698" s="6">
        <v>7500</v>
      </c>
      <c r="E3698" s="8">
        <v>1</v>
      </c>
      <c r="F3698" t="s">
        <v>8220</v>
      </c>
      <c r="G3698" t="s">
        <v>8223</v>
      </c>
      <c r="H3698" t="s">
        <v>8245</v>
      </c>
      <c r="I3698">
        <v>1473699540</v>
      </c>
      <c r="J3698">
        <v>1472451356</v>
      </c>
      <c r="K3698" t="b">
        <v>0</v>
      </c>
      <c r="L3698">
        <v>1</v>
      </c>
      <c r="M3698" t="b">
        <v>0</v>
      </c>
      <c r="N3698" t="s">
        <v>8269</v>
      </c>
      <c r="O3698" s="12">
        <f t="shared" si="228"/>
        <v>0</v>
      </c>
      <c r="P3698" s="9">
        <f t="shared" si="229"/>
        <v>1</v>
      </c>
      <c r="Q3698" s="14" t="s">
        <v>8323</v>
      </c>
      <c r="R3698" t="s">
        <v>8326</v>
      </c>
      <c r="S3698" s="18">
        <f t="shared" si="230"/>
        <v>42611.261064814811</v>
      </c>
      <c r="T3698" s="18">
        <f t="shared" si="231"/>
        <v>42625.707638888889</v>
      </c>
    </row>
    <row r="3699" spans="1:20" ht="45" x14ac:dyDescent="0.25">
      <c r="A3699">
        <v>3912</v>
      </c>
      <c r="B3699" s="3" t="s">
        <v>3909</v>
      </c>
      <c r="C3699" s="3" t="s">
        <v>8020</v>
      </c>
      <c r="D3699" s="6">
        <v>15000</v>
      </c>
      <c r="E3699" s="8">
        <v>1</v>
      </c>
      <c r="F3699" t="s">
        <v>8220</v>
      </c>
      <c r="G3699" t="s">
        <v>8223</v>
      </c>
      <c r="H3699" t="s">
        <v>8245</v>
      </c>
      <c r="I3699">
        <v>1429936500</v>
      </c>
      <c r="J3699">
        <v>1424759330</v>
      </c>
      <c r="K3699" t="b">
        <v>0</v>
      </c>
      <c r="L3699">
        <v>1</v>
      </c>
      <c r="M3699" t="b">
        <v>0</v>
      </c>
      <c r="N3699" t="s">
        <v>8269</v>
      </c>
      <c r="O3699" s="12">
        <f t="shared" si="228"/>
        <v>0</v>
      </c>
      <c r="P3699" s="9">
        <f t="shared" si="229"/>
        <v>1</v>
      </c>
      <c r="Q3699" s="14" t="s">
        <v>8323</v>
      </c>
      <c r="R3699" t="s">
        <v>8326</v>
      </c>
      <c r="S3699" s="18">
        <f t="shared" si="230"/>
        <v>42059.270023148143</v>
      </c>
      <c r="T3699" s="18">
        <f t="shared" si="231"/>
        <v>42119.190972222219</v>
      </c>
    </row>
    <row r="3700" spans="1:20" ht="45" x14ac:dyDescent="0.25">
      <c r="A3700">
        <v>3932</v>
      </c>
      <c r="B3700" s="3" t="s">
        <v>3929</v>
      </c>
      <c r="C3700" s="3" t="s">
        <v>8040</v>
      </c>
      <c r="D3700" s="6">
        <v>12000</v>
      </c>
      <c r="E3700" s="8">
        <v>1</v>
      </c>
      <c r="F3700" t="s">
        <v>8220</v>
      </c>
      <c r="G3700" t="s">
        <v>8223</v>
      </c>
      <c r="H3700" t="s">
        <v>8245</v>
      </c>
      <c r="I3700">
        <v>1458097364</v>
      </c>
      <c r="J3700">
        <v>1455508964</v>
      </c>
      <c r="K3700" t="b">
        <v>0</v>
      </c>
      <c r="L3700">
        <v>1</v>
      </c>
      <c r="M3700" t="b">
        <v>0</v>
      </c>
      <c r="N3700" t="s">
        <v>8269</v>
      </c>
      <c r="O3700" s="12">
        <f t="shared" si="228"/>
        <v>0</v>
      </c>
      <c r="P3700" s="9">
        <f t="shared" si="229"/>
        <v>1</v>
      </c>
      <c r="Q3700" s="14" t="s">
        <v>8323</v>
      </c>
      <c r="R3700" t="s">
        <v>8326</v>
      </c>
      <c r="S3700" s="18">
        <f t="shared" si="230"/>
        <v>42415.168564814812</v>
      </c>
      <c r="T3700" s="18">
        <f t="shared" si="231"/>
        <v>42445.126898148148</v>
      </c>
    </row>
    <row r="3701" spans="1:20" ht="45" x14ac:dyDescent="0.25">
      <c r="A3701">
        <v>3951</v>
      </c>
      <c r="B3701" s="3" t="s">
        <v>3948</v>
      </c>
      <c r="C3701" s="3" t="s">
        <v>6961</v>
      </c>
      <c r="D3701" s="6">
        <v>200000</v>
      </c>
      <c r="E3701" s="8">
        <v>1</v>
      </c>
      <c r="F3701" t="s">
        <v>8220</v>
      </c>
      <c r="G3701" t="s">
        <v>8240</v>
      </c>
      <c r="H3701" t="s">
        <v>8248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8269</v>
      </c>
      <c r="O3701" s="12">
        <f t="shared" si="228"/>
        <v>0</v>
      </c>
      <c r="P3701" s="9">
        <f t="shared" si="229"/>
        <v>1</v>
      </c>
      <c r="Q3701" s="14" t="s">
        <v>8323</v>
      </c>
      <c r="R3701" t="s">
        <v>8326</v>
      </c>
      <c r="S3701" s="18">
        <f t="shared" si="230"/>
        <v>42433.825717592597</v>
      </c>
      <c r="T3701" s="18">
        <f t="shared" si="231"/>
        <v>42493.784050925926</v>
      </c>
    </row>
    <row r="3702" spans="1:20" x14ac:dyDescent="0.25">
      <c r="A3702">
        <v>4004</v>
      </c>
      <c r="B3702" s="3" t="s">
        <v>4000</v>
      </c>
      <c r="C3702" s="3" t="s">
        <v>8109</v>
      </c>
      <c r="D3702" s="6">
        <v>500</v>
      </c>
      <c r="E3702" s="8">
        <v>1</v>
      </c>
      <c r="F3702" t="s">
        <v>8220</v>
      </c>
      <c r="G3702" t="s">
        <v>8223</v>
      </c>
      <c r="H3702" t="s">
        <v>8245</v>
      </c>
      <c r="I3702">
        <v>1412740457</v>
      </c>
      <c r="J3702">
        <v>1410148457</v>
      </c>
      <c r="K3702" t="b">
        <v>0</v>
      </c>
      <c r="L3702">
        <v>1</v>
      </c>
      <c r="M3702" t="b">
        <v>0</v>
      </c>
      <c r="N3702" t="s">
        <v>8269</v>
      </c>
      <c r="O3702" s="12">
        <f t="shared" si="228"/>
        <v>0</v>
      </c>
      <c r="P3702" s="9">
        <f t="shared" si="229"/>
        <v>1</v>
      </c>
      <c r="Q3702" s="14" t="s">
        <v>8323</v>
      </c>
      <c r="R3702" t="s">
        <v>8326</v>
      </c>
      <c r="S3702" s="18">
        <f t="shared" si="230"/>
        <v>41890.16269675926</v>
      </c>
      <c r="T3702" s="18">
        <f t="shared" si="231"/>
        <v>41920.16269675926</v>
      </c>
    </row>
    <row r="3703" spans="1:20" ht="45" x14ac:dyDescent="0.25">
      <c r="A3703">
        <v>4015</v>
      </c>
      <c r="B3703" s="3" t="s">
        <v>4011</v>
      </c>
      <c r="C3703" s="3" t="s">
        <v>8120</v>
      </c>
      <c r="D3703" s="6">
        <v>7000</v>
      </c>
      <c r="E3703" s="8">
        <v>1</v>
      </c>
      <c r="F3703" t="s">
        <v>8220</v>
      </c>
      <c r="G3703" t="s">
        <v>8223</v>
      </c>
      <c r="H3703" t="s">
        <v>8245</v>
      </c>
      <c r="I3703">
        <v>1437331463</v>
      </c>
      <c r="J3703">
        <v>1434739463</v>
      </c>
      <c r="K3703" t="b">
        <v>0</v>
      </c>
      <c r="L3703">
        <v>1</v>
      </c>
      <c r="M3703" t="b">
        <v>0</v>
      </c>
      <c r="N3703" t="s">
        <v>8269</v>
      </c>
      <c r="O3703" s="12">
        <f t="shared" si="228"/>
        <v>0</v>
      </c>
      <c r="P3703" s="9">
        <f t="shared" si="229"/>
        <v>1</v>
      </c>
      <c r="Q3703" s="14" t="s">
        <v>8323</v>
      </c>
      <c r="R3703" t="s">
        <v>8326</v>
      </c>
      <c r="S3703" s="18">
        <f t="shared" si="230"/>
        <v>42174.780821759254</v>
      </c>
      <c r="T3703" s="18">
        <f t="shared" si="231"/>
        <v>42204.780821759254</v>
      </c>
    </row>
    <row r="3704" spans="1:20" ht="60" x14ac:dyDescent="0.25">
      <c r="A3704">
        <v>4045</v>
      </c>
      <c r="B3704" s="3" t="s">
        <v>4041</v>
      </c>
      <c r="C3704" s="3" t="s">
        <v>8149</v>
      </c>
      <c r="D3704" s="6">
        <v>5000</v>
      </c>
      <c r="E3704" s="8">
        <v>1</v>
      </c>
      <c r="F3704" t="s">
        <v>8220</v>
      </c>
      <c r="G3704" t="s">
        <v>8225</v>
      </c>
      <c r="H3704" t="s">
        <v>8247</v>
      </c>
      <c r="I3704">
        <v>1408596589</v>
      </c>
      <c r="J3704">
        <v>1406004589</v>
      </c>
      <c r="K3704" t="b">
        <v>0</v>
      </c>
      <c r="L3704">
        <v>1</v>
      </c>
      <c r="M3704" t="b">
        <v>0</v>
      </c>
      <c r="N3704" t="s">
        <v>8269</v>
      </c>
      <c r="O3704" s="12">
        <f t="shared" si="228"/>
        <v>0</v>
      </c>
      <c r="P3704" s="9">
        <f t="shared" si="229"/>
        <v>1</v>
      </c>
      <c r="Q3704" s="14" t="s">
        <v>8323</v>
      </c>
      <c r="R3704" t="s">
        <v>8326</v>
      </c>
      <c r="S3704" s="18">
        <f t="shared" si="230"/>
        <v>41842.201261574075</v>
      </c>
      <c r="T3704" s="18">
        <f t="shared" si="231"/>
        <v>41872.201261574075</v>
      </c>
    </row>
    <row r="3705" spans="1:20" ht="60" x14ac:dyDescent="0.25">
      <c r="A3705">
        <v>4050</v>
      </c>
      <c r="B3705" s="3" t="s">
        <v>4046</v>
      </c>
      <c r="C3705" s="3" t="s">
        <v>8154</v>
      </c>
      <c r="D3705" s="6">
        <v>1500</v>
      </c>
      <c r="E3705" s="8">
        <v>1</v>
      </c>
      <c r="F3705" t="s">
        <v>8220</v>
      </c>
      <c r="G3705" t="s">
        <v>8223</v>
      </c>
      <c r="H3705" t="s">
        <v>8245</v>
      </c>
      <c r="I3705">
        <v>1414077391</v>
      </c>
      <c r="J3705">
        <v>1411485391</v>
      </c>
      <c r="K3705" t="b">
        <v>0</v>
      </c>
      <c r="L3705">
        <v>1</v>
      </c>
      <c r="M3705" t="b">
        <v>0</v>
      </c>
      <c r="N3705" t="s">
        <v>8269</v>
      </c>
      <c r="O3705" s="12">
        <f t="shared" si="228"/>
        <v>0</v>
      </c>
      <c r="P3705" s="9">
        <f t="shared" si="229"/>
        <v>1</v>
      </c>
      <c r="Q3705" s="14" t="s">
        <v>8323</v>
      </c>
      <c r="R3705" t="s">
        <v>8326</v>
      </c>
      <c r="S3705" s="18">
        <f t="shared" si="230"/>
        <v>41905.636469907404</v>
      </c>
      <c r="T3705" s="18">
        <f t="shared" si="231"/>
        <v>41935.636469907404</v>
      </c>
    </row>
    <row r="3706" spans="1:20" ht="45" x14ac:dyDescent="0.25">
      <c r="A3706">
        <v>4112</v>
      </c>
      <c r="B3706" s="3" t="s">
        <v>4108</v>
      </c>
      <c r="C3706" s="3" t="s">
        <v>6961</v>
      </c>
      <c r="D3706" s="6">
        <v>2500</v>
      </c>
      <c r="E3706" s="8">
        <v>1</v>
      </c>
      <c r="F3706" t="s">
        <v>8220</v>
      </c>
      <c r="G3706" t="s">
        <v>8240</v>
      </c>
      <c r="H3706" t="s">
        <v>8248</v>
      </c>
      <c r="I3706">
        <v>1456617600</v>
      </c>
      <c r="J3706">
        <v>1454280186</v>
      </c>
      <c r="K3706" t="b">
        <v>0</v>
      </c>
      <c r="L3706">
        <v>1</v>
      </c>
      <c r="M3706" t="b">
        <v>0</v>
      </c>
      <c r="N3706" t="s">
        <v>8269</v>
      </c>
      <c r="O3706" s="12">
        <f t="shared" si="228"/>
        <v>0</v>
      </c>
      <c r="P3706" s="9">
        <f t="shared" si="229"/>
        <v>1</v>
      </c>
      <c r="Q3706" s="14" t="s">
        <v>8323</v>
      </c>
      <c r="R3706" t="s">
        <v>8326</v>
      </c>
      <c r="S3706" s="18">
        <f t="shared" si="230"/>
        <v>42400.946597222224</v>
      </c>
      <c r="T3706" s="18">
        <f t="shared" si="231"/>
        <v>42428</v>
      </c>
    </row>
    <row r="3707" spans="1:20" ht="45" x14ac:dyDescent="0.25">
      <c r="A3707">
        <v>122</v>
      </c>
      <c r="B3707" s="3" t="s">
        <v>124</v>
      </c>
      <c r="C3707" s="3" t="s">
        <v>4233</v>
      </c>
      <c r="D3707" s="6">
        <v>100000000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1476094907</v>
      </c>
      <c r="J3707">
        <v>1470910907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28"/>
        <v>0</v>
      </c>
      <c r="P3707" s="9">
        <f t="shared" si="229"/>
        <v>0</v>
      </c>
      <c r="Q3707" s="14" t="s">
        <v>8321</v>
      </c>
      <c r="R3707" t="s">
        <v>8337</v>
      </c>
      <c r="S3707" s="18">
        <f t="shared" si="230"/>
        <v>42593.431793981479</v>
      </c>
      <c r="T3707" s="18">
        <f t="shared" si="231"/>
        <v>42653.431793981479</v>
      </c>
    </row>
    <row r="3708" spans="1:20" ht="45" x14ac:dyDescent="0.25">
      <c r="A3708">
        <v>124</v>
      </c>
      <c r="B3708" s="3" t="s">
        <v>126</v>
      </c>
      <c r="C3708" s="3" t="s">
        <v>4235</v>
      </c>
      <c r="D3708" s="6">
        <v>4000</v>
      </c>
      <c r="E3708" s="8">
        <v>0</v>
      </c>
      <c r="F3708" t="s">
        <v>8219</v>
      </c>
      <c r="G3708" t="s">
        <v>8223</v>
      </c>
      <c r="H3708" t="s">
        <v>8245</v>
      </c>
      <c r="I3708">
        <v>1431728242</v>
      </c>
      <c r="J3708">
        <v>1429568242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28"/>
        <v>0</v>
      </c>
      <c r="P3708" s="9">
        <f t="shared" si="229"/>
        <v>0</v>
      </c>
      <c r="Q3708" s="14" t="s">
        <v>8321</v>
      </c>
      <c r="R3708" t="s">
        <v>8337</v>
      </c>
      <c r="S3708" s="18">
        <f t="shared" si="230"/>
        <v>42114.928726851853</v>
      </c>
      <c r="T3708" s="18">
        <f t="shared" si="231"/>
        <v>42139.928726851853</v>
      </c>
    </row>
    <row r="3709" spans="1:20" ht="60" x14ac:dyDescent="0.25">
      <c r="A3709">
        <v>129</v>
      </c>
      <c r="B3709" s="3" t="s">
        <v>131</v>
      </c>
      <c r="C3709" s="3" t="s">
        <v>4240</v>
      </c>
      <c r="D3709" s="6">
        <v>20000</v>
      </c>
      <c r="E3709" s="8">
        <v>0</v>
      </c>
      <c r="F3709" t="s">
        <v>8219</v>
      </c>
      <c r="G3709" t="s">
        <v>8223</v>
      </c>
      <c r="H3709" t="s">
        <v>8245</v>
      </c>
      <c r="I3709">
        <v>1414708183</v>
      </c>
      <c r="J3709">
        <v>1409524183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28"/>
        <v>0</v>
      </c>
      <c r="P3709" s="9">
        <f t="shared" si="229"/>
        <v>0</v>
      </c>
      <c r="Q3709" s="14" t="s">
        <v>8321</v>
      </c>
      <c r="R3709" t="s">
        <v>8337</v>
      </c>
      <c r="S3709" s="18">
        <f t="shared" si="230"/>
        <v>41882.937303240738</v>
      </c>
      <c r="T3709" s="18">
        <f t="shared" si="231"/>
        <v>41942.937303240738</v>
      </c>
    </row>
    <row r="3710" spans="1:20" ht="45" x14ac:dyDescent="0.25">
      <c r="A3710">
        <v>130</v>
      </c>
      <c r="B3710" s="3" t="s">
        <v>132</v>
      </c>
      <c r="C3710" s="3" t="s">
        <v>4241</v>
      </c>
      <c r="D3710" s="6">
        <v>600</v>
      </c>
      <c r="E3710" s="8">
        <v>0</v>
      </c>
      <c r="F3710" t="s">
        <v>8219</v>
      </c>
      <c r="G3710" t="s">
        <v>8224</v>
      </c>
      <c r="H3710" t="s">
        <v>8246</v>
      </c>
      <c r="I3710">
        <v>1402949760</v>
      </c>
      <c r="J3710">
        <v>1400536692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28"/>
        <v>0</v>
      </c>
      <c r="P3710" s="9">
        <f t="shared" si="229"/>
        <v>0</v>
      </c>
      <c r="Q3710" s="14" t="s">
        <v>8321</v>
      </c>
      <c r="R3710" t="s">
        <v>8337</v>
      </c>
      <c r="S3710" s="18">
        <f t="shared" si="230"/>
        <v>41778.915416666663</v>
      </c>
      <c r="T3710" s="18">
        <f t="shared" si="231"/>
        <v>41806.844444444447</v>
      </c>
    </row>
    <row r="3711" spans="1:20" x14ac:dyDescent="0.25">
      <c r="A3711">
        <v>131</v>
      </c>
      <c r="B3711" s="3" t="s">
        <v>133</v>
      </c>
      <c r="C3711" s="3" t="s">
        <v>4242</v>
      </c>
      <c r="D3711" s="6">
        <v>1200</v>
      </c>
      <c r="E3711" s="8">
        <v>0</v>
      </c>
      <c r="F3711" t="s">
        <v>8219</v>
      </c>
      <c r="G3711" t="s">
        <v>8223</v>
      </c>
      <c r="H3711" t="s">
        <v>8245</v>
      </c>
      <c r="I3711">
        <v>1467763200</v>
      </c>
      <c r="J3711">
        <v>1466453161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28"/>
        <v>0</v>
      </c>
      <c r="P3711" s="9">
        <f t="shared" si="229"/>
        <v>0</v>
      </c>
      <c r="Q3711" s="14" t="s">
        <v>8321</v>
      </c>
      <c r="R3711" t="s">
        <v>8337</v>
      </c>
      <c r="S3711" s="18">
        <f t="shared" si="230"/>
        <v>42541.837511574078</v>
      </c>
      <c r="T3711" s="18">
        <f t="shared" si="231"/>
        <v>42557</v>
      </c>
    </row>
    <row r="3712" spans="1:20" ht="30" x14ac:dyDescent="0.25">
      <c r="A3712">
        <v>133</v>
      </c>
      <c r="B3712" s="3" t="s">
        <v>135</v>
      </c>
      <c r="C3712" s="3" t="s">
        <v>4244</v>
      </c>
      <c r="D3712" s="6">
        <v>71764</v>
      </c>
      <c r="E3712" s="8">
        <v>0</v>
      </c>
      <c r="F3712" t="s">
        <v>8219</v>
      </c>
      <c r="G3712" t="s">
        <v>8223</v>
      </c>
      <c r="H3712" t="s">
        <v>8245</v>
      </c>
      <c r="I3712">
        <v>1464715860</v>
      </c>
      <c r="J3712">
        <v>1462130584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28"/>
        <v>0</v>
      </c>
      <c r="P3712" s="9">
        <f t="shared" si="229"/>
        <v>0</v>
      </c>
      <c r="Q3712" s="14" t="s">
        <v>8321</v>
      </c>
      <c r="R3712" t="s">
        <v>8337</v>
      </c>
      <c r="S3712" s="18">
        <f t="shared" si="230"/>
        <v>42491.80768518518</v>
      </c>
      <c r="T3712" s="18">
        <f t="shared" si="231"/>
        <v>42521.729861111111</v>
      </c>
    </row>
    <row r="3713" spans="1:20" x14ac:dyDescent="0.25">
      <c r="A3713">
        <v>134</v>
      </c>
      <c r="B3713" s="3" t="s">
        <v>136</v>
      </c>
      <c r="C3713" s="3" t="s">
        <v>4245</v>
      </c>
      <c r="D3713" s="6">
        <v>5000</v>
      </c>
      <c r="E3713" s="8">
        <v>0</v>
      </c>
      <c r="F3713" t="s">
        <v>8219</v>
      </c>
      <c r="G3713" t="s">
        <v>8223</v>
      </c>
      <c r="H3713" t="s">
        <v>8245</v>
      </c>
      <c r="I3713">
        <v>1441386000</v>
      </c>
      <c r="J3713">
        <v>1438811418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28"/>
        <v>0</v>
      </c>
      <c r="P3713" s="9">
        <f t="shared" si="229"/>
        <v>0</v>
      </c>
      <c r="Q3713" s="14" t="s">
        <v>8321</v>
      </c>
      <c r="R3713" t="s">
        <v>8337</v>
      </c>
      <c r="S3713" s="18">
        <f t="shared" si="230"/>
        <v>42221.909930555557</v>
      </c>
      <c r="T3713" s="18">
        <f t="shared" si="231"/>
        <v>42251.708333333328</v>
      </c>
    </row>
    <row r="3714" spans="1:20" ht="60" x14ac:dyDescent="0.25">
      <c r="A3714">
        <v>136</v>
      </c>
      <c r="B3714" s="3" t="s">
        <v>138</v>
      </c>
      <c r="C3714" s="3" t="s">
        <v>4232</v>
      </c>
      <c r="D3714" s="6">
        <v>3000</v>
      </c>
      <c r="E3714" s="8">
        <v>0</v>
      </c>
      <c r="F3714" t="s">
        <v>8219</v>
      </c>
      <c r="G3714" t="s">
        <v>8223</v>
      </c>
      <c r="H3714" t="s">
        <v>8245</v>
      </c>
      <c r="I3714">
        <v>1431771360</v>
      </c>
      <c r="J3714">
        <v>1427968234</v>
      </c>
      <c r="K3714" t="b">
        <v>0</v>
      </c>
      <c r="L3714">
        <v>0</v>
      </c>
      <c r="M3714" t="b">
        <v>0</v>
      </c>
      <c r="N3714" t="s">
        <v>8265</v>
      </c>
      <c r="O3714" s="10">
        <f t="shared" si="228"/>
        <v>0</v>
      </c>
      <c r="P3714" s="9">
        <f t="shared" si="229"/>
        <v>0</v>
      </c>
      <c r="Q3714" s="14" t="s">
        <v>8321</v>
      </c>
      <c r="R3714" t="s">
        <v>8337</v>
      </c>
      <c r="S3714" s="18">
        <f t="shared" si="230"/>
        <v>42096.410115740742</v>
      </c>
      <c r="T3714" s="18">
        <f t="shared" si="231"/>
        <v>42140.427777777775</v>
      </c>
    </row>
    <row r="3715" spans="1:20" ht="45" x14ac:dyDescent="0.25">
      <c r="A3715">
        <v>137</v>
      </c>
      <c r="B3715" s="3" t="s">
        <v>139</v>
      </c>
      <c r="C3715" s="3" t="s">
        <v>4247</v>
      </c>
      <c r="D3715" s="6">
        <v>55000</v>
      </c>
      <c r="E3715" s="8">
        <v>0</v>
      </c>
      <c r="F3715" t="s">
        <v>8219</v>
      </c>
      <c r="G3715" t="s">
        <v>8231</v>
      </c>
      <c r="H3715" t="s">
        <v>8252</v>
      </c>
      <c r="I3715">
        <v>1444657593</v>
      </c>
      <c r="J3715">
        <v>1440337593</v>
      </c>
      <c r="K3715" t="b">
        <v>0</v>
      </c>
      <c r="L3715">
        <v>0</v>
      </c>
      <c r="M3715" t="b">
        <v>0</v>
      </c>
      <c r="N3715" t="s">
        <v>8265</v>
      </c>
      <c r="O3715" s="10">
        <f t="shared" si="228"/>
        <v>0</v>
      </c>
      <c r="P3715" s="9">
        <f t="shared" si="229"/>
        <v>0</v>
      </c>
      <c r="Q3715" s="14" t="s">
        <v>8321</v>
      </c>
      <c r="R3715" t="s">
        <v>8337</v>
      </c>
      <c r="S3715" s="18">
        <f t="shared" si="230"/>
        <v>42239.573993055557</v>
      </c>
      <c r="T3715" s="18">
        <f t="shared" si="231"/>
        <v>42289.573993055557</v>
      </c>
    </row>
    <row r="3716" spans="1:20" ht="45" x14ac:dyDescent="0.25">
      <c r="A3716">
        <v>140</v>
      </c>
      <c r="B3716" s="3" t="s">
        <v>142</v>
      </c>
      <c r="C3716" s="3" t="s">
        <v>4250</v>
      </c>
      <c r="D3716" s="6">
        <v>200000</v>
      </c>
      <c r="E3716" s="8">
        <v>0</v>
      </c>
      <c r="F3716" t="s">
        <v>8219</v>
      </c>
      <c r="G3716" t="s">
        <v>8223</v>
      </c>
      <c r="H3716" t="s">
        <v>8245</v>
      </c>
      <c r="I3716">
        <v>1426823132</v>
      </c>
      <c r="J3716">
        <v>1424234732</v>
      </c>
      <c r="K3716" t="b">
        <v>0</v>
      </c>
      <c r="L3716">
        <v>0</v>
      </c>
      <c r="M3716" t="b">
        <v>0</v>
      </c>
      <c r="N3716" t="s">
        <v>8265</v>
      </c>
      <c r="O3716" s="10">
        <f t="shared" ref="O3716:O3779" si="232">ROUND(E3716/D3716,0)</f>
        <v>0</v>
      </c>
      <c r="P3716" s="9">
        <f t="shared" ref="P3716:P3779" si="233">IFERROR(ROUND(E3716/L3716,0),0)</f>
        <v>0</v>
      </c>
      <c r="Q3716" s="14" t="s">
        <v>8321</v>
      </c>
      <c r="R3716" t="s">
        <v>8337</v>
      </c>
      <c r="S3716" s="18">
        <f t="shared" ref="S3716:S3779" si="234">(((J3716/60)/60)/24)+DATE(1970,1,1)</f>
        <v>42053.198287037041</v>
      </c>
      <c r="T3716" s="18">
        <f t="shared" ref="T3716:T3779" si="235">(((I3716/60)/60)/24)+DATE(1970,1,1)</f>
        <v>42083.15662037037</v>
      </c>
    </row>
    <row r="3717" spans="1:20" ht="45" x14ac:dyDescent="0.25">
      <c r="A3717">
        <v>143</v>
      </c>
      <c r="B3717" s="3" t="s">
        <v>145</v>
      </c>
      <c r="C3717" s="3" t="s">
        <v>4253</v>
      </c>
      <c r="D3717" s="6">
        <v>5500</v>
      </c>
      <c r="E3717" s="8">
        <v>0</v>
      </c>
      <c r="F3717" t="s">
        <v>8219</v>
      </c>
      <c r="G3717" t="s">
        <v>8225</v>
      </c>
      <c r="H3717" t="s">
        <v>8247</v>
      </c>
      <c r="I3717">
        <v>1472882100</v>
      </c>
      <c r="J3717">
        <v>1467941542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32"/>
        <v>0</v>
      </c>
      <c r="P3717" s="9">
        <f t="shared" si="233"/>
        <v>0</v>
      </c>
      <c r="Q3717" s="14" t="s">
        <v>8321</v>
      </c>
      <c r="R3717" t="s">
        <v>8337</v>
      </c>
      <c r="S3717" s="18">
        <f t="shared" si="234"/>
        <v>42559.064143518524</v>
      </c>
      <c r="T3717" s="18">
        <f t="shared" si="235"/>
        <v>42616.246527777781</v>
      </c>
    </row>
    <row r="3718" spans="1:20" ht="30" x14ac:dyDescent="0.25">
      <c r="A3718">
        <v>147</v>
      </c>
      <c r="B3718" s="3" t="s">
        <v>149</v>
      </c>
      <c r="C3718" s="3" t="s">
        <v>4257</v>
      </c>
      <c r="D3718" s="6">
        <v>7000</v>
      </c>
      <c r="E3718" s="8">
        <v>0</v>
      </c>
      <c r="F3718" t="s">
        <v>8219</v>
      </c>
      <c r="G3718" t="s">
        <v>8224</v>
      </c>
      <c r="H3718" t="s">
        <v>8246</v>
      </c>
      <c r="I3718">
        <v>1420741080</v>
      </c>
      <c r="J3718">
        <v>1417026340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32"/>
        <v>0</v>
      </c>
      <c r="P3718" s="9">
        <f t="shared" si="233"/>
        <v>0</v>
      </c>
      <c r="Q3718" s="14" t="s">
        <v>8321</v>
      </c>
      <c r="R3718" t="s">
        <v>8337</v>
      </c>
      <c r="S3718" s="18">
        <f t="shared" si="234"/>
        <v>41969.767824074079</v>
      </c>
      <c r="T3718" s="18">
        <f t="shared" si="235"/>
        <v>42012.762499999997</v>
      </c>
    </row>
    <row r="3719" spans="1:20" ht="45" x14ac:dyDescent="0.25">
      <c r="A3719">
        <v>158</v>
      </c>
      <c r="B3719" s="3" t="s">
        <v>160</v>
      </c>
      <c r="C3719" s="3" t="s">
        <v>4268</v>
      </c>
      <c r="D3719" s="6">
        <v>5000</v>
      </c>
      <c r="E3719" s="8">
        <v>0</v>
      </c>
      <c r="F3719" t="s">
        <v>8219</v>
      </c>
      <c r="G3719" t="s">
        <v>8223</v>
      </c>
      <c r="H3719" t="s">
        <v>8245</v>
      </c>
      <c r="I3719">
        <v>1413942628</v>
      </c>
      <c r="J3719">
        <v>1411350628</v>
      </c>
      <c r="K3719" t="b">
        <v>0</v>
      </c>
      <c r="L3719">
        <v>0</v>
      </c>
      <c r="M3719" t="b">
        <v>0</v>
      </c>
      <c r="N3719" t="s">
        <v>8265</v>
      </c>
      <c r="O3719" s="10">
        <f t="shared" si="232"/>
        <v>0</v>
      </c>
      <c r="P3719" s="9">
        <f t="shared" si="233"/>
        <v>0</v>
      </c>
      <c r="Q3719" s="14" t="s">
        <v>8321</v>
      </c>
      <c r="R3719" t="s">
        <v>8337</v>
      </c>
      <c r="S3719" s="18">
        <f t="shared" si="234"/>
        <v>41904.07671296296</v>
      </c>
      <c r="T3719" s="18">
        <f t="shared" si="235"/>
        <v>41934.07671296296</v>
      </c>
    </row>
    <row r="3720" spans="1:20" ht="45" x14ac:dyDescent="0.25">
      <c r="A3720">
        <v>160</v>
      </c>
      <c r="B3720" s="3" t="s">
        <v>162</v>
      </c>
      <c r="C3720" s="3" t="s">
        <v>4270</v>
      </c>
      <c r="D3720" s="6">
        <v>5000</v>
      </c>
      <c r="E3720" s="8">
        <v>0</v>
      </c>
      <c r="F3720" t="s">
        <v>8220</v>
      </c>
      <c r="G3720" t="s">
        <v>8223</v>
      </c>
      <c r="H3720" t="s">
        <v>8245</v>
      </c>
      <c r="I3720">
        <v>1439675691</v>
      </c>
      <c r="J3720">
        <v>1434491691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32"/>
        <v>0</v>
      </c>
      <c r="P3720" s="9">
        <f t="shared" si="233"/>
        <v>0</v>
      </c>
      <c r="Q3720" s="14" t="s">
        <v>8321</v>
      </c>
      <c r="R3720" t="s">
        <v>8325</v>
      </c>
      <c r="S3720" s="18">
        <f t="shared" si="234"/>
        <v>42171.913090277783</v>
      </c>
      <c r="T3720" s="18">
        <f t="shared" si="235"/>
        <v>42231.913090277783</v>
      </c>
    </row>
    <row r="3721" spans="1:20" ht="60" x14ac:dyDescent="0.25">
      <c r="A3721">
        <v>163</v>
      </c>
      <c r="B3721" s="3" t="s">
        <v>165</v>
      </c>
      <c r="C3721" s="3" t="s">
        <v>4273</v>
      </c>
      <c r="D3721" s="6">
        <v>2000000</v>
      </c>
      <c r="E3721" s="8">
        <v>0</v>
      </c>
      <c r="F3721" t="s">
        <v>8220</v>
      </c>
      <c r="G3721" t="s">
        <v>8223</v>
      </c>
      <c r="H3721" t="s">
        <v>8245</v>
      </c>
      <c r="I3721">
        <v>1443657600</v>
      </c>
      <c r="J3721">
        <v>1440716654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32"/>
        <v>0</v>
      </c>
      <c r="P3721" s="9">
        <f t="shared" si="233"/>
        <v>0</v>
      </c>
      <c r="Q3721" s="14" t="s">
        <v>8321</v>
      </c>
      <c r="R3721" t="s">
        <v>8325</v>
      </c>
      <c r="S3721" s="18">
        <f t="shared" si="234"/>
        <v>42243.961273148147</v>
      </c>
      <c r="T3721" s="18">
        <f t="shared" si="235"/>
        <v>42278</v>
      </c>
    </row>
    <row r="3722" spans="1:20" ht="30" x14ac:dyDescent="0.25">
      <c r="A3722">
        <v>165</v>
      </c>
      <c r="B3722" s="3" t="s">
        <v>167</v>
      </c>
      <c r="C3722" s="3" t="s">
        <v>4275</v>
      </c>
      <c r="D3722" s="6">
        <v>17000</v>
      </c>
      <c r="E3722" s="8">
        <v>0</v>
      </c>
      <c r="F3722" t="s">
        <v>8220</v>
      </c>
      <c r="G3722" t="s">
        <v>8224</v>
      </c>
      <c r="H3722" t="s">
        <v>8246</v>
      </c>
      <c r="I3722">
        <v>1452613724</v>
      </c>
      <c r="J3722">
        <v>1450021724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32"/>
        <v>0</v>
      </c>
      <c r="P3722" s="9">
        <f t="shared" si="233"/>
        <v>0</v>
      </c>
      <c r="Q3722" s="14" t="s">
        <v>8321</v>
      </c>
      <c r="R3722" t="s">
        <v>8325</v>
      </c>
      <c r="S3722" s="18">
        <f t="shared" si="234"/>
        <v>42351.658842592587</v>
      </c>
      <c r="T3722" s="18">
        <f t="shared" si="235"/>
        <v>42381.658842592587</v>
      </c>
    </row>
    <row r="3723" spans="1:20" ht="45" x14ac:dyDescent="0.25">
      <c r="A3723">
        <v>172</v>
      </c>
      <c r="B3723" s="3" t="s">
        <v>174</v>
      </c>
      <c r="C3723" s="3" t="s">
        <v>4282</v>
      </c>
      <c r="D3723" s="6">
        <v>95000</v>
      </c>
      <c r="E3723" s="8">
        <v>0</v>
      </c>
      <c r="F3723" t="s">
        <v>8220</v>
      </c>
      <c r="G3723" t="s">
        <v>8223</v>
      </c>
      <c r="H3723" t="s">
        <v>8245</v>
      </c>
      <c r="I3723">
        <v>1426753723</v>
      </c>
      <c r="J3723">
        <v>1423733323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32"/>
        <v>0</v>
      </c>
      <c r="P3723" s="9">
        <f t="shared" si="233"/>
        <v>0</v>
      </c>
      <c r="Q3723" s="14" t="s">
        <v>8321</v>
      </c>
      <c r="R3723" t="s">
        <v>8325</v>
      </c>
      <c r="S3723" s="18">
        <f t="shared" si="234"/>
        <v>42047.394942129627</v>
      </c>
      <c r="T3723" s="18">
        <f t="shared" si="235"/>
        <v>42082.353275462956</v>
      </c>
    </row>
    <row r="3724" spans="1:20" ht="45" x14ac:dyDescent="0.25">
      <c r="A3724">
        <v>173</v>
      </c>
      <c r="B3724" s="3" t="s">
        <v>175</v>
      </c>
      <c r="C3724" s="3" t="s">
        <v>4283</v>
      </c>
      <c r="D3724" s="6">
        <v>1110</v>
      </c>
      <c r="E3724" s="8">
        <v>0</v>
      </c>
      <c r="F3724" t="s">
        <v>8220</v>
      </c>
      <c r="G3724" t="s">
        <v>8224</v>
      </c>
      <c r="H3724" t="s">
        <v>8246</v>
      </c>
      <c r="I3724">
        <v>1425131108</v>
      </c>
      <c r="J3724">
        <v>1422539108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32"/>
        <v>0</v>
      </c>
      <c r="P3724" s="9">
        <f t="shared" si="233"/>
        <v>0</v>
      </c>
      <c r="Q3724" s="14" t="s">
        <v>8321</v>
      </c>
      <c r="R3724" t="s">
        <v>8325</v>
      </c>
      <c r="S3724" s="18">
        <f t="shared" si="234"/>
        <v>42033.573009259257</v>
      </c>
      <c r="T3724" s="18">
        <f t="shared" si="235"/>
        <v>42063.573009259257</v>
      </c>
    </row>
    <row r="3725" spans="1:20" ht="45" x14ac:dyDescent="0.25">
      <c r="A3725">
        <v>174</v>
      </c>
      <c r="B3725" s="3" t="s">
        <v>176</v>
      </c>
      <c r="C3725" s="3" t="s">
        <v>4284</v>
      </c>
      <c r="D3725" s="6">
        <v>6000</v>
      </c>
      <c r="E3725" s="8">
        <v>0</v>
      </c>
      <c r="F3725" t="s">
        <v>8220</v>
      </c>
      <c r="G3725" t="s">
        <v>8232</v>
      </c>
      <c r="H3725" t="s">
        <v>8248</v>
      </c>
      <c r="I3725">
        <v>1431108776</v>
      </c>
      <c r="J3725">
        <v>1425924776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32"/>
        <v>0</v>
      </c>
      <c r="P3725" s="9">
        <f t="shared" si="233"/>
        <v>0</v>
      </c>
      <c r="Q3725" s="14" t="s">
        <v>8321</v>
      </c>
      <c r="R3725" t="s">
        <v>8325</v>
      </c>
      <c r="S3725" s="18">
        <f t="shared" si="234"/>
        <v>42072.758981481486</v>
      </c>
      <c r="T3725" s="18">
        <f t="shared" si="235"/>
        <v>42132.758981481486</v>
      </c>
    </row>
    <row r="3726" spans="1:20" ht="45" x14ac:dyDescent="0.25">
      <c r="A3726">
        <v>176</v>
      </c>
      <c r="B3726" s="3" t="s">
        <v>178</v>
      </c>
      <c r="C3726" s="3" t="s">
        <v>4286</v>
      </c>
      <c r="D3726" s="6">
        <v>1500</v>
      </c>
      <c r="E3726" s="8">
        <v>0</v>
      </c>
      <c r="F3726" t="s">
        <v>8220</v>
      </c>
      <c r="G3726" t="s">
        <v>8223</v>
      </c>
      <c r="H3726" t="s">
        <v>8245</v>
      </c>
      <c r="I3726">
        <v>1438803999</v>
      </c>
      <c r="J3726">
        <v>1436211999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32"/>
        <v>0</v>
      </c>
      <c r="P3726" s="9">
        <f t="shared" si="233"/>
        <v>0</v>
      </c>
      <c r="Q3726" s="14" t="s">
        <v>8321</v>
      </c>
      <c r="R3726" t="s">
        <v>8325</v>
      </c>
      <c r="S3726" s="18">
        <f t="shared" si="234"/>
        <v>42191.824062500003</v>
      </c>
      <c r="T3726" s="18">
        <f t="shared" si="235"/>
        <v>42221.824062500003</v>
      </c>
    </row>
    <row r="3727" spans="1:20" ht="45" x14ac:dyDescent="0.25">
      <c r="A3727">
        <v>178</v>
      </c>
      <c r="B3727" s="3" t="s">
        <v>180</v>
      </c>
      <c r="C3727" s="3" t="s">
        <v>4288</v>
      </c>
      <c r="D3727" s="6">
        <v>500000</v>
      </c>
      <c r="E3727" s="8">
        <v>0</v>
      </c>
      <c r="F3727" t="s">
        <v>8220</v>
      </c>
      <c r="G3727" t="s">
        <v>8226</v>
      </c>
      <c r="H3727" t="s">
        <v>8248</v>
      </c>
      <c r="I3727">
        <v>1448582145</v>
      </c>
      <c r="J3727">
        <v>1445986545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32"/>
        <v>0</v>
      </c>
      <c r="P3727" s="9">
        <f t="shared" si="233"/>
        <v>0</v>
      </c>
      <c r="Q3727" s="14" t="s">
        <v>8321</v>
      </c>
      <c r="R3727" t="s">
        <v>8325</v>
      </c>
      <c r="S3727" s="18">
        <f t="shared" si="234"/>
        <v>42304.955381944441</v>
      </c>
      <c r="T3727" s="18">
        <f t="shared" si="235"/>
        <v>42334.997048611112</v>
      </c>
    </row>
    <row r="3728" spans="1:20" ht="60" x14ac:dyDescent="0.25">
      <c r="A3728">
        <v>182</v>
      </c>
      <c r="B3728" s="3" t="s">
        <v>184</v>
      </c>
      <c r="C3728" s="3" t="s">
        <v>4292</v>
      </c>
      <c r="D3728" s="6">
        <v>1000</v>
      </c>
      <c r="E3728" s="8">
        <v>0</v>
      </c>
      <c r="F3728" t="s">
        <v>8220</v>
      </c>
      <c r="G3728" t="s">
        <v>8223</v>
      </c>
      <c r="H3728" t="s">
        <v>8245</v>
      </c>
      <c r="I3728">
        <v>1483748232</v>
      </c>
      <c r="J3728">
        <v>1481156232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32"/>
        <v>0</v>
      </c>
      <c r="P3728" s="9">
        <f t="shared" si="233"/>
        <v>0</v>
      </c>
      <c r="Q3728" s="14" t="s">
        <v>8321</v>
      </c>
      <c r="R3728" t="s">
        <v>8325</v>
      </c>
      <c r="S3728" s="18">
        <f t="shared" si="234"/>
        <v>42712.011944444443</v>
      </c>
      <c r="T3728" s="18">
        <f t="shared" si="235"/>
        <v>42742.011944444443</v>
      </c>
    </row>
    <row r="3729" spans="1:20" ht="45" x14ac:dyDescent="0.25">
      <c r="A3729">
        <v>186</v>
      </c>
      <c r="B3729" s="3" t="s">
        <v>188</v>
      </c>
      <c r="C3729" s="3" t="s">
        <v>4296</v>
      </c>
      <c r="D3729" s="6">
        <v>5000</v>
      </c>
      <c r="E3729" s="8">
        <v>0</v>
      </c>
      <c r="F3729" t="s">
        <v>8220</v>
      </c>
      <c r="G3729" t="s">
        <v>8223</v>
      </c>
      <c r="H3729" t="s">
        <v>8245</v>
      </c>
      <c r="I3729">
        <v>1488571200</v>
      </c>
      <c r="J3729">
        <v>1485977434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32"/>
        <v>0</v>
      </c>
      <c r="P3729" s="9">
        <f t="shared" si="233"/>
        <v>0</v>
      </c>
      <c r="Q3729" s="14" t="s">
        <v>8321</v>
      </c>
      <c r="R3729" t="s">
        <v>8325</v>
      </c>
      <c r="S3729" s="18">
        <f t="shared" si="234"/>
        <v>42767.812893518523</v>
      </c>
      <c r="T3729" s="18">
        <f t="shared" si="235"/>
        <v>42797.833333333328</v>
      </c>
    </row>
    <row r="3730" spans="1:20" ht="60" x14ac:dyDescent="0.25">
      <c r="A3730">
        <v>188</v>
      </c>
      <c r="B3730" s="3" t="s">
        <v>190</v>
      </c>
      <c r="C3730" s="3" t="s">
        <v>4298</v>
      </c>
      <c r="D3730" s="6">
        <v>1500</v>
      </c>
      <c r="E3730" s="8">
        <v>0</v>
      </c>
      <c r="F3730" t="s">
        <v>8220</v>
      </c>
      <c r="G3730" t="s">
        <v>8223</v>
      </c>
      <c r="H3730" t="s">
        <v>8245</v>
      </c>
      <c r="I3730">
        <v>1409891015</v>
      </c>
      <c r="J3730">
        <v>1407299015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32"/>
        <v>0</v>
      </c>
      <c r="P3730" s="9">
        <f t="shared" si="233"/>
        <v>0</v>
      </c>
      <c r="Q3730" s="14" t="s">
        <v>8321</v>
      </c>
      <c r="R3730" t="s">
        <v>8325</v>
      </c>
      <c r="S3730" s="18">
        <f t="shared" si="234"/>
        <v>41857.18304398148</v>
      </c>
      <c r="T3730" s="18">
        <f t="shared" si="235"/>
        <v>41887.18304398148</v>
      </c>
    </row>
    <row r="3731" spans="1:20" ht="60" x14ac:dyDescent="0.25">
      <c r="A3731">
        <v>193</v>
      </c>
      <c r="B3731" s="3" t="s">
        <v>195</v>
      </c>
      <c r="C3731" s="3" t="s">
        <v>4303</v>
      </c>
      <c r="D3731" s="6">
        <v>1000</v>
      </c>
      <c r="E3731" s="8">
        <v>0</v>
      </c>
      <c r="F3731" t="s">
        <v>8220</v>
      </c>
      <c r="G3731" t="s">
        <v>8224</v>
      </c>
      <c r="H3731" t="s">
        <v>8246</v>
      </c>
      <c r="I3731">
        <v>1417217166</v>
      </c>
      <c r="J3731">
        <v>1412029566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32"/>
        <v>0</v>
      </c>
      <c r="P3731" s="9">
        <f t="shared" si="233"/>
        <v>0</v>
      </c>
      <c r="Q3731" s="14" t="s">
        <v>8321</v>
      </c>
      <c r="R3731" t="s">
        <v>8325</v>
      </c>
      <c r="S3731" s="18">
        <f t="shared" si="234"/>
        <v>41911.934791666667</v>
      </c>
      <c r="T3731" s="18">
        <f t="shared" si="235"/>
        <v>41971.976458333331</v>
      </c>
    </row>
    <row r="3732" spans="1:20" ht="45" x14ac:dyDescent="0.25">
      <c r="A3732">
        <v>195</v>
      </c>
      <c r="B3732" s="3" t="s">
        <v>197</v>
      </c>
      <c r="C3732" s="3" t="s">
        <v>4305</v>
      </c>
      <c r="D3732" s="6">
        <v>2000000</v>
      </c>
      <c r="E3732" s="8">
        <v>0</v>
      </c>
      <c r="F3732" t="s">
        <v>8220</v>
      </c>
      <c r="G3732" t="s">
        <v>8223</v>
      </c>
      <c r="H3732" t="s">
        <v>8245</v>
      </c>
      <c r="I3732">
        <v>1436544332</v>
      </c>
      <c r="J3732">
        <v>1431360332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32"/>
        <v>0</v>
      </c>
      <c r="P3732" s="9">
        <f t="shared" si="233"/>
        <v>0</v>
      </c>
      <c r="Q3732" s="14" t="s">
        <v>8321</v>
      </c>
      <c r="R3732" t="s">
        <v>8325</v>
      </c>
      <c r="S3732" s="18">
        <f t="shared" si="234"/>
        <v>42135.67050925926</v>
      </c>
      <c r="T3732" s="18">
        <f t="shared" si="235"/>
        <v>42195.67050925926</v>
      </c>
    </row>
    <row r="3733" spans="1:20" ht="45" x14ac:dyDescent="0.25">
      <c r="A3733">
        <v>199</v>
      </c>
      <c r="B3733" s="3" t="s">
        <v>201</v>
      </c>
      <c r="C3733" s="3" t="s">
        <v>4309</v>
      </c>
      <c r="D3733" s="6">
        <v>10000</v>
      </c>
      <c r="E3733" s="8">
        <v>0</v>
      </c>
      <c r="F3733" t="s">
        <v>8220</v>
      </c>
      <c r="G3733" t="s">
        <v>8223</v>
      </c>
      <c r="H3733" t="s">
        <v>8245</v>
      </c>
      <c r="I3733">
        <v>1472698702</v>
      </c>
      <c r="J3733">
        <v>1470106702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32"/>
        <v>0</v>
      </c>
      <c r="P3733" s="9">
        <f t="shared" si="233"/>
        <v>0</v>
      </c>
      <c r="Q3733" s="14" t="s">
        <v>8321</v>
      </c>
      <c r="R3733" t="s">
        <v>8325</v>
      </c>
      <c r="S3733" s="18">
        <f t="shared" si="234"/>
        <v>42584.123865740738</v>
      </c>
      <c r="T3733" s="18">
        <f t="shared" si="235"/>
        <v>42614.123865740738</v>
      </c>
    </row>
    <row r="3734" spans="1:20" x14ac:dyDescent="0.25">
      <c r="A3734">
        <v>202</v>
      </c>
      <c r="B3734" s="3" t="s">
        <v>204</v>
      </c>
      <c r="C3734" s="3" t="s">
        <v>4312</v>
      </c>
      <c r="D3734" s="6">
        <v>6000</v>
      </c>
      <c r="E3734" s="8">
        <v>0</v>
      </c>
      <c r="F3734" t="s">
        <v>8220</v>
      </c>
      <c r="G3734" t="s">
        <v>8223</v>
      </c>
      <c r="H3734" t="s">
        <v>8245</v>
      </c>
      <c r="I3734">
        <v>1444337940</v>
      </c>
      <c r="J3734">
        <v>1441750564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32"/>
        <v>0</v>
      </c>
      <c r="P3734" s="9">
        <f t="shared" si="233"/>
        <v>0</v>
      </c>
      <c r="Q3734" s="14" t="s">
        <v>8321</v>
      </c>
      <c r="R3734" t="s">
        <v>8325</v>
      </c>
      <c r="S3734" s="18">
        <f t="shared" si="234"/>
        <v>42255.927824074075</v>
      </c>
      <c r="T3734" s="18">
        <f t="shared" si="235"/>
        <v>42285.874305555553</v>
      </c>
    </row>
    <row r="3735" spans="1:20" ht="45" x14ac:dyDescent="0.25">
      <c r="A3735">
        <v>206</v>
      </c>
      <c r="B3735" s="3" t="s">
        <v>208</v>
      </c>
      <c r="C3735" s="3" t="s">
        <v>4316</v>
      </c>
      <c r="D3735" s="6">
        <v>12700</v>
      </c>
      <c r="E3735" s="8">
        <v>0</v>
      </c>
      <c r="F3735" t="s">
        <v>8220</v>
      </c>
      <c r="G3735" t="s">
        <v>8223</v>
      </c>
      <c r="H3735" t="s">
        <v>8245</v>
      </c>
      <c r="I3735">
        <v>1470441983</v>
      </c>
      <c r="J3735">
        <v>1468627583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32"/>
        <v>0</v>
      </c>
      <c r="P3735" s="9">
        <f t="shared" si="233"/>
        <v>0</v>
      </c>
      <c r="Q3735" s="14" t="s">
        <v>8321</v>
      </c>
      <c r="R3735" t="s">
        <v>8325</v>
      </c>
      <c r="S3735" s="18">
        <f t="shared" si="234"/>
        <v>42567.004432870366</v>
      </c>
      <c r="T3735" s="18">
        <f t="shared" si="235"/>
        <v>42588.004432870366</v>
      </c>
    </row>
    <row r="3736" spans="1:20" ht="60" x14ac:dyDescent="0.25">
      <c r="A3736">
        <v>208</v>
      </c>
      <c r="B3736" s="3" t="s">
        <v>210</v>
      </c>
      <c r="C3736" s="3" t="s">
        <v>4318</v>
      </c>
      <c r="D3736" s="6">
        <v>50000</v>
      </c>
      <c r="E3736" s="8">
        <v>0</v>
      </c>
      <c r="F3736" t="s">
        <v>8220</v>
      </c>
      <c r="G3736" t="s">
        <v>8225</v>
      </c>
      <c r="H3736" t="s">
        <v>8247</v>
      </c>
      <c r="I3736">
        <v>1418719967</v>
      </c>
      <c r="J3736">
        <v>1416127967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32"/>
        <v>0</v>
      </c>
      <c r="P3736" s="9">
        <f t="shared" si="233"/>
        <v>0</v>
      </c>
      <c r="Q3736" s="14" t="s">
        <v>8321</v>
      </c>
      <c r="R3736" t="s">
        <v>8325</v>
      </c>
      <c r="S3736" s="18">
        <f t="shared" si="234"/>
        <v>41959.369988425926</v>
      </c>
      <c r="T3736" s="18">
        <f t="shared" si="235"/>
        <v>41989.369988425926</v>
      </c>
    </row>
    <row r="3737" spans="1:20" ht="60" x14ac:dyDescent="0.25">
      <c r="A3737">
        <v>209</v>
      </c>
      <c r="B3737" s="3" t="s">
        <v>211</v>
      </c>
      <c r="C3737" s="3" t="s">
        <v>4319</v>
      </c>
      <c r="D3737" s="6">
        <v>25000</v>
      </c>
      <c r="E3737" s="8">
        <v>0</v>
      </c>
      <c r="F3737" t="s">
        <v>8220</v>
      </c>
      <c r="G3737" t="s">
        <v>8223</v>
      </c>
      <c r="H3737" t="s">
        <v>8245</v>
      </c>
      <c r="I3737">
        <v>1436566135</v>
      </c>
      <c r="J3737">
        <v>1433974135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32"/>
        <v>0</v>
      </c>
      <c r="P3737" s="9">
        <f t="shared" si="233"/>
        <v>0</v>
      </c>
      <c r="Q3737" s="14" t="s">
        <v>8321</v>
      </c>
      <c r="R3737" t="s">
        <v>8325</v>
      </c>
      <c r="S3737" s="18">
        <f t="shared" si="234"/>
        <v>42165.922858796301</v>
      </c>
      <c r="T3737" s="18">
        <f t="shared" si="235"/>
        <v>42195.922858796301</v>
      </c>
    </row>
    <row r="3738" spans="1:20" x14ac:dyDescent="0.25">
      <c r="A3738">
        <v>221</v>
      </c>
      <c r="B3738" s="3" t="s">
        <v>223</v>
      </c>
      <c r="C3738" s="3" t="s">
        <v>4331</v>
      </c>
      <c r="D3738" s="6">
        <v>50000</v>
      </c>
      <c r="E3738" s="8">
        <v>0</v>
      </c>
      <c r="F3738" t="s">
        <v>8220</v>
      </c>
      <c r="G3738" t="s">
        <v>8223</v>
      </c>
      <c r="H3738" t="s">
        <v>8245</v>
      </c>
      <c r="I3738">
        <v>1427569564</v>
      </c>
      <c r="J3738">
        <v>1422389164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32"/>
        <v>0</v>
      </c>
      <c r="P3738" s="9">
        <f t="shared" si="233"/>
        <v>0</v>
      </c>
      <c r="Q3738" s="14" t="s">
        <v>8321</v>
      </c>
      <c r="R3738" t="s">
        <v>8325</v>
      </c>
      <c r="S3738" s="18">
        <f t="shared" si="234"/>
        <v>42031.837546296301</v>
      </c>
      <c r="T3738" s="18">
        <f t="shared" si="235"/>
        <v>42091.79587962963</v>
      </c>
    </row>
    <row r="3739" spans="1:20" ht="60" x14ac:dyDescent="0.25">
      <c r="A3739">
        <v>223</v>
      </c>
      <c r="B3739" s="3" t="s">
        <v>225</v>
      </c>
      <c r="C3739" s="3" t="s">
        <v>4333</v>
      </c>
      <c r="D3739" s="6">
        <v>1500000</v>
      </c>
      <c r="E3739" s="8">
        <v>0</v>
      </c>
      <c r="F3739" t="s">
        <v>8220</v>
      </c>
      <c r="G3739" t="s">
        <v>8223</v>
      </c>
      <c r="H3739" t="s">
        <v>8245</v>
      </c>
      <c r="I3739">
        <v>1463879100</v>
      </c>
      <c r="J3739">
        <v>1461287350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32"/>
        <v>0</v>
      </c>
      <c r="P3739" s="9">
        <f t="shared" si="233"/>
        <v>0</v>
      </c>
      <c r="Q3739" s="14" t="s">
        <v>8321</v>
      </c>
      <c r="R3739" t="s">
        <v>8325</v>
      </c>
      <c r="S3739" s="18">
        <f t="shared" si="234"/>
        <v>42482.048032407409</v>
      </c>
      <c r="T3739" s="18">
        <f t="shared" si="235"/>
        <v>42512.045138888891</v>
      </c>
    </row>
    <row r="3740" spans="1:20" ht="60" x14ac:dyDescent="0.25">
      <c r="A3740">
        <v>224</v>
      </c>
      <c r="B3740" s="3" t="s">
        <v>226</v>
      </c>
      <c r="C3740" s="3" t="s">
        <v>4334</v>
      </c>
      <c r="D3740" s="6">
        <v>6000000</v>
      </c>
      <c r="E3740" s="8">
        <v>0</v>
      </c>
      <c r="F3740" t="s">
        <v>8220</v>
      </c>
      <c r="G3740" t="s">
        <v>8225</v>
      </c>
      <c r="H3740" t="s">
        <v>8247</v>
      </c>
      <c r="I3740">
        <v>1436506726</v>
      </c>
      <c r="J3740">
        <v>1431322726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32"/>
        <v>0</v>
      </c>
      <c r="P3740" s="9">
        <f t="shared" si="233"/>
        <v>0</v>
      </c>
      <c r="Q3740" s="14" t="s">
        <v>8321</v>
      </c>
      <c r="R3740" t="s">
        <v>8325</v>
      </c>
      <c r="S3740" s="18">
        <f t="shared" si="234"/>
        <v>42135.235254629632</v>
      </c>
      <c r="T3740" s="18">
        <f t="shared" si="235"/>
        <v>42195.235254629632</v>
      </c>
    </row>
    <row r="3741" spans="1:20" ht="45" x14ac:dyDescent="0.25">
      <c r="A3741">
        <v>225</v>
      </c>
      <c r="B3741" s="3" t="s">
        <v>227</v>
      </c>
      <c r="C3741" s="3" t="s">
        <v>4335</v>
      </c>
      <c r="D3741" s="6">
        <v>200</v>
      </c>
      <c r="E3741" s="8">
        <v>0</v>
      </c>
      <c r="F3741" t="s">
        <v>8220</v>
      </c>
      <c r="G3741" t="s">
        <v>8223</v>
      </c>
      <c r="H3741" t="s">
        <v>8245</v>
      </c>
      <c r="I3741">
        <v>1460153054</v>
      </c>
      <c r="J3741">
        <v>1457564654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32"/>
        <v>0</v>
      </c>
      <c r="P3741" s="9">
        <f t="shared" si="233"/>
        <v>0</v>
      </c>
      <c r="Q3741" s="14" t="s">
        <v>8321</v>
      </c>
      <c r="R3741" t="s">
        <v>8325</v>
      </c>
      <c r="S3741" s="18">
        <f t="shared" si="234"/>
        <v>42438.961273148147</v>
      </c>
      <c r="T3741" s="18">
        <f t="shared" si="235"/>
        <v>42468.919606481482</v>
      </c>
    </row>
    <row r="3742" spans="1:20" ht="45" x14ac:dyDescent="0.25">
      <c r="A3742">
        <v>227</v>
      </c>
      <c r="B3742" s="3" t="s">
        <v>229</v>
      </c>
      <c r="C3742" s="3" t="s">
        <v>4337</v>
      </c>
      <c r="D3742" s="6">
        <v>28000</v>
      </c>
      <c r="E3742" s="8">
        <v>0</v>
      </c>
      <c r="F3742" t="s">
        <v>8220</v>
      </c>
      <c r="G3742" t="s">
        <v>8223</v>
      </c>
      <c r="H3742" t="s">
        <v>8245</v>
      </c>
      <c r="I3742">
        <v>1436477241</v>
      </c>
      <c r="J3742">
        <v>1433885241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32"/>
        <v>0</v>
      </c>
      <c r="P3742" s="9">
        <f t="shared" si="233"/>
        <v>0</v>
      </c>
      <c r="Q3742" s="14" t="s">
        <v>8321</v>
      </c>
      <c r="R3742" t="s">
        <v>8325</v>
      </c>
      <c r="S3742" s="18">
        <f t="shared" si="234"/>
        <v>42164.893993055557</v>
      </c>
      <c r="T3742" s="18">
        <f t="shared" si="235"/>
        <v>42194.893993055557</v>
      </c>
    </row>
    <row r="3743" spans="1:20" ht="30" x14ac:dyDescent="0.25">
      <c r="A3743">
        <v>228</v>
      </c>
      <c r="B3743" s="3" t="s">
        <v>230</v>
      </c>
      <c r="C3743" s="3" t="s">
        <v>4338</v>
      </c>
      <c r="D3743" s="6">
        <v>8000</v>
      </c>
      <c r="E3743" s="8">
        <v>0</v>
      </c>
      <c r="F3743" t="s">
        <v>8220</v>
      </c>
      <c r="G3743" t="s">
        <v>8224</v>
      </c>
      <c r="H3743" t="s">
        <v>8246</v>
      </c>
      <c r="I3743">
        <v>1433176105</v>
      </c>
      <c r="J3743">
        <v>1427992105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32"/>
        <v>0</v>
      </c>
      <c r="P3743" s="9">
        <f t="shared" si="233"/>
        <v>0</v>
      </c>
      <c r="Q3743" s="14" t="s">
        <v>8321</v>
      </c>
      <c r="R3743" t="s">
        <v>8325</v>
      </c>
      <c r="S3743" s="18">
        <f t="shared" si="234"/>
        <v>42096.686400462961</v>
      </c>
      <c r="T3743" s="18">
        <f t="shared" si="235"/>
        <v>42156.686400462961</v>
      </c>
    </row>
    <row r="3744" spans="1:20" ht="45" x14ac:dyDescent="0.25">
      <c r="A3744">
        <v>229</v>
      </c>
      <c r="B3744" s="3" t="s">
        <v>231</v>
      </c>
      <c r="C3744" s="3" t="s">
        <v>4339</v>
      </c>
      <c r="D3744" s="6">
        <v>3000</v>
      </c>
      <c r="E3744" s="8">
        <v>0</v>
      </c>
      <c r="F3744" t="s">
        <v>8220</v>
      </c>
      <c r="G3744" t="s">
        <v>8235</v>
      </c>
      <c r="H3744" t="s">
        <v>8248</v>
      </c>
      <c r="I3744">
        <v>1455402297</v>
      </c>
      <c r="J3744">
        <v>1452810297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32"/>
        <v>0</v>
      </c>
      <c r="P3744" s="9">
        <f t="shared" si="233"/>
        <v>0</v>
      </c>
      <c r="Q3744" s="14" t="s">
        <v>8321</v>
      </c>
      <c r="R3744" t="s">
        <v>8325</v>
      </c>
      <c r="S3744" s="18">
        <f t="shared" si="234"/>
        <v>42383.933993055558</v>
      </c>
      <c r="T3744" s="18">
        <f t="shared" si="235"/>
        <v>42413.933993055558</v>
      </c>
    </row>
    <row r="3745" spans="1:20" ht="45" x14ac:dyDescent="0.25">
      <c r="A3745">
        <v>231</v>
      </c>
      <c r="B3745" s="3" t="s">
        <v>233</v>
      </c>
      <c r="C3745" s="3" t="s">
        <v>4341</v>
      </c>
      <c r="D3745" s="6">
        <v>1500000</v>
      </c>
      <c r="E3745" s="8">
        <v>0</v>
      </c>
      <c r="F3745" t="s">
        <v>8220</v>
      </c>
      <c r="G3745" t="s">
        <v>8223</v>
      </c>
      <c r="H3745" t="s">
        <v>8245</v>
      </c>
      <c r="I3745">
        <v>1451775651</v>
      </c>
      <c r="J3745">
        <v>1449183651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32"/>
        <v>0</v>
      </c>
      <c r="P3745" s="9">
        <f t="shared" si="233"/>
        <v>0</v>
      </c>
      <c r="Q3745" s="14" t="s">
        <v>8321</v>
      </c>
      <c r="R3745" t="s">
        <v>8325</v>
      </c>
      <c r="S3745" s="18">
        <f t="shared" si="234"/>
        <v>42341.958923611113</v>
      </c>
      <c r="T3745" s="18">
        <f t="shared" si="235"/>
        <v>42371.958923611113</v>
      </c>
    </row>
    <row r="3746" spans="1:20" ht="45" x14ac:dyDescent="0.25">
      <c r="A3746">
        <v>233</v>
      </c>
      <c r="B3746" s="3" t="s">
        <v>235</v>
      </c>
      <c r="C3746" s="3" t="s">
        <v>4343</v>
      </c>
      <c r="D3746" s="6">
        <v>350000</v>
      </c>
      <c r="E3746" s="8">
        <v>0</v>
      </c>
      <c r="F3746" t="s">
        <v>8220</v>
      </c>
      <c r="G3746" t="s">
        <v>8223</v>
      </c>
      <c r="H3746" t="s">
        <v>8245</v>
      </c>
      <c r="I3746">
        <v>1475185972</v>
      </c>
      <c r="J3746">
        <v>1472593972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32"/>
        <v>0</v>
      </c>
      <c r="P3746" s="9">
        <f t="shared" si="233"/>
        <v>0</v>
      </c>
      <c r="Q3746" s="14" t="s">
        <v>8321</v>
      </c>
      <c r="R3746" t="s">
        <v>8325</v>
      </c>
      <c r="S3746" s="18">
        <f t="shared" si="234"/>
        <v>42612.911712962959</v>
      </c>
      <c r="T3746" s="18">
        <f t="shared" si="235"/>
        <v>42642.911712962959</v>
      </c>
    </row>
    <row r="3747" spans="1:20" ht="45" x14ac:dyDescent="0.25">
      <c r="A3747">
        <v>235</v>
      </c>
      <c r="B3747" s="3" t="s">
        <v>237</v>
      </c>
      <c r="C3747" s="3" t="s">
        <v>4345</v>
      </c>
      <c r="D3747" s="6">
        <v>10000</v>
      </c>
      <c r="E3747" s="8">
        <v>0</v>
      </c>
      <c r="F3747" t="s">
        <v>8220</v>
      </c>
      <c r="G3747" t="s">
        <v>8223</v>
      </c>
      <c r="H3747" t="s">
        <v>8245</v>
      </c>
      <c r="I3747">
        <v>1436478497</v>
      </c>
      <c r="J3747">
        <v>1433886497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32"/>
        <v>0</v>
      </c>
      <c r="P3747" s="9">
        <f t="shared" si="233"/>
        <v>0</v>
      </c>
      <c r="Q3747" s="14" t="s">
        <v>8321</v>
      </c>
      <c r="R3747" t="s">
        <v>8325</v>
      </c>
      <c r="S3747" s="18">
        <f t="shared" si="234"/>
        <v>42164.908530092594</v>
      </c>
      <c r="T3747" s="18">
        <f t="shared" si="235"/>
        <v>42194.908530092594</v>
      </c>
    </row>
    <row r="3748" spans="1:20" ht="45" x14ac:dyDescent="0.25">
      <c r="A3748">
        <v>236</v>
      </c>
      <c r="B3748" s="3" t="s">
        <v>238</v>
      </c>
      <c r="C3748" s="3" t="s">
        <v>4346</v>
      </c>
      <c r="D3748" s="6">
        <v>150000</v>
      </c>
      <c r="E3748" s="8">
        <v>0</v>
      </c>
      <c r="F3748" t="s">
        <v>8220</v>
      </c>
      <c r="G3748" t="s">
        <v>8223</v>
      </c>
      <c r="H3748" t="s">
        <v>8245</v>
      </c>
      <c r="I3748">
        <v>1451952000</v>
      </c>
      <c r="J3748">
        <v>1447380099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32"/>
        <v>0</v>
      </c>
      <c r="P3748" s="9">
        <f t="shared" si="233"/>
        <v>0</v>
      </c>
      <c r="Q3748" s="14" t="s">
        <v>8321</v>
      </c>
      <c r="R3748" t="s">
        <v>8325</v>
      </c>
      <c r="S3748" s="18">
        <f t="shared" si="234"/>
        <v>42321.08447916666</v>
      </c>
      <c r="T3748" s="18">
        <f t="shared" si="235"/>
        <v>42374</v>
      </c>
    </row>
    <row r="3749" spans="1:20" ht="45" x14ac:dyDescent="0.25">
      <c r="A3749">
        <v>238</v>
      </c>
      <c r="B3749" s="3" t="s">
        <v>240</v>
      </c>
      <c r="C3749" s="3" t="s">
        <v>4348</v>
      </c>
      <c r="D3749" s="6">
        <v>26000</v>
      </c>
      <c r="E3749" s="8">
        <v>0</v>
      </c>
      <c r="F3749" t="s">
        <v>8220</v>
      </c>
      <c r="G3749" t="s">
        <v>8223</v>
      </c>
      <c r="H3749" t="s">
        <v>8245</v>
      </c>
      <c r="I3749">
        <v>1483088400</v>
      </c>
      <c r="J3749">
        <v>1481324760</v>
      </c>
      <c r="K3749" t="b">
        <v>0</v>
      </c>
      <c r="L3749">
        <v>0</v>
      </c>
      <c r="M3749" t="b">
        <v>0</v>
      </c>
      <c r="N3749" t="s">
        <v>8266</v>
      </c>
      <c r="O3749" s="10">
        <f t="shared" si="232"/>
        <v>0</v>
      </c>
      <c r="P3749" s="9">
        <f t="shared" si="233"/>
        <v>0</v>
      </c>
      <c r="Q3749" s="14" t="s">
        <v>8321</v>
      </c>
      <c r="R3749" t="s">
        <v>8325</v>
      </c>
      <c r="S3749" s="18">
        <f t="shared" si="234"/>
        <v>42713.962499999994</v>
      </c>
      <c r="T3749" s="18">
        <f t="shared" si="235"/>
        <v>42734.375</v>
      </c>
    </row>
    <row r="3750" spans="1:20" ht="60" x14ac:dyDescent="0.25">
      <c r="A3750">
        <v>427</v>
      </c>
      <c r="B3750" s="3" t="s">
        <v>428</v>
      </c>
      <c r="C3750" s="3" t="s">
        <v>4537</v>
      </c>
      <c r="D3750" s="6">
        <v>6500</v>
      </c>
      <c r="E3750" s="8">
        <v>0</v>
      </c>
      <c r="F3750" t="s">
        <v>8220</v>
      </c>
      <c r="G3750" t="s">
        <v>8223</v>
      </c>
      <c r="H3750" t="s">
        <v>8245</v>
      </c>
      <c r="I3750">
        <v>1445540340</v>
      </c>
      <c r="J3750">
        <v>1444340940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32"/>
        <v>0</v>
      </c>
      <c r="P3750" s="9">
        <f t="shared" si="233"/>
        <v>0</v>
      </c>
      <c r="Q3750" s="14" t="s">
        <v>8321</v>
      </c>
      <c r="R3750" t="s">
        <v>8339</v>
      </c>
      <c r="S3750" s="18">
        <f t="shared" si="234"/>
        <v>42285.909027777772</v>
      </c>
      <c r="T3750" s="18">
        <f t="shared" si="235"/>
        <v>42299.790972222225</v>
      </c>
    </row>
    <row r="3751" spans="1:20" ht="60" x14ac:dyDescent="0.25">
      <c r="A3751">
        <v>429</v>
      </c>
      <c r="B3751" s="3" t="s">
        <v>430</v>
      </c>
      <c r="C3751" s="3" t="s">
        <v>4539</v>
      </c>
      <c r="D3751" s="6">
        <v>5000</v>
      </c>
      <c r="E3751" s="8">
        <v>0</v>
      </c>
      <c r="F3751" t="s">
        <v>8220</v>
      </c>
      <c r="G3751" t="s">
        <v>8223</v>
      </c>
      <c r="H3751" t="s">
        <v>8245</v>
      </c>
      <c r="I3751">
        <v>1259297940</v>
      </c>
      <c r="J3751">
        <v>1252964282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32"/>
        <v>0</v>
      </c>
      <c r="P3751" s="9">
        <f t="shared" si="233"/>
        <v>0</v>
      </c>
      <c r="Q3751" s="14" t="s">
        <v>8321</v>
      </c>
      <c r="R3751" t="s">
        <v>8339</v>
      </c>
      <c r="S3751" s="18">
        <f t="shared" si="234"/>
        <v>40070.901412037041</v>
      </c>
      <c r="T3751" s="18">
        <f t="shared" si="235"/>
        <v>40144.207638888889</v>
      </c>
    </row>
    <row r="3752" spans="1:20" ht="60" x14ac:dyDescent="0.25">
      <c r="A3752">
        <v>433</v>
      </c>
      <c r="B3752" s="3" t="s">
        <v>434</v>
      </c>
      <c r="C3752" s="3" t="s">
        <v>4543</v>
      </c>
      <c r="D3752" s="6">
        <v>3000</v>
      </c>
      <c r="E3752" s="8">
        <v>0</v>
      </c>
      <c r="F3752" t="s">
        <v>8220</v>
      </c>
      <c r="G3752" t="s">
        <v>8223</v>
      </c>
      <c r="H3752" t="s">
        <v>8245</v>
      </c>
      <c r="I3752">
        <v>1444576022</v>
      </c>
      <c r="J3752">
        <v>1439392022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32"/>
        <v>0</v>
      </c>
      <c r="P3752" s="9">
        <f t="shared" si="233"/>
        <v>0</v>
      </c>
      <c r="Q3752" s="14" t="s">
        <v>8321</v>
      </c>
      <c r="R3752" t="s">
        <v>8339</v>
      </c>
      <c r="S3752" s="18">
        <f t="shared" si="234"/>
        <v>42228.629884259266</v>
      </c>
      <c r="T3752" s="18">
        <f t="shared" si="235"/>
        <v>42288.629884259266</v>
      </c>
    </row>
    <row r="3753" spans="1:20" ht="45" x14ac:dyDescent="0.25">
      <c r="A3753">
        <v>436</v>
      </c>
      <c r="B3753" s="3" t="s">
        <v>437</v>
      </c>
      <c r="C3753" s="3" t="s">
        <v>4546</v>
      </c>
      <c r="D3753" s="6">
        <v>1000</v>
      </c>
      <c r="E3753" s="8">
        <v>0</v>
      </c>
      <c r="F3753" t="s">
        <v>8220</v>
      </c>
      <c r="G3753" t="s">
        <v>8223</v>
      </c>
      <c r="H3753" t="s">
        <v>8245</v>
      </c>
      <c r="I3753">
        <v>1375260113</v>
      </c>
      <c r="J3753">
        <v>1372668113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32"/>
        <v>0</v>
      </c>
      <c r="P3753" s="9">
        <f t="shared" si="233"/>
        <v>0</v>
      </c>
      <c r="Q3753" s="14" t="s">
        <v>8321</v>
      </c>
      <c r="R3753" t="s">
        <v>8339</v>
      </c>
      <c r="S3753" s="18">
        <f t="shared" si="234"/>
        <v>41456.36241898148</v>
      </c>
      <c r="T3753" s="18">
        <f t="shared" si="235"/>
        <v>41486.36241898148</v>
      </c>
    </row>
    <row r="3754" spans="1:20" ht="45" x14ac:dyDescent="0.25">
      <c r="A3754">
        <v>437</v>
      </c>
      <c r="B3754" s="3" t="s">
        <v>438</v>
      </c>
      <c r="C3754" s="3" t="s">
        <v>4547</v>
      </c>
      <c r="D3754" s="6">
        <v>7000</v>
      </c>
      <c r="E3754" s="8">
        <v>0</v>
      </c>
      <c r="F3754" t="s">
        <v>8220</v>
      </c>
      <c r="G3754" t="s">
        <v>8228</v>
      </c>
      <c r="H3754" t="s">
        <v>8250</v>
      </c>
      <c r="I3754">
        <v>1475912326</v>
      </c>
      <c r="J3754">
        <v>1470728326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32"/>
        <v>0</v>
      </c>
      <c r="P3754" s="9">
        <f t="shared" si="233"/>
        <v>0</v>
      </c>
      <c r="Q3754" s="14" t="s">
        <v>8321</v>
      </c>
      <c r="R3754" t="s">
        <v>8339</v>
      </c>
      <c r="S3754" s="18">
        <f t="shared" si="234"/>
        <v>42591.31858796296</v>
      </c>
      <c r="T3754" s="18">
        <f t="shared" si="235"/>
        <v>42651.31858796296</v>
      </c>
    </row>
    <row r="3755" spans="1:20" ht="45" x14ac:dyDescent="0.25">
      <c r="A3755">
        <v>439</v>
      </c>
      <c r="B3755" s="3" t="s">
        <v>440</v>
      </c>
      <c r="C3755" s="3" t="s">
        <v>4549</v>
      </c>
      <c r="D3755" s="6">
        <v>450</v>
      </c>
      <c r="E3755" s="8">
        <v>0</v>
      </c>
      <c r="F3755" t="s">
        <v>8220</v>
      </c>
      <c r="G3755" t="s">
        <v>8223</v>
      </c>
      <c r="H3755" t="s">
        <v>8245</v>
      </c>
      <c r="I3755">
        <v>1413569818</v>
      </c>
      <c r="J3755">
        <v>1412705818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32"/>
        <v>0</v>
      </c>
      <c r="P3755" s="9">
        <f t="shared" si="233"/>
        <v>0</v>
      </c>
      <c r="Q3755" s="14" t="s">
        <v>8321</v>
      </c>
      <c r="R3755" t="s">
        <v>8339</v>
      </c>
      <c r="S3755" s="18">
        <f t="shared" si="234"/>
        <v>41919.761782407404</v>
      </c>
      <c r="T3755" s="18">
        <f t="shared" si="235"/>
        <v>41929.761782407404</v>
      </c>
    </row>
    <row r="3756" spans="1:20" ht="45" x14ac:dyDescent="0.25">
      <c r="A3756">
        <v>441</v>
      </c>
      <c r="B3756" s="3" t="s">
        <v>442</v>
      </c>
      <c r="C3756" s="3" t="s">
        <v>4551</v>
      </c>
      <c r="D3756" s="6">
        <v>400</v>
      </c>
      <c r="E3756" s="8">
        <v>0</v>
      </c>
      <c r="F3756" t="s">
        <v>8220</v>
      </c>
      <c r="G3756" t="s">
        <v>8224</v>
      </c>
      <c r="H3756" t="s">
        <v>8246</v>
      </c>
      <c r="I3756">
        <v>1383418996</v>
      </c>
      <c r="J3756">
        <v>1380826996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32"/>
        <v>0</v>
      </c>
      <c r="P3756" s="9">
        <f t="shared" si="233"/>
        <v>0</v>
      </c>
      <c r="Q3756" s="14" t="s">
        <v>8321</v>
      </c>
      <c r="R3756" t="s">
        <v>8339</v>
      </c>
      <c r="S3756" s="18">
        <f t="shared" si="234"/>
        <v>41550.793935185182</v>
      </c>
      <c r="T3756" s="18">
        <f t="shared" si="235"/>
        <v>41580.793935185182</v>
      </c>
    </row>
    <row r="3757" spans="1:20" ht="45" x14ac:dyDescent="0.25">
      <c r="A3757">
        <v>451</v>
      </c>
      <c r="B3757" s="3" t="s">
        <v>452</v>
      </c>
      <c r="C3757" s="3" t="s">
        <v>4561</v>
      </c>
      <c r="D3757" s="6">
        <v>20000</v>
      </c>
      <c r="E3757" s="8">
        <v>0</v>
      </c>
      <c r="F3757" t="s">
        <v>8220</v>
      </c>
      <c r="G3757" t="s">
        <v>8223</v>
      </c>
      <c r="H3757" t="s">
        <v>8245</v>
      </c>
      <c r="I3757">
        <v>1390669791</v>
      </c>
      <c r="J3757">
        <v>1388077791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32"/>
        <v>0</v>
      </c>
      <c r="P3757" s="9">
        <f t="shared" si="233"/>
        <v>0</v>
      </c>
      <c r="Q3757" s="14" t="s">
        <v>8321</v>
      </c>
      <c r="R3757" t="s">
        <v>8339</v>
      </c>
      <c r="S3757" s="18">
        <f t="shared" si="234"/>
        <v>41634.715173611112</v>
      </c>
      <c r="T3757" s="18">
        <f t="shared" si="235"/>
        <v>41664.715173611112</v>
      </c>
    </row>
    <row r="3758" spans="1:20" ht="45" x14ac:dyDescent="0.25">
      <c r="A3758">
        <v>457</v>
      </c>
      <c r="B3758" s="3" t="s">
        <v>458</v>
      </c>
      <c r="C3758" s="3" t="s">
        <v>4567</v>
      </c>
      <c r="D3758" s="6">
        <v>20000</v>
      </c>
      <c r="E3758" s="8">
        <v>0</v>
      </c>
      <c r="F3758" t="s">
        <v>8220</v>
      </c>
      <c r="G3758" t="s">
        <v>8228</v>
      </c>
      <c r="H3758" t="s">
        <v>8250</v>
      </c>
      <c r="I3758">
        <v>1408213512</v>
      </c>
      <c r="J3758">
        <v>1405621512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32"/>
        <v>0</v>
      </c>
      <c r="P3758" s="9">
        <f t="shared" si="233"/>
        <v>0</v>
      </c>
      <c r="Q3758" s="14" t="s">
        <v>8321</v>
      </c>
      <c r="R3758" t="s">
        <v>8339</v>
      </c>
      <c r="S3758" s="18">
        <f t="shared" si="234"/>
        <v>41837.767500000002</v>
      </c>
      <c r="T3758" s="18">
        <f t="shared" si="235"/>
        <v>41867.767500000002</v>
      </c>
    </row>
    <row r="3759" spans="1:20" ht="60" x14ac:dyDescent="0.25">
      <c r="A3759">
        <v>461</v>
      </c>
      <c r="B3759" s="3" t="s">
        <v>462</v>
      </c>
      <c r="C3759" s="3" t="s">
        <v>4571</v>
      </c>
      <c r="D3759" s="6">
        <v>550</v>
      </c>
      <c r="E3759" s="8">
        <v>0</v>
      </c>
      <c r="F3759" t="s">
        <v>8220</v>
      </c>
      <c r="G3759" t="s">
        <v>8224</v>
      </c>
      <c r="H3759" t="s">
        <v>8246</v>
      </c>
      <c r="I3759">
        <v>1370204367</v>
      </c>
      <c r="J3759">
        <v>1368476367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32"/>
        <v>0</v>
      </c>
      <c r="P3759" s="9">
        <f t="shared" si="233"/>
        <v>0</v>
      </c>
      <c r="Q3759" s="14" t="s">
        <v>8321</v>
      </c>
      <c r="R3759" t="s">
        <v>8339</v>
      </c>
      <c r="S3759" s="18">
        <f t="shared" si="234"/>
        <v>41407.84684027778</v>
      </c>
      <c r="T3759" s="18">
        <f t="shared" si="235"/>
        <v>41427.84684027778</v>
      </c>
    </row>
    <row r="3760" spans="1:20" ht="60" x14ac:dyDescent="0.25">
      <c r="A3760">
        <v>462</v>
      </c>
      <c r="B3760" s="3" t="s">
        <v>463</v>
      </c>
      <c r="C3760" s="3" t="s">
        <v>4572</v>
      </c>
      <c r="D3760" s="6">
        <v>100000</v>
      </c>
      <c r="E3760" s="8">
        <v>0</v>
      </c>
      <c r="F3760" t="s">
        <v>8220</v>
      </c>
      <c r="G3760" t="s">
        <v>8223</v>
      </c>
      <c r="H3760" t="s">
        <v>8245</v>
      </c>
      <c r="I3760">
        <v>1312945341</v>
      </c>
      <c r="J3760">
        <v>1307761341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32"/>
        <v>0</v>
      </c>
      <c r="P3760" s="9">
        <f t="shared" si="233"/>
        <v>0</v>
      </c>
      <c r="Q3760" s="14" t="s">
        <v>8321</v>
      </c>
      <c r="R3760" t="s">
        <v>8339</v>
      </c>
      <c r="S3760" s="18">
        <f t="shared" si="234"/>
        <v>40705.126631944448</v>
      </c>
      <c r="T3760" s="18">
        <f t="shared" si="235"/>
        <v>40765.126631944448</v>
      </c>
    </row>
    <row r="3761" spans="1:20" ht="45" x14ac:dyDescent="0.25">
      <c r="A3761">
        <v>468</v>
      </c>
      <c r="B3761" s="3" t="s">
        <v>469</v>
      </c>
      <c r="C3761" s="3" t="s">
        <v>4578</v>
      </c>
      <c r="D3761" s="6">
        <v>7500</v>
      </c>
      <c r="E3761" s="8">
        <v>0</v>
      </c>
      <c r="F3761" t="s">
        <v>8220</v>
      </c>
      <c r="G3761" t="s">
        <v>8223</v>
      </c>
      <c r="H3761" t="s">
        <v>8245</v>
      </c>
      <c r="I3761">
        <v>1341978665</v>
      </c>
      <c r="J3761">
        <v>1336795283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32"/>
        <v>0</v>
      </c>
      <c r="P3761" s="9">
        <f t="shared" si="233"/>
        <v>0</v>
      </c>
      <c r="Q3761" s="14" t="s">
        <v>8321</v>
      </c>
      <c r="R3761" t="s">
        <v>8339</v>
      </c>
      <c r="S3761" s="18">
        <f t="shared" si="234"/>
        <v>41041.167627314811</v>
      </c>
      <c r="T3761" s="18">
        <f t="shared" si="235"/>
        <v>41101.160474537035</v>
      </c>
    </row>
    <row r="3762" spans="1:20" ht="30" x14ac:dyDescent="0.25">
      <c r="A3762">
        <v>469</v>
      </c>
      <c r="B3762" s="3" t="s">
        <v>470</v>
      </c>
      <c r="C3762" s="3" t="s">
        <v>4579</v>
      </c>
      <c r="D3762" s="6">
        <v>6000</v>
      </c>
      <c r="E3762" s="8">
        <v>0</v>
      </c>
      <c r="F3762" t="s">
        <v>8220</v>
      </c>
      <c r="G3762" t="s">
        <v>8224</v>
      </c>
      <c r="H3762" t="s">
        <v>8246</v>
      </c>
      <c r="I3762">
        <v>1409960724</v>
      </c>
      <c r="J3762">
        <v>1404776724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32"/>
        <v>0</v>
      </c>
      <c r="P3762" s="9">
        <f t="shared" si="233"/>
        <v>0</v>
      </c>
      <c r="Q3762" s="14" t="s">
        <v>8321</v>
      </c>
      <c r="R3762" t="s">
        <v>8339</v>
      </c>
      <c r="S3762" s="18">
        <f t="shared" si="234"/>
        <v>41827.989861111113</v>
      </c>
      <c r="T3762" s="18">
        <f t="shared" si="235"/>
        <v>41887.989861111113</v>
      </c>
    </row>
    <row r="3763" spans="1:20" ht="60" x14ac:dyDescent="0.25">
      <c r="A3763">
        <v>475</v>
      </c>
      <c r="B3763" s="3" t="s">
        <v>476</v>
      </c>
      <c r="C3763" s="3" t="s">
        <v>4585</v>
      </c>
      <c r="D3763" s="6">
        <v>2000</v>
      </c>
      <c r="E3763" s="8">
        <v>0</v>
      </c>
      <c r="F3763" t="s">
        <v>8220</v>
      </c>
      <c r="G3763" t="s">
        <v>8223</v>
      </c>
      <c r="H3763" t="s">
        <v>8245</v>
      </c>
      <c r="I3763">
        <v>1430877843</v>
      </c>
      <c r="J3763">
        <v>1428285843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32"/>
        <v>0</v>
      </c>
      <c r="P3763" s="9">
        <f t="shared" si="233"/>
        <v>0</v>
      </c>
      <c r="Q3763" s="14" t="s">
        <v>8321</v>
      </c>
      <c r="R3763" t="s">
        <v>8339</v>
      </c>
      <c r="S3763" s="18">
        <f t="shared" si="234"/>
        <v>42100.086145833338</v>
      </c>
      <c r="T3763" s="18">
        <f t="shared" si="235"/>
        <v>42130.086145833338</v>
      </c>
    </row>
    <row r="3764" spans="1:20" ht="60" x14ac:dyDescent="0.25">
      <c r="A3764">
        <v>477</v>
      </c>
      <c r="B3764" s="3" t="s">
        <v>478</v>
      </c>
      <c r="C3764" s="3" t="s">
        <v>4587</v>
      </c>
      <c r="D3764" s="6">
        <v>1500</v>
      </c>
      <c r="E3764" s="8">
        <v>0</v>
      </c>
      <c r="F3764" t="s">
        <v>8220</v>
      </c>
      <c r="G3764" t="s">
        <v>8223</v>
      </c>
      <c r="H3764" t="s">
        <v>8245</v>
      </c>
      <c r="I3764">
        <v>1337371334</v>
      </c>
      <c r="J3764">
        <v>1332187334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32"/>
        <v>0</v>
      </c>
      <c r="P3764" s="9">
        <f t="shared" si="233"/>
        <v>0</v>
      </c>
      <c r="Q3764" s="14" t="s">
        <v>8321</v>
      </c>
      <c r="R3764" t="s">
        <v>8339</v>
      </c>
      <c r="S3764" s="18">
        <f t="shared" si="234"/>
        <v>40987.83488425926</v>
      </c>
      <c r="T3764" s="18">
        <f t="shared" si="235"/>
        <v>41047.83488425926</v>
      </c>
    </row>
    <row r="3765" spans="1:20" ht="45" x14ac:dyDescent="0.25">
      <c r="A3765">
        <v>478</v>
      </c>
      <c r="B3765" s="3" t="s">
        <v>479</v>
      </c>
      <c r="C3765" s="3" t="s">
        <v>4588</v>
      </c>
      <c r="D3765" s="6">
        <v>10000</v>
      </c>
      <c r="E3765" s="8">
        <v>0</v>
      </c>
      <c r="F3765" t="s">
        <v>8220</v>
      </c>
      <c r="G3765" t="s">
        <v>8223</v>
      </c>
      <c r="H3765" t="s">
        <v>8245</v>
      </c>
      <c r="I3765">
        <v>1427921509</v>
      </c>
      <c r="J3765">
        <v>1425333109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32"/>
        <v>0</v>
      </c>
      <c r="P3765" s="9">
        <f t="shared" si="233"/>
        <v>0</v>
      </c>
      <c r="Q3765" s="14" t="s">
        <v>8321</v>
      </c>
      <c r="R3765" t="s">
        <v>8339</v>
      </c>
      <c r="S3765" s="18">
        <f t="shared" si="234"/>
        <v>42065.910983796297</v>
      </c>
      <c r="T3765" s="18">
        <f t="shared" si="235"/>
        <v>42095.869317129633</v>
      </c>
    </row>
    <row r="3766" spans="1:20" ht="45" x14ac:dyDescent="0.25">
      <c r="A3766">
        <v>487</v>
      </c>
      <c r="B3766" s="3" t="s">
        <v>488</v>
      </c>
      <c r="C3766" s="3" t="s">
        <v>4597</v>
      </c>
      <c r="D3766" s="6">
        <v>50000</v>
      </c>
      <c r="E3766" s="8">
        <v>0</v>
      </c>
      <c r="F3766" t="s">
        <v>8220</v>
      </c>
      <c r="G3766" t="s">
        <v>8228</v>
      </c>
      <c r="H3766" t="s">
        <v>8250</v>
      </c>
      <c r="I3766">
        <v>1482678994</v>
      </c>
      <c r="J3766">
        <v>1477491394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32"/>
        <v>0</v>
      </c>
      <c r="P3766" s="9">
        <f t="shared" si="233"/>
        <v>0</v>
      </c>
      <c r="Q3766" s="14" t="s">
        <v>8321</v>
      </c>
      <c r="R3766" t="s">
        <v>8339</v>
      </c>
      <c r="S3766" s="18">
        <f t="shared" si="234"/>
        <v>42669.594837962963</v>
      </c>
      <c r="T3766" s="18">
        <f t="shared" si="235"/>
        <v>42729.636504629627</v>
      </c>
    </row>
    <row r="3767" spans="1:20" ht="45" x14ac:dyDescent="0.25">
      <c r="A3767">
        <v>488</v>
      </c>
      <c r="B3767" s="3" t="s">
        <v>489</v>
      </c>
      <c r="C3767" s="3" t="s">
        <v>4598</v>
      </c>
      <c r="D3767" s="6">
        <v>12000</v>
      </c>
      <c r="E3767" s="8">
        <v>0</v>
      </c>
      <c r="F3767" t="s">
        <v>8220</v>
      </c>
      <c r="G3767" t="s">
        <v>8223</v>
      </c>
      <c r="H3767" t="s">
        <v>8245</v>
      </c>
      <c r="I3767">
        <v>1483924700</v>
      </c>
      <c r="J3767">
        <v>1481332700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32"/>
        <v>0</v>
      </c>
      <c r="P3767" s="9">
        <f t="shared" si="233"/>
        <v>0</v>
      </c>
      <c r="Q3767" s="14" t="s">
        <v>8321</v>
      </c>
      <c r="R3767" t="s">
        <v>8339</v>
      </c>
      <c r="S3767" s="18">
        <f t="shared" si="234"/>
        <v>42714.054398148146</v>
      </c>
      <c r="T3767" s="18">
        <f t="shared" si="235"/>
        <v>42744.054398148146</v>
      </c>
    </row>
    <row r="3768" spans="1:20" x14ac:dyDescent="0.25">
      <c r="A3768">
        <v>490</v>
      </c>
      <c r="B3768" s="3" t="s">
        <v>491</v>
      </c>
      <c r="C3768" s="3" t="s">
        <v>4600</v>
      </c>
      <c r="D3768" s="6">
        <v>1000</v>
      </c>
      <c r="E3768" s="8">
        <v>0</v>
      </c>
      <c r="F3768" t="s">
        <v>8220</v>
      </c>
      <c r="G3768" t="s">
        <v>8223</v>
      </c>
      <c r="H3768" t="s">
        <v>8245</v>
      </c>
      <c r="I3768">
        <v>1345677285</v>
      </c>
      <c r="J3768">
        <v>1343085285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32"/>
        <v>0</v>
      </c>
      <c r="P3768" s="9">
        <f t="shared" si="233"/>
        <v>0</v>
      </c>
      <c r="Q3768" s="14" t="s">
        <v>8321</v>
      </c>
      <c r="R3768" t="s">
        <v>8339</v>
      </c>
      <c r="S3768" s="18">
        <f t="shared" si="234"/>
        <v>41113.968576388892</v>
      </c>
      <c r="T3768" s="18">
        <f t="shared" si="235"/>
        <v>41143.968576388892</v>
      </c>
    </row>
    <row r="3769" spans="1:20" ht="45" x14ac:dyDescent="0.25">
      <c r="A3769">
        <v>491</v>
      </c>
      <c r="B3769" s="3" t="s">
        <v>492</v>
      </c>
      <c r="C3769" s="3" t="s">
        <v>4601</v>
      </c>
      <c r="D3769" s="6">
        <v>10000</v>
      </c>
      <c r="E3769" s="8">
        <v>0</v>
      </c>
      <c r="F3769" t="s">
        <v>8220</v>
      </c>
      <c r="G3769" t="s">
        <v>8223</v>
      </c>
      <c r="H3769" t="s">
        <v>8245</v>
      </c>
      <c r="I3769">
        <v>1453937699</v>
      </c>
      <c r="J3769">
        <v>1451345699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32"/>
        <v>0</v>
      </c>
      <c r="P3769" s="9">
        <f t="shared" si="233"/>
        <v>0</v>
      </c>
      <c r="Q3769" s="14" t="s">
        <v>8321</v>
      </c>
      <c r="R3769" t="s">
        <v>8339</v>
      </c>
      <c r="S3769" s="18">
        <f t="shared" si="234"/>
        <v>42366.982627314821</v>
      </c>
      <c r="T3769" s="18">
        <f t="shared" si="235"/>
        <v>42396.982627314821</v>
      </c>
    </row>
    <row r="3770" spans="1:20" ht="45" x14ac:dyDescent="0.25">
      <c r="A3770">
        <v>492</v>
      </c>
      <c r="B3770" s="3" t="s">
        <v>493</v>
      </c>
      <c r="C3770" s="3" t="s">
        <v>4602</v>
      </c>
      <c r="D3770" s="6">
        <v>10000000</v>
      </c>
      <c r="E3770" s="8">
        <v>0</v>
      </c>
      <c r="F3770" t="s">
        <v>8220</v>
      </c>
      <c r="G3770" t="s">
        <v>8234</v>
      </c>
      <c r="H3770" t="s">
        <v>8254</v>
      </c>
      <c r="I3770">
        <v>1476319830</v>
      </c>
      <c r="J3770">
        <v>1471135830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32"/>
        <v>0</v>
      </c>
      <c r="P3770" s="9">
        <f t="shared" si="233"/>
        <v>0</v>
      </c>
      <c r="Q3770" s="14" t="s">
        <v>8321</v>
      </c>
      <c r="R3770" t="s">
        <v>8339</v>
      </c>
      <c r="S3770" s="18">
        <f t="shared" si="234"/>
        <v>42596.03506944445</v>
      </c>
      <c r="T3770" s="18">
        <f t="shared" si="235"/>
        <v>42656.03506944445</v>
      </c>
    </row>
    <row r="3771" spans="1:20" ht="45" x14ac:dyDescent="0.25">
      <c r="A3771">
        <v>493</v>
      </c>
      <c r="B3771" s="3" t="s">
        <v>494</v>
      </c>
      <c r="C3771" s="3" t="s">
        <v>4603</v>
      </c>
      <c r="D3771" s="6">
        <v>30000</v>
      </c>
      <c r="E3771" s="8">
        <v>0</v>
      </c>
      <c r="F3771" t="s">
        <v>8220</v>
      </c>
      <c r="G3771" t="s">
        <v>8224</v>
      </c>
      <c r="H3771" t="s">
        <v>8246</v>
      </c>
      <c r="I3771">
        <v>1432142738</v>
      </c>
      <c r="J3771">
        <v>1429550738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32"/>
        <v>0</v>
      </c>
      <c r="P3771" s="9">
        <f t="shared" si="233"/>
        <v>0</v>
      </c>
      <c r="Q3771" s="14" t="s">
        <v>8321</v>
      </c>
      <c r="R3771" t="s">
        <v>8339</v>
      </c>
      <c r="S3771" s="18">
        <f t="shared" si="234"/>
        <v>42114.726134259254</v>
      </c>
      <c r="T3771" s="18">
        <f t="shared" si="235"/>
        <v>42144.726134259254</v>
      </c>
    </row>
    <row r="3772" spans="1:20" ht="45" x14ac:dyDescent="0.25">
      <c r="A3772">
        <v>495</v>
      </c>
      <c r="B3772" s="3" t="s">
        <v>496</v>
      </c>
      <c r="C3772" s="3" t="s">
        <v>4605</v>
      </c>
      <c r="D3772" s="6">
        <v>7000</v>
      </c>
      <c r="E3772" s="8">
        <v>0</v>
      </c>
      <c r="F3772" t="s">
        <v>8220</v>
      </c>
      <c r="G3772" t="s">
        <v>8223</v>
      </c>
      <c r="H3772" t="s">
        <v>8245</v>
      </c>
      <c r="I3772">
        <v>1437076305</v>
      </c>
      <c r="J3772">
        <v>1434484305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32"/>
        <v>0</v>
      </c>
      <c r="P3772" s="9">
        <f t="shared" si="233"/>
        <v>0</v>
      </c>
      <c r="Q3772" s="14" t="s">
        <v>8321</v>
      </c>
      <c r="R3772" t="s">
        <v>8339</v>
      </c>
      <c r="S3772" s="18">
        <f t="shared" si="234"/>
        <v>42171.827604166669</v>
      </c>
      <c r="T3772" s="18">
        <f t="shared" si="235"/>
        <v>42201.827604166669</v>
      </c>
    </row>
    <row r="3773" spans="1:20" ht="45" x14ac:dyDescent="0.25">
      <c r="A3773">
        <v>501</v>
      </c>
      <c r="B3773" s="3" t="s">
        <v>502</v>
      </c>
      <c r="C3773" s="3" t="s">
        <v>4611</v>
      </c>
      <c r="D3773" s="6">
        <v>10000</v>
      </c>
      <c r="E3773" s="8">
        <v>0</v>
      </c>
      <c r="F3773" t="s">
        <v>8220</v>
      </c>
      <c r="G3773" t="s">
        <v>8223</v>
      </c>
      <c r="H3773" t="s">
        <v>8245</v>
      </c>
      <c r="I3773">
        <v>1310189851</v>
      </c>
      <c r="J3773">
        <v>1307597851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32"/>
        <v>0</v>
      </c>
      <c r="P3773" s="9">
        <f t="shared" si="233"/>
        <v>0</v>
      </c>
      <c r="Q3773" s="14" t="s">
        <v>8321</v>
      </c>
      <c r="R3773" t="s">
        <v>8339</v>
      </c>
      <c r="S3773" s="18">
        <f t="shared" si="234"/>
        <v>40703.234386574077</v>
      </c>
      <c r="T3773" s="18">
        <f t="shared" si="235"/>
        <v>40733.234386574077</v>
      </c>
    </row>
    <row r="3774" spans="1:20" ht="45" x14ac:dyDescent="0.25">
      <c r="A3774">
        <v>510</v>
      </c>
      <c r="B3774" s="3" t="s">
        <v>511</v>
      </c>
      <c r="C3774" s="3" t="s">
        <v>4620</v>
      </c>
      <c r="D3774" s="6">
        <v>14000</v>
      </c>
      <c r="E3774" s="8">
        <v>0</v>
      </c>
      <c r="F3774" t="s">
        <v>8220</v>
      </c>
      <c r="G3774" t="s">
        <v>8223</v>
      </c>
      <c r="H3774" t="s">
        <v>8245</v>
      </c>
      <c r="I3774">
        <v>1456805639</v>
      </c>
      <c r="J3774">
        <v>1454213639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32"/>
        <v>0</v>
      </c>
      <c r="P3774" s="9">
        <f t="shared" si="233"/>
        <v>0</v>
      </c>
      <c r="Q3774" s="14" t="s">
        <v>8321</v>
      </c>
      <c r="R3774" t="s">
        <v>8339</v>
      </c>
      <c r="S3774" s="18">
        <f t="shared" si="234"/>
        <v>42400.176377314812</v>
      </c>
      <c r="T3774" s="18">
        <f t="shared" si="235"/>
        <v>42430.176377314812</v>
      </c>
    </row>
    <row r="3775" spans="1:20" ht="30" x14ac:dyDescent="0.25">
      <c r="A3775">
        <v>516</v>
      </c>
      <c r="B3775" s="3" t="s">
        <v>517</v>
      </c>
      <c r="C3775" s="3" t="s">
        <v>4626</v>
      </c>
      <c r="D3775" s="6">
        <v>5000</v>
      </c>
      <c r="E3775" s="8">
        <v>0</v>
      </c>
      <c r="F3775" t="s">
        <v>8220</v>
      </c>
      <c r="G3775" t="s">
        <v>8224</v>
      </c>
      <c r="H3775" t="s">
        <v>8246</v>
      </c>
      <c r="I3775">
        <v>1432752080</v>
      </c>
      <c r="J3775">
        <v>1427568080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32"/>
        <v>0</v>
      </c>
      <c r="P3775" s="9">
        <f t="shared" si="233"/>
        <v>0</v>
      </c>
      <c r="Q3775" s="14" t="s">
        <v>8321</v>
      </c>
      <c r="R3775" t="s">
        <v>8339</v>
      </c>
      <c r="S3775" s="18">
        <f t="shared" si="234"/>
        <v>42091.778703703705</v>
      </c>
      <c r="T3775" s="18">
        <f t="shared" si="235"/>
        <v>42151.778703703705</v>
      </c>
    </row>
    <row r="3776" spans="1:20" ht="60" x14ac:dyDescent="0.25">
      <c r="A3776">
        <v>518</v>
      </c>
      <c r="B3776" s="3" t="s">
        <v>519</v>
      </c>
      <c r="C3776" s="3" t="s">
        <v>4628</v>
      </c>
      <c r="D3776" s="6">
        <v>7175</v>
      </c>
      <c r="E3776" s="8">
        <v>0</v>
      </c>
      <c r="F3776" t="s">
        <v>8220</v>
      </c>
      <c r="G3776" t="s">
        <v>8223</v>
      </c>
      <c r="H3776" t="s">
        <v>8245</v>
      </c>
      <c r="I3776">
        <v>1441550760</v>
      </c>
      <c r="J3776">
        <v>1438958824</v>
      </c>
      <c r="K3776" t="b">
        <v>0</v>
      </c>
      <c r="L3776">
        <v>0</v>
      </c>
      <c r="M3776" t="b">
        <v>0</v>
      </c>
      <c r="N3776" t="s">
        <v>8268</v>
      </c>
      <c r="O3776" s="10">
        <f t="shared" si="232"/>
        <v>0</v>
      </c>
      <c r="P3776" s="9">
        <f t="shared" si="233"/>
        <v>0</v>
      </c>
      <c r="Q3776" s="14" t="s">
        <v>8321</v>
      </c>
      <c r="R3776" t="s">
        <v>8339</v>
      </c>
      <c r="S3776" s="18">
        <f t="shared" si="234"/>
        <v>42223.616018518514</v>
      </c>
      <c r="T3776" s="18">
        <f t="shared" si="235"/>
        <v>42253.615277777775</v>
      </c>
    </row>
    <row r="3777" spans="1:20" ht="60" x14ac:dyDescent="0.25">
      <c r="A3777">
        <v>547</v>
      </c>
      <c r="B3777" s="3" t="s">
        <v>548</v>
      </c>
      <c r="C3777" s="3" t="s">
        <v>4657</v>
      </c>
      <c r="D3777" s="6">
        <v>7500</v>
      </c>
      <c r="E3777" s="8">
        <v>0</v>
      </c>
      <c r="F3777" t="s">
        <v>8220</v>
      </c>
      <c r="G3777" t="s">
        <v>8224</v>
      </c>
      <c r="H3777" t="s">
        <v>8246</v>
      </c>
      <c r="I3777">
        <v>1455122564</v>
      </c>
      <c r="J3777">
        <v>1452530564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32"/>
        <v>0</v>
      </c>
      <c r="P3777" s="9">
        <f t="shared" si="233"/>
        <v>0</v>
      </c>
      <c r="Q3777" s="14" t="s">
        <v>8308</v>
      </c>
      <c r="R3777" t="s">
        <v>8342</v>
      </c>
      <c r="S3777" s="18">
        <f t="shared" si="234"/>
        <v>42380.696342592593</v>
      </c>
      <c r="T3777" s="18">
        <f t="shared" si="235"/>
        <v>42410.696342592593</v>
      </c>
    </row>
    <row r="3778" spans="1:20" ht="45" x14ac:dyDescent="0.25">
      <c r="A3778">
        <v>552</v>
      </c>
      <c r="B3778" s="3" t="s">
        <v>553</v>
      </c>
      <c r="C3778" s="3" t="s">
        <v>4662</v>
      </c>
      <c r="D3778" s="6">
        <v>45000</v>
      </c>
      <c r="E3778" s="8">
        <v>0</v>
      </c>
      <c r="F3778" t="s">
        <v>8220</v>
      </c>
      <c r="G3778" t="s">
        <v>8228</v>
      </c>
      <c r="H3778" t="s">
        <v>8250</v>
      </c>
      <c r="I3778">
        <v>1452350896</v>
      </c>
      <c r="J3778">
        <v>1447166896</v>
      </c>
      <c r="K3778" t="b">
        <v>0</v>
      </c>
      <c r="L3778">
        <v>0</v>
      </c>
      <c r="M3778" t="b">
        <v>0</v>
      </c>
      <c r="N3778" t="s">
        <v>8270</v>
      </c>
      <c r="O3778" s="10">
        <f t="shared" si="232"/>
        <v>0</v>
      </c>
      <c r="P3778" s="9">
        <f t="shared" si="233"/>
        <v>0</v>
      </c>
      <c r="Q3778" s="14" t="s">
        <v>8308</v>
      </c>
      <c r="R3778" t="s">
        <v>8342</v>
      </c>
      <c r="S3778" s="18">
        <f t="shared" si="234"/>
        <v>42318.616851851853</v>
      </c>
      <c r="T3778" s="18">
        <f t="shared" si="235"/>
        <v>42378.616851851853</v>
      </c>
    </row>
    <row r="3779" spans="1:20" ht="45" x14ac:dyDescent="0.25">
      <c r="A3779">
        <v>555</v>
      </c>
      <c r="B3779" s="3" t="s">
        <v>556</v>
      </c>
      <c r="C3779" s="3" t="s">
        <v>4665</v>
      </c>
      <c r="D3779" s="6">
        <v>7500</v>
      </c>
      <c r="E3779" s="8">
        <v>0</v>
      </c>
      <c r="F3779" t="s">
        <v>8220</v>
      </c>
      <c r="G3779" t="s">
        <v>8224</v>
      </c>
      <c r="H3779" t="s">
        <v>8246</v>
      </c>
      <c r="I3779">
        <v>1465720143</v>
      </c>
      <c r="J3779">
        <v>1463128143</v>
      </c>
      <c r="K3779" t="b">
        <v>0</v>
      </c>
      <c r="L3779">
        <v>0</v>
      </c>
      <c r="M3779" t="b">
        <v>0</v>
      </c>
      <c r="N3779" t="s">
        <v>8270</v>
      </c>
      <c r="O3779" s="10">
        <f t="shared" si="232"/>
        <v>0</v>
      </c>
      <c r="P3779" s="9">
        <f t="shared" si="233"/>
        <v>0</v>
      </c>
      <c r="Q3779" s="14" t="s">
        <v>8308</v>
      </c>
      <c r="R3779" t="s">
        <v>8342</v>
      </c>
      <c r="S3779" s="18">
        <f t="shared" si="234"/>
        <v>42503.353506944448</v>
      </c>
      <c r="T3779" s="18">
        <f t="shared" si="235"/>
        <v>42533.353506944448</v>
      </c>
    </row>
    <row r="3780" spans="1:20" ht="45" x14ac:dyDescent="0.25">
      <c r="A3780">
        <v>558</v>
      </c>
      <c r="B3780" s="3" t="s">
        <v>559</v>
      </c>
      <c r="C3780" s="3" t="s">
        <v>4668</v>
      </c>
      <c r="D3780" s="6">
        <v>750</v>
      </c>
      <c r="E3780" s="8">
        <v>0</v>
      </c>
      <c r="F3780" t="s">
        <v>8220</v>
      </c>
      <c r="G3780" t="s">
        <v>8223</v>
      </c>
      <c r="H3780" t="s">
        <v>8245</v>
      </c>
      <c r="I3780">
        <v>1427227905</v>
      </c>
      <c r="J3780">
        <v>1424639505</v>
      </c>
      <c r="K3780" t="b">
        <v>0</v>
      </c>
      <c r="L3780">
        <v>0</v>
      </c>
      <c r="M3780" t="b">
        <v>0</v>
      </c>
      <c r="N3780" t="s">
        <v>8270</v>
      </c>
      <c r="O3780" s="10">
        <f t="shared" ref="O3780:O3843" si="236">ROUND(E3780/D3780,0)</f>
        <v>0</v>
      </c>
      <c r="P3780" s="9">
        <f t="shared" ref="P3780:P3843" si="237">IFERROR(ROUND(E3780/L3780,0),0)</f>
        <v>0</v>
      </c>
      <c r="Q3780" s="14" t="s">
        <v>8308</v>
      </c>
      <c r="R3780" t="s">
        <v>8342</v>
      </c>
      <c r="S3780" s="18">
        <f t="shared" ref="S3780:S3843" si="238">(((J3780/60)/60)/24)+DATE(1970,1,1)</f>
        <v>42057.883159722223</v>
      </c>
      <c r="T3780" s="18">
        <f t="shared" ref="T3780:T3843" si="239">(((I3780/60)/60)/24)+DATE(1970,1,1)</f>
        <v>42087.841493055559</v>
      </c>
    </row>
    <row r="3781" spans="1:20" ht="45" x14ac:dyDescent="0.25">
      <c r="A3781">
        <v>562</v>
      </c>
      <c r="B3781" s="3" t="s">
        <v>563</v>
      </c>
      <c r="C3781" s="3" t="s">
        <v>4672</v>
      </c>
      <c r="D3781" s="6">
        <v>50000</v>
      </c>
      <c r="E3781" s="8">
        <v>0</v>
      </c>
      <c r="F3781" t="s">
        <v>8220</v>
      </c>
      <c r="G3781" t="s">
        <v>8232</v>
      </c>
      <c r="H3781" t="s">
        <v>8248</v>
      </c>
      <c r="I3781">
        <v>1482052815</v>
      </c>
      <c r="J3781">
        <v>1479460815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36"/>
        <v>0</v>
      </c>
      <c r="P3781" s="9">
        <f t="shared" si="237"/>
        <v>0</v>
      </c>
      <c r="Q3781" s="14" t="s">
        <v>8308</v>
      </c>
      <c r="R3781" t="s">
        <v>8342</v>
      </c>
      <c r="S3781" s="18">
        <f t="shared" si="238"/>
        <v>42692.389062500006</v>
      </c>
      <c r="T3781" s="18">
        <f t="shared" si="239"/>
        <v>42722.389062500006</v>
      </c>
    </row>
    <row r="3782" spans="1:20" ht="45" x14ac:dyDescent="0.25">
      <c r="A3782">
        <v>565</v>
      </c>
      <c r="B3782" s="3" t="s">
        <v>566</v>
      </c>
      <c r="C3782" s="3" t="s">
        <v>4675</v>
      </c>
      <c r="D3782" s="6">
        <v>25000</v>
      </c>
      <c r="E3782" s="8">
        <v>0</v>
      </c>
      <c r="F3782" t="s">
        <v>8220</v>
      </c>
      <c r="G3782" t="s">
        <v>8224</v>
      </c>
      <c r="H3782" t="s">
        <v>8246</v>
      </c>
      <c r="I3782">
        <v>1436554249</v>
      </c>
      <c r="J3782">
        <v>1433962249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36"/>
        <v>0</v>
      </c>
      <c r="P3782" s="9">
        <f t="shared" si="237"/>
        <v>0</v>
      </c>
      <c r="Q3782" s="14" t="s">
        <v>8308</v>
      </c>
      <c r="R3782" t="s">
        <v>8342</v>
      </c>
      <c r="S3782" s="18">
        <f t="shared" si="238"/>
        <v>42165.785289351858</v>
      </c>
      <c r="T3782" s="18">
        <f t="shared" si="239"/>
        <v>42195.785289351858</v>
      </c>
    </row>
    <row r="3783" spans="1:20" ht="60" x14ac:dyDescent="0.25">
      <c r="A3783">
        <v>567</v>
      </c>
      <c r="B3783" s="3" t="s">
        <v>568</v>
      </c>
      <c r="C3783" s="3" t="s">
        <v>4677</v>
      </c>
      <c r="D3783" s="6">
        <v>10000</v>
      </c>
      <c r="E3783" s="8">
        <v>0</v>
      </c>
      <c r="F3783" t="s">
        <v>8220</v>
      </c>
      <c r="G3783" t="s">
        <v>8223</v>
      </c>
      <c r="H3783" t="s">
        <v>8245</v>
      </c>
      <c r="I3783">
        <v>1420143194</v>
      </c>
      <c r="J3783">
        <v>1417551194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36"/>
        <v>0</v>
      </c>
      <c r="P3783" s="9">
        <f t="shared" si="237"/>
        <v>0</v>
      </c>
      <c r="Q3783" s="14" t="s">
        <v>8308</v>
      </c>
      <c r="R3783" t="s">
        <v>8342</v>
      </c>
      <c r="S3783" s="18">
        <f t="shared" si="238"/>
        <v>41975.842523148152</v>
      </c>
      <c r="T3783" s="18">
        <f t="shared" si="239"/>
        <v>42005.842523148152</v>
      </c>
    </row>
    <row r="3784" spans="1:20" ht="45" x14ac:dyDescent="0.25">
      <c r="A3784">
        <v>572</v>
      </c>
      <c r="B3784" s="3" t="s">
        <v>573</v>
      </c>
      <c r="C3784" s="3" t="s">
        <v>4682</v>
      </c>
      <c r="D3784" s="6">
        <v>2500</v>
      </c>
      <c r="E3784" s="8">
        <v>0</v>
      </c>
      <c r="F3784" t="s">
        <v>8220</v>
      </c>
      <c r="G3784" t="s">
        <v>8223</v>
      </c>
      <c r="H3784" t="s">
        <v>8245</v>
      </c>
      <c r="I3784">
        <v>1446660688</v>
      </c>
      <c r="J3784">
        <v>1444065088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36"/>
        <v>0</v>
      </c>
      <c r="P3784" s="9">
        <f t="shared" si="237"/>
        <v>0</v>
      </c>
      <c r="Q3784" s="14" t="s">
        <v>8308</v>
      </c>
      <c r="R3784" t="s">
        <v>8342</v>
      </c>
      <c r="S3784" s="18">
        <f t="shared" si="238"/>
        <v>42282.71629629629</v>
      </c>
      <c r="T3784" s="18">
        <f t="shared" si="239"/>
        <v>42312.757962962962</v>
      </c>
    </row>
    <row r="3785" spans="1:20" ht="60" x14ac:dyDescent="0.25">
      <c r="A3785">
        <v>581</v>
      </c>
      <c r="B3785" s="3" t="s">
        <v>582</v>
      </c>
      <c r="C3785" s="3" t="s">
        <v>4691</v>
      </c>
      <c r="D3785" s="6">
        <v>400</v>
      </c>
      <c r="E3785" s="8">
        <v>0</v>
      </c>
      <c r="F3785" t="s">
        <v>8220</v>
      </c>
      <c r="G3785" t="s">
        <v>8223</v>
      </c>
      <c r="H3785" t="s">
        <v>8245</v>
      </c>
      <c r="I3785">
        <v>1438474704</v>
      </c>
      <c r="J3785">
        <v>1435882704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36"/>
        <v>0</v>
      </c>
      <c r="P3785" s="9">
        <f t="shared" si="237"/>
        <v>0</v>
      </c>
      <c r="Q3785" s="14" t="s">
        <v>8308</v>
      </c>
      <c r="R3785" t="s">
        <v>8342</v>
      </c>
      <c r="S3785" s="18">
        <f t="shared" si="238"/>
        <v>42188.012777777782</v>
      </c>
      <c r="T3785" s="18">
        <f t="shared" si="239"/>
        <v>42218.012777777782</v>
      </c>
    </row>
    <row r="3786" spans="1:20" ht="60" x14ac:dyDescent="0.25">
      <c r="A3786">
        <v>582</v>
      </c>
      <c r="B3786" s="3" t="s">
        <v>583</v>
      </c>
      <c r="C3786" s="3" t="s">
        <v>4692</v>
      </c>
      <c r="D3786" s="6">
        <v>100000</v>
      </c>
      <c r="E3786" s="8">
        <v>0</v>
      </c>
      <c r="F3786" t="s">
        <v>8220</v>
      </c>
      <c r="G3786" t="s">
        <v>8223</v>
      </c>
      <c r="H3786" t="s">
        <v>8245</v>
      </c>
      <c r="I3786">
        <v>1426442400</v>
      </c>
      <c r="J3786">
        <v>1424454319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6"/>
        <v>0</v>
      </c>
      <c r="P3786" s="9">
        <f t="shared" si="237"/>
        <v>0</v>
      </c>
      <c r="Q3786" s="14" t="s">
        <v>8308</v>
      </c>
      <c r="R3786" t="s">
        <v>8342</v>
      </c>
      <c r="S3786" s="18">
        <f t="shared" si="238"/>
        <v>42055.739803240736</v>
      </c>
      <c r="T3786" s="18">
        <f t="shared" si="239"/>
        <v>42078.75</v>
      </c>
    </row>
    <row r="3787" spans="1:20" ht="45" x14ac:dyDescent="0.25">
      <c r="A3787">
        <v>585</v>
      </c>
      <c r="B3787" s="3" t="s">
        <v>586</v>
      </c>
      <c r="C3787" s="3" t="s">
        <v>4695</v>
      </c>
      <c r="D3787" s="6">
        <v>9000</v>
      </c>
      <c r="E3787" s="8">
        <v>0</v>
      </c>
      <c r="F3787" t="s">
        <v>8220</v>
      </c>
      <c r="G3787" t="s">
        <v>8224</v>
      </c>
      <c r="H3787" t="s">
        <v>8246</v>
      </c>
      <c r="I3787">
        <v>1448928000</v>
      </c>
      <c r="J3787">
        <v>1444123377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36"/>
        <v>0</v>
      </c>
      <c r="P3787" s="9">
        <f t="shared" si="237"/>
        <v>0</v>
      </c>
      <c r="Q3787" s="14" t="s">
        <v>8308</v>
      </c>
      <c r="R3787" t="s">
        <v>8342</v>
      </c>
      <c r="S3787" s="18">
        <f t="shared" si="238"/>
        <v>42283.3909375</v>
      </c>
      <c r="T3787" s="18">
        <f t="shared" si="239"/>
        <v>42339</v>
      </c>
    </row>
    <row r="3788" spans="1:20" ht="45" x14ac:dyDescent="0.25">
      <c r="A3788">
        <v>602</v>
      </c>
      <c r="B3788" s="3" t="s">
        <v>603</v>
      </c>
      <c r="C3788" s="3" t="s">
        <v>4712</v>
      </c>
      <c r="D3788" s="6">
        <v>70000</v>
      </c>
      <c r="E3788" s="8">
        <v>0</v>
      </c>
      <c r="F3788" t="s">
        <v>8219</v>
      </c>
      <c r="G3788" t="s">
        <v>8223</v>
      </c>
      <c r="H3788" t="s">
        <v>8245</v>
      </c>
      <c r="I3788">
        <v>1434654215</v>
      </c>
      <c r="J3788">
        <v>1432062215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36"/>
        <v>0</v>
      </c>
      <c r="P3788" s="9">
        <f t="shared" si="237"/>
        <v>0</v>
      </c>
      <c r="Q3788" s="14" t="s">
        <v>8308</v>
      </c>
      <c r="R3788" t="s">
        <v>8342</v>
      </c>
      <c r="S3788" s="18">
        <f t="shared" si="238"/>
        <v>42143.79415509259</v>
      </c>
      <c r="T3788" s="18">
        <f t="shared" si="239"/>
        <v>42173.79415509259</v>
      </c>
    </row>
    <row r="3789" spans="1:20" ht="60" x14ac:dyDescent="0.25">
      <c r="A3789">
        <v>604</v>
      </c>
      <c r="B3789" s="3" t="s">
        <v>605</v>
      </c>
      <c r="C3789" s="3" t="s">
        <v>4714</v>
      </c>
      <c r="D3789" s="6">
        <v>1500</v>
      </c>
      <c r="E3789" s="8">
        <v>0</v>
      </c>
      <c r="F3789" t="s">
        <v>8219</v>
      </c>
      <c r="G3789" t="s">
        <v>8223</v>
      </c>
      <c r="H3789" t="s">
        <v>8245</v>
      </c>
      <c r="I3789">
        <v>1409187056</v>
      </c>
      <c r="J3789">
        <v>1406595056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36"/>
        <v>0</v>
      </c>
      <c r="P3789" s="9">
        <f t="shared" si="237"/>
        <v>0</v>
      </c>
      <c r="Q3789" s="14" t="s">
        <v>8308</v>
      </c>
      <c r="R3789" t="s">
        <v>8342</v>
      </c>
      <c r="S3789" s="18">
        <f t="shared" si="238"/>
        <v>41849.035370370373</v>
      </c>
      <c r="T3789" s="18">
        <f t="shared" si="239"/>
        <v>41879.035370370373</v>
      </c>
    </row>
    <row r="3790" spans="1:20" ht="45" x14ac:dyDescent="0.25">
      <c r="A3790">
        <v>607</v>
      </c>
      <c r="B3790" s="3" t="s">
        <v>608</v>
      </c>
      <c r="C3790" s="3" t="s">
        <v>4717</v>
      </c>
      <c r="D3790" s="6">
        <v>250</v>
      </c>
      <c r="E3790" s="8">
        <v>0</v>
      </c>
      <c r="F3790" t="s">
        <v>8219</v>
      </c>
      <c r="G3790" t="s">
        <v>8223</v>
      </c>
      <c r="H3790" t="s">
        <v>8245</v>
      </c>
      <c r="I3790">
        <v>1448225336</v>
      </c>
      <c r="J3790">
        <v>1445629736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36"/>
        <v>0</v>
      </c>
      <c r="P3790" s="9">
        <f t="shared" si="237"/>
        <v>0</v>
      </c>
      <c r="Q3790" s="14" t="s">
        <v>8308</v>
      </c>
      <c r="R3790" t="s">
        <v>8342</v>
      </c>
      <c r="S3790" s="18">
        <f t="shared" si="238"/>
        <v>42300.825648148151</v>
      </c>
      <c r="T3790" s="18">
        <f t="shared" si="239"/>
        <v>42330.867314814815</v>
      </c>
    </row>
    <row r="3791" spans="1:20" ht="45" x14ac:dyDescent="0.25">
      <c r="A3791">
        <v>610</v>
      </c>
      <c r="B3791" s="3" t="s">
        <v>611</v>
      </c>
      <c r="C3791" s="3" t="s">
        <v>4720</v>
      </c>
      <c r="D3791" s="6">
        <v>13803</v>
      </c>
      <c r="E3791" s="8">
        <v>0</v>
      </c>
      <c r="F3791" t="s">
        <v>8219</v>
      </c>
      <c r="G3791" t="s">
        <v>8223</v>
      </c>
      <c r="H3791" t="s">
        <v>8245</v>
      </c>
      <c r="I3791">
        <v>1429732586</v>
      </c>
      <c r="J3791">
        <v>1427140586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36"/>
        <v>0</v>
      </c>
      <c r="P3791" s="9">
        <f t="shared" si="237"/>
        <v>0</v>
      </c>
      <c r="Q3791" s="14" t="s">
        <v>8308</v>
      </c>
      <c r="R3791" t="s">
        <v>8342</v>
      </c>
      <c r="S3791" s="18">
        <f t="shared" si="238"/>
        <v>42086.83085648148</v>
      </c>
      <c r="T3791" s="18">
        <f t="shared" si="239"/>
        <v>42116.83085648148</v>
      </c>
    </row>
    <row r="3792" spans="1:20" ht="45" x14ac:dyDescent="0.25">
      <c r="A3792">
        <v>611</v>
      </c>
      <c r="B3792" s="3" t="s">
        <v>612</v>
      </c>
      <c r="C3792" s="3" t="s">
        <v>4721</v>
      </c>
      <c r="D3792" s="6">
        <v>80000</v>
      </c>
      <c r="E3792" s="8">
        <v>0</v>
      </c>
      <c r="F3792" t="s">
        <v>8219</v>
      </c>
      <c r="G3792" t="s">
        <v>8229</v>
      </c>
      <c r="H3792" t="s">
        <v>8248</v>
      </c>
      <c r="I3792">
        <v>1453210037</v>
      </c>
      <c r="J3792">
        <v>1448026037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36"/>
        <v>0</v>
      </c>
      <c r="P3792" s="9">
        <f t="shared" si="237"/>
        <v>0</v>
      </c>
      <c r="Q3792" s="14" t="s">
        <v>8308</v>
      </c>
      <c r="R3792" t="s">
        <v>8342</v>
      </c>
      <c r="S3792" s="18">
        <f t="shared" si="238"/>
        <v>42328.560613425929</v>
      </c>
      <c r="T3792" s="18">
        <f t="shared" si="239"/>
        <v>42388.560613425929</v>
      </c>
    </row>
    <row r="3793" spans="1:20" ht="30" x14ac:dyDescent="0.25">
      <c r="A3793">
        <v>612</v>
      </c>
      <c r="B3793" s="3" t="s">
        <v>613</v>
      </c>
      <c r="C3793" s="3" t="s">
        <v>4722</v>
      </c>
      <c r="D3793" s="6">
        <v>10000</v>
      </c>
      <c r="E3793" s="8">
        <v>0</v>
      </c>
      <c r="F3793" t="s">
        <v>8219</v>
      </c>
      <c r="G3793" t="s">
        <v>8236</v>
      </c>
      <c r="H3793" t="s">
        <v>8248</v>
      </c>
      <c r="I3793">
        <v>1472777146</v>
      </c>
      <c r="J3793">
        <v>1470185146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36"/>
        <v>0</v>
      </c>
      <c r="P3793" s="9">
        <f t="shared" si="237"/>
        <v>0</v>
      </c>
      <c r="Q3793" s="14" t="s">
        <v>8308</v>
      </c>
      <c r="R3793" t="s">
        <v>8342</v>
      </c>
      <c r="S3793" s="18">
        <f t="shared" si="238"/>
        <v>42585.031782407401</v>
      </c>
      <c r="T3793" s="18">
        <f t="shared" si="239"/>
        <v>42615.031782407401</v>
      </c>
    </row>
    <row r="3794" spans="1:20" ht="45" x14ac:dyDescent="0.25">
      <c r="A3794">
        <v>614</v>
      </c>
      <c r="B3794" s="3" t="s">
        <v>615</v>
      </c>
      <c r="C3794" s="3" t="s">
        <v>4724</v>
      </c>
      <c r="D3794" s="6">
        <v>10000</v>
      </c>
      <c r="E3794" s="8">
        <v>0</v>
      </c>
      <c r="F3794" t="s">
        <v>8219</v>
      </c>
      <c r="G3794" t="s">
        <v>8223</v>
      </c>
      <c r="H3794" t="s">
        <v>8245</v>
      </c>
      <c r="I3794">
        <v>1466731740</v>
      </c>
      <c r="J3794">
        <v>1464139740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6"/>
        <v>0</v>
      </c>
      <c r="P3794" s="9">
        <f t="shared" si="237"/>
        <v>0</v>
      </c>
      <c r="Q3794" s="14" t="s">
        <v>8308</v>
      </c>
      <c r="R3794" t="s">
        <v>8342</v>
      </c>
      <c r="S3794" s="18">
        <f t="shared" si="238"/>
        <v>42515.061805555553</v>
      </c>
      <c r="T3794" s="18">
        <f t="shared" si="239"/>
        <v>42545.061805555553</v>
      </c>
    </row>
    <row r="3795" spans="1:20" ht="45" x14ac:dyDescent="0.25">
      <c r="A3795">
        <v>615</v>
      </c>
      <c r="B3795" s="3" t="s">
        <v>616</v>
      </c>
      <c r="C3795" s="3" t="s">
        <v>4725</v>
      </c>
      <c r="D3795" s="6">
        <v>515</v>
      </c>
      <c r="E3795" s="8">
        <v>0</v>
      </c>
      <c r="F3795" t="s">
        <v>8219</v>
      </c>
      <c r="G3795" t="s">
        <v>8227</v>
      </c>
      <c r="H3795" t="s">
        <v>8249</v>
      </c>
      <c r="I3795">
        <v>1443149759</v>
      </c>
      <c r="J3795">
        <v>1440557759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36"/>
        <v>0</v>
      </c>
      <c r="P3795" s="9">
        <f t="shared" si="237"/>
        <v>0</v>
      </c>
      <c r="Q3795" s="14" t="s">
        <v>8308</v>
      </c>
      <c r="R3795" t="s">
        <v>8342</v>
      </c>
      <c r="S3795" s="18">
        <f t="shared" si="238"/>
        <v>42242.122210648144</v>
      </c>
      <c r="T3795" s="18">
        <f t="shared" si="239"/>
        <v>42272.122210648144</v>
      </c>
    </row>
    <row r="3796" spans="1:20" ht="60" x14ac:dyDescent="0.25">
      <c r="A3796">
        <v>616</v>
      </c>
      <c r="B3796" s="3" t="s">
        <v>617</v>
      </c>
      <c r="C3796" s="3" t="s">
        <v>4726</v>
      </c>
      <c r="D3796" s="6">
        <v>5000</v>
      </c>
      <c r="E3796" s="8">
        <v>0</v>
      </c>
      <c r="F3796" t="s">
        <v>8219</v>
      </c>
      <c r="G3796" t="s">
        <v>8229</v>
      </c>
      <c r="H3796" t="s">
        <v>8248</v>
      </c>
      <c r="I3796">
        <v>1488013307</v>
      </c>
      <c r="J3796">
        <v>1485421307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36"/>
        <v>0</v>
      </c>
      <c r="P3796" s="9">
        <f t="shared" si="237"/>
        <v>0</v>
      </c>
      <c r="Q3796" s="14" t="s">
        <v>8308</v>
      </c>
      <c r="R3796" t="s">
        <v>8342</v>
      </c>
      <c r="S3796" s="18">
        <f t="shared" si="238"/>
        <v>42761.376238425932</v>
      </c>
      <c r="T3796" s="18">
        <f t="shared" si="239"/>
        <v>42791.376238425932</v>
      </c>
    </row>
    <row r="3797" spans="1:20" ht="45" x14ac:dyDescent="0.25">
      <c r="A3797">
        <v>618</v>
      </c>
      <c r="B3797" s="3" t="s">
        <v>619</v>
      </c>
      <c r="C3797" s="3" t="s">
        <v>4728</v>
      </c>
      <c r="D3797" s="6">
        <v>400</v>
      </c>
      <c r="E3797" s="8">
        <v>0</v>
      </c>
      <c r="F3797" t="s">
        <v>8219</v>
      </c>
      <c r="G3797" t="s">
        <v>8223</v>
      </c>
      <c r="H3797" t="s">
        <v>8245</v>
      </c>
      <c r="I3797">
        <v>1449689203</v>
      </c>
      <c r="J3797">
        <v>1447097203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36"/>
        <v>0</v>
      </c>
      <c r="P3797" s="9">
        <f t="shared" si="237"/>
        <v>0</v>
      </c>
      <c r="Q3797" s="14" t="s">
        <v>8308</v>
      </c>
      <c r="R3797" t="s">
        <v>8342</v>
      </c>
      <c r="S3797" s="18">
        <f t="shared" si="238"/>
        <v>42317.810219907406</v>
      </c>
      <c r="T3797" s="18">
        <f t="shared" si="239"/>
        <v>42347.810219907406</v>
      </c>
    </row>
    <row r="3798" spans="1:20" ht="60" x14ac:dyDescent="0.25">
      <c r="A3798">
        <v>623</v>
      </c>
      <c r="B3798" s="3" t="s">
        <v>624</v>
      </c>
      <c r="C3798" s="3" t="s">
        <v>4733</v>
      </c>
      <c r="D3798" s="6">
        <v>75000</v>
      </c>
      <c r="E3798" s="8">
        <v>0</v>
      </c>
      <c r="F3798" t="s">
        <v>8219</v>
      </c>
      <c r="G3798" t="s">
        <v>8225</v>
      </c>
      <c r="H3798" t="s">
        <v>8247</v>
      </c>
      <c r="I3798">
        <v>1432771997</v>
      </c>
      <c r="J3798">
        <v>1430179997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6"/>
        <v>0</v>
      </c>
      <c r="P3798" s="9">
        <f t="shared" si="237"/>
        <v>0</v>
      </c>
      <c r="Q3798" s="14" t="s">
        <v>8308</v>
      </c>
      <c r="R3798" t="s">
        <v>8342</v>
      </c>
      <c r="S3798" s="18">
        <f t="shared" si="238"/>
        <v>42122.009224537032</v>
      </c>
      <c r="T3798" s="18">
        <f t="shared" si="239"/>
        <v>42152.009224537032</v>
      </c>
    </row>
    <row r="3799" spans="1:20" ht="45" x14ac:dyDescent="0.25">
      <c r="A3799">
        <v>624</v>
      </c>
      <c r="B3799" s="3" t="s">
        <v>625</v>
      </c>
      <c r="C3799" s="3" t="s">
        <v>4734</v>
      </c>
      <c r="D3799" s="6">
        <v>5000</v>
      </c>
      <c r="E3799" s="8">
        <v>0</v>
      </c>
      <c r="F3799" t="s">
        <v>8219</v>
      </c>
      <c r="G3799" t="s">
        <v>8223</v>
      </c>
      <c r="H3799" t="s">
        <v>8245</v>
      </c>
      <c r="I3799">
        <v>1431647041</v>
      </c>
      <c r="J3799">
        <v>1429055041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36"/>
        <v>0</v>
      </c>
      <c r="P3799" s="9">
        <f t="shared" si="237"/>
        <v>0</v>
      </c>
      <c r="Q3799" s="14" t="s">
        <v>8308</v>
      </c>
      <c r="R3799" t="s">
        <v>8342</v>
      </c>
      <c r="S3799" s="18">
        <f t="shared" si="238"/>
        <v>42108.988900462966</v>
      </c>
      <c r="T3799" s="18">
        <f t="shared" si="239"/>
        <v>42138.988900462966</v>
      </c>
    </row>
    <row r="3800" spans="1:20" ht="60" x14ac:dyDescent="0.25">
      <c r="A3800">
        <v>625</v>
      </c>
      <c r="B3800" s="3" t="s">
        <v>626</v>
      </c>
      <c r="C3800" s="3" t="s">
        <v>4735</v>
      </c>
      <c r="D3800" s="6">
        <v>25000</v>
      </c>
      <c r="E3800" s="8">
        <v>0</v>
      </c>
      <c r="F3800" t="s">
        <v>8219</v>
      </c>
      <c r="G3800" t="s">
        <v>8228</v>
      </c>
      <c r="H3800" t="s">
        <v>8250</v>
      </c>
      <c r="I3800">
        <v>1490560177</v>
      </c>
      <c r="J3800">
        <v>1487971777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36"/>
        <v>0</v>
      </c>
      <c r="P3800" s="9">
        <f t="shared" si="237"/>
        <v>0</v>
      </c>
      <c r="Q3800" s="14" t="s">
        <v>8308</v>
      </c>
      <c r="R3800" t="s">
        <v>8342</v>
      </c>
      <c r="S3800" s="18">
        <f t="shared" si="238"/>
        <v>42790.895567129628</v>
      </c>
      <c r="T3800" s="18">
        <f t="shared" si="239"/>
        <v>42820.853900462964</v>
      </c>
    </row>
    <row r="3801" spans="1:20" ht="45" x14ac:dyDescent="0.25">
      <c r="A3801">
        <v>628</v>
      </c>
      <c r="B3801" s="3" t="s">
        <v>629</v>
      </c>
      <c r="C3801" s="3" t="s">
        <v>4738</v>
      </c>
      <c r="D3801" s="6">
        <v>5000</v>
      </c>
      <c r="E3801" s="8">
        <v>0</v>
      </c>
      <c r="F3801" t="s">
        <v>8219</v>
      </c>
      <c r="G3801" t="s">
        <v>8223</v>
      </c>
      <c r="H3801" t="s">
        <v>8245</v>
      </c>
      <c r="I3801">
        <v>1405269457</v>
      </c>
      <c r="J3801">
        <v>1402677457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36"/>
        <v>0</v>
      </c>
      <c r="P3801" s="9">
        <f t="shared" si="237"/>
        <v>0</v>
      </c>
      <c r="Q3801" s="14" t="s">
        <v>8308</v>
      </c>
      <c r="R3801" t="s">
        <v>8342</v>
      </c>
      <c r="S3801" s="18">
        <f t="shared" si="238"/>
        <v>41803.692789351851</v>
      </c>
      <c r="T3801" s="18">
        <f t="shared" si="239"/>
        <v>41833.692789351851</v>
      </c>
    </row>
    <row r="3802" spans="1:20" ht="45" x14ac:dyDescent="0.25">
      <c r="A3802">
        <v>632</v>
      </c>
      <c r="B3802" s="3" t="s">
        <v>633</v>
      </c>
      <c r="C3802" s="3" t="s">
        <v>4742</v>
      </c>
      <c r="D3802" s="6">
        <v>20000</v>
      </c>
      <c r="E3802" s="8">
        <v>0</v>
      </c>
      <c r="F3802" t="s">
        <v>8219</v>
      </c>
      <c r="G3802" t="s">
        <v>8232</v>
      </c>
      <c r="H3802" t="s">
        <v>8248</v>
      </c>
      <c r="I3802">
        <v>1448470165</v>
      </c>
      <c r="J3802">
        <v>1445874565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36"/>
        <v>0</v>
      </c>
      <c r="P3802" s="9">
        <f t="shared" si="237"/>
        <v>0</v>
      </c>
      <c r="Q3802" s="14" t="s">
        <v>8308</v>
      </c>
      <c r="R3802" t="s">
        <v>8342</v>
      </c>
      <c r="S3802" s="18">
        <f t="shared" si="238"/>
        <v>42303.659317129626</v>
      </c>
      <c r="T3802" s="18">
        <f t="shared" si="239"/>
        <v>42333.700983796298</v>
      </c>
    </row>
    <row r="3803" spans="1:20" ht="60" x14ac:dyDescent="0.25">
      <c r="A3803">
        <v>637</v>
      </c>
      <c r="B3803" s="3" t="s">
        <v>638</v>
      </c>
      <c r="C3803" s="3" t="s">
        <v>4747</v>
      </c>
      <c r="D3803" s="6">
        <v>100000</v>
      </c>
      <c r="E3803" s="8">
        <v>0</v>
      </c>
      <c r="F3803" t="s">
        <v>8219</v>
      </c>
      <c r="G3803" t="s">
        <v>8224</v>
      </c>
      <c r="H3803" t="s">
        <v>8246</v>
      </c>
      <c r="I3803">
        <v>1488063840</v>
      </c>
      <c r="J3803">
        <v>1485558318</v>
      </c>
      <c r="K3803" t="b">
        <v>0</v>
      </c>
      <c r="L3803">
        <v>0</v>
      </c>
      <c r="M3803" t="b">
        <v>0</v>
      </c>
      <c r="N3803" t="s">
        <v>8270</v>
      </c>
      <c r="O3803" s="10">
        <f t="shared" si="236"/>
        <v>0</v>
      </c>
      <c r="P3803" s="9">
        <f t="shared" si="237"/>
        <v>0</v>
      </c>
      <c r="Q3803" s="14" t="s">
        <v>8308</v>
      </c>
      <c r="R3803" t="s">
        <v>8342</v>
      </c>
      <c r="S3803" s="18">
        <f t="shared" si="238"/>
        <v>42762.962013888886</v>
      </c>
      <c r="T3803" s="18">
        <f t="shared" si="239"/>
        <v>42791.961111111115</v>
      </c>
    </row>
    <row r="3804" spans="1:20" ht="60" x14ac:dyDescent="0.25">
      <c r="A3804">
        <v>686</v>
      </c>
      <c r="B3804" s="3" t="s">
        <v>687</v>
      </c>
      <c r="C3804" s="3" t="s">
        <v>4796</v>
      </c>
      <c r="D3804" s="6">
        <v>500000</v>
      </c>
      <c r="E3804" s="8">
        <v>0</v>
      </c>
      <c r="F3804" t="s">
        <v>8220</v>
      </c>
      <c r="G3804" t="s">
        <v>8236</v>
      </c>
      <c r="H3804" t="s">
        <v>8248</v>
      </c>
      <c r="I3804">
        <v>1438618170</v>
      </c>
      <c r="J3804">
        <v>1436026170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36"/>
        <v>0</v>
      </c>
      <c r="P3804" s="9">
        <f t="shared" si="237"/>
        <v>0</v>
      </c>
      <c r="Q3804" s="14" t="s">
        <v>8308</v>
      </c>
      <c r="R3804" t="s">
        <v>8310</v>
      </c>
      <c r="S3804" s="18">
        <f t="shared" si="238"/>
        <v>42189.673263888893</v>
      </c>
      <c r="T3804" s="18">
        <f t="shared" si="239"/>
        <v>42219.673263888893</v>
      </c>
    </row>
    <row r="3805" spans="1:20" ht="60" x14ac:dyDescent="0.25">
      <c r="A3805">
        <v>706</v>
      </c>
      <c r="B3805" s="3" t="s">
        <v>707</v>
      </c>
      <c r="C3805" s="3" t="s">
        <v>4816</v>
      </c>
      <c r="D3805" s="6">
        <v>100000</v>
      </c>
      <c r="E3805" s="8">
        <v>0</v>
      </c>
      <c r="F3805" t="s">
        <v>8220</v>
      </c>
      <c r="G3805" t="s">
        <v>8226</v>
      </c>
      <c r="H3805" t="s">
        <v>8248</v>
      </c>
      <c r="I3805">
        <v>1481740740</v>
      </c>
      <c r="J3805">
        <v>1478130783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36"/>
        <v>0</v>
      </c>
      <c r="P3805" s="9">
        <f t="shared" si="237"/>
        <v>0</v>
      </c>
      <c r="Q3805" s="14" t="s">
        <v>8308</v>
      </c>
      <c r="R3805" t="s">
        <v>8310</v>
      </c>
      <c r="S3805" s="18">
        <f t="shared" si="238"/>
        <v>42676.995173611111</v>
      </c>
      <c r="T3805" s="18">
        <f t="shared" si="239"/>
        <v>42718.777083333334</v>
      </c>
    </row>
    <row r="3806" spans="1:20" ht="45" x14ac:dyDescent="0.25">
      <c r="A3806">
        <v>710</v>
      </c>
      <c r="B3806" s="3" t="s">
        <v>711</v>
      </c>
      <c r="C3806" s="3" t="s">
        <v>4820</v>
      </c>
      <c r="D3806" s="6">
        <v>1200</v>
      </c>
      <c r="E3806" s="8">
        <v>0</v>
      </c>
      <c r="F3806" t="s">
        <v>8220</v>
      </c>
      <c r="G3806" t="s">
        <v>8228</v>
      </c>
      <c r="H3806" t="s">
        <v>8250</v>
      </c>
      <c r="I3806">
        <v>1408495440</v>
      </c>
      <c r="J3806">
        <v>1405640302</v>
      </c>
      <c r="K3806" t="b">
        <v>0</v>
      </c>
      <c r="L3806">
        <v>0</v>
      </c>
      <c r="M3806" t="b">
        <v>0</v>
      </c>
      <c r="N3806" t="s">
        <v>8271</v>
      </c>
      <c r="O3806" s="10">
        <f t="shared" si="236"/>
        <v>0</v>
      </c>
      <c r="P3806" s="9">
        <f t="shared" si="237"/>
        <v>0</v>
      </c>
      <c r="Q3806" s="14" t="s">
        <v>8308</v>
      </c>
      <c r="R3806" t="s">
        <v>8310</v>
      </c>
      <c r="S3806" s="18">
        <f t="shared" si="238"/>
        <v>41837.984976851854</v>
      </c>
      <c r="T3806" s="18">
        <f t="shared" si="239"/>
        <v>41871.030555555553</v>
      </c>
    </row>
    <row r="3807" spans="1:20" ht="45" x14ac:dyDescent="0.25">
      <c r="A3807">
        <v>760</v>
      </c>
      <c r="B3807" s="3" t="s">
        <v>761</v>
      </c>
      <c r="C3807" s="3" t="s">
        <v>4870</v>
      </c>
      <c r="D3807" s="6">
        <v>2200</v>
      </c>
      <c r="E3807" s="8">
        <v>0</v>
      </c>
      <c r="F3807" t="s">
        <v>8220</v>
      </c>
      <c r="G3807" t="s">
        <v>8223</v>
      </c>
      <c r="H3807" t="s">
        <v>8245</v>
      </c>
      <c r="I3807">
        <v>1480188013</v>
      </c>
      <c r="J3807">
        <v>1477592413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36"/>
        <v>0</v>
      </c>
      <c r="P3807" s="9">
        <f t="shared" si="237"/>
        <v>0</v>
      </c>
      <c r="Q3807" s="14" t="s">
        <v>8311</v>
      </c>
      <c r="R3807" t="s">
        <v>8352</v>
      </c>
      <c r="S3807" s="18">
        <f t="shared" si="238"/>
        <v>42670.764039351852</v>
      </c>
      <c r="T3807" s="18">
        <f t="shared" si="239"/>
        <v>42700.805706018517</v>
      </c>
    </row>
    <row r="3808" spans="1:20" ht="45" x14ac:dyDescent="0.25">
      <c r="A3808">
        <v>762</v>
      </c>
      <c r="B3808" s="3" t="s">
        <v>763</v>
      </c>
      <c r="C3808" s="3" t="s">
        <v>4872</v>
      </c>
      <c r="D3808" s="6">
        <v>3500</v>
      </c>
      <c r="E3808" s="8">
        <v>0</v>
      </c>
      <c r="F3808" t="s">
        <v>8220</v>
      </c>
      <c r="G3808" t="s">
        <v>8237</v>
      </c>
      <c r="H3808" t="s">
        <v>8255</v>
      </c>
      <c r="I3808">
        <v>1480831200</v>
      </c>
      <c r="J3808">
        <v>1479328570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36"/>
        <v>0</v>
      </c>
      <c r="P3808" s="9">
        <f t="shared" si="237"/>
        <v>0</v>
      </c>
      <c r="Q3808" s="14" t="s">
        <v>8311</v>
      </c>
      <c r="R3808" t="s">
        <v>8352</v>
      </c>
      <c r="S3808" s="18">
        <f t="shared" si="238"/>
        <v>42690.858449074076</v>
      </c>
      <c r="T3808" s="18">
        <f t="shared" si="239"/>
        <v>42708.25</v>
      </c>
    </row>
    <row r="3809" spans="1:20" ht="45" x14ac:dyDescent="0.25">
      <c r="A3809">
        <v>764</v>
      </c>
      <c r="B3809" s="3" t="s">
        <v>765</v>
      </c>
      <c r="C3809" s="3" t="s">
        <v>4874</v>
      </c>
      <c r="D3809" s="6">
        <v>5000</v>
      </c>
      <c r="E3809" s="8">
        <v>0</v>
      </c>
      <c r="F3809" t="s">
        <v>8220</v>
      </c>
      <c r="G3809" t="s">
        <v>8223</v>
      </c>
      <c r="H3809" t="s">
        <v>8245</v>
      </c>
      <c r="I3809">
        <v>1441858161</v>
      </c>
      <c r="J3809">
        <v>1439266161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36"/>
        <v>0</v>
      </c>
      <c r="P3809" s="9">
        <f t="shared" si="237"/>
        <v>0</v>
      </c>
      <c r="Q3809" s="14" t="s">
        <v>8311</v>
      </c>
      <c r="R3809" t="s">
        <v>8352</v>
      </c>
      <c r="S3809" s="18">
        <f t="shared" si="238"/>
        <v>42227.173159722224</v>
      </c>
      <c r="T3809" s="18">
        <f t="shared" si="239"/>
        <v>42257.173159722224</v>
      </c>
    </row>
    <row r="3810" spans="1:20" ht="45" x14ac:dyDescent="0.25">
      <c r="A3810">
        <v>766</v>
      </c>
      <c r="B3810" s="3" t="s">
        <v>767</v>
      </c>
      <c r="C3810" s="3" t="s">
        <v>4876</v>
      </c>
      <c r="D3810" s="6">
        <v>4000</v>
      </c>
      <c r="E3810" s="8">
        <v>0</v>
      </c>
      <c r="F3810" t="s">
        <v>8220</v>
      </c>
      <c r="G3810" t="s">
        <v>8228</v>
      </c>
      <c r="H3810" t="s">
        <v>8250</v>
      </c>
      <c r="I3810">
        <v>1424112483</v>
      </c>
      <c r="J3810">
        <v>1421520483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36"/>
        <v>0</v>
      </c>
      <c r="P3810" s="9">
        <f t="shared" si="237"/>
        <v>0</v>
      </c>
      <c r="Q3810" s="14" t="s">
        <v>8311</v>
      </c>
      <c r="R3810" t="s">
        <v>8352</v>
      </c>
      <c r="S3810" s="18">
        <f t="shared" si="238"/>
        <v>42021.783368055556</v>
      </c>
      <c r="T3810" s="18">
        <f t="shared" si="239"/>
        <v>42051.783368055556</v>
      </c>
    </row>
    <row r="3811" spans="1:20" ht="45" x14ac:dyDescent="0.25">
      <c r="A3811">
        <v>768</v>
      </c>
      <c r="B3811" s="3" t="s">
        <v>769</v>
      </c>
      <c r="C3811" s="3" t="s">
        <v>4878</v>
      </c>
      <c r="D3811" s="6">
        <v>2500</v>
      </c>
      <c r="E3811" s="8">
        <v>0</v>
      </c>
      <c r="F3811" t="s">
        <v>8220</v>
      </c>
      <c r="G3811" t="s">
        <v>8223</v>
      </c>
      <c r="H3811" t="s">
        <v>8245</v>
      </c>
      <c r="I3811">
        <v>1387169890</v>
      </c>
      <c r="J3811">
        <v>1384577890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36"/>
        <v>0</v>
      </c>
      <c r="P3811" s="9">
        <f t="shared" si="237"/>
        <v>0</v>
      </c>
      <c r="Q3811" s="14" t="s">
        <v>8311</v>
      </c>
      <c r="R3811" t="s">
        <v>8352</v>
      </c>
      <c r="S3811" s="18">
        <f t="shared" si="238"/>
        <v>41594.207060185188</v>
      </c>
      <c r="T3811" s="18">
        <f t="shared" si="239"/>
        <v>41624.207060185188</v>
      </c>
    </row>
    <row r="3812" spans="1:20" ht="45" x14ac:dyDescent="0.25">
      <c r="A3812">
        <v>770</v>
      </c>
      <c r="B3812" s="3" t="s">
        <v>771</v>
      </c>
      <c r="C3812" s="3" t="s">
        <v>4880</v>
      </c>
      <c r="D3812" s="6">
        <v>17500</v>
      </c>
      <c r="E3812" s="8">
        <v>0</v>
      </c>
      <c r="F3812" t="s">
        <v>8220</v>
      </c>
      <c r="G3812" t="s">
        <v>8223</v>
      </c>
      <c r="H3812" t="s">
        <v>8245</v>
      </c>
      <c r="I3812">
        <v>1361750369</v>
      </c>
      <c r="J3812">
        <v>1358294369</v>
      </c>
      <c r="K3812" t="b">
        <v>0</v>
      </c>
      <c r="L3812">
        <v>0</v>
      </c>
      <c r="M3812" t="b">
        <v>0</v>
      </c>
      <c r="N3812" t="s">
        <v>8273</v>
      </c>
      <c r="O3812" s="10">
        <f t="shared" si="236"/>
        <v>0</v>
      </c>
      <c r="P3812" s="9">
        <f t="shared" si="237"/>
        <v>0</v>
      </c>
      <c r="Q3812" s="14" t="s">
        <v>8311</v>
      </c>
      <c r="R3812" t="s">
        <v>8352</v>
      </c>
      <c r="S3812" s="18">
        <f t="shared" si="238"/>
        <v>41289.999641203707</v>
      </c>
      <c r="T3812" s="18">
        <f t="shared" si="239"/>
        <v>41329.999641203707</v>
      </c>
    </row>
    <row r="3813" spans="1:20" ht="60" x14ac:dyDescent="0.25">
      <c r="A3813">
        <v>875</v>
      </c>
      <c r="B3813" s="3" t="s">
        <v>876</v>
      </c>
      <c r="C3813" s="3" t="s">
        <v>4985</v>
      </c>
      <c r="D3813" s="6">
        <v>5000</v>
      </c>
      <c r="E3813" s="8">
        <v>0</v>
      </c>
      <c r="F3813" t="s">
        <v>8220</v>
      </c>
      <c r="G3813" t="s">
        <v>8223</v>
      </c>
      <c r="H3813" t="s">
        <v>8245</v>
      </c>
      <c r="I3813">
        <v>1442856131</v>
      </c>
      <c r="J3813">
        <v>1441128131</v>
      </c>
      <c r="K3813" t="b">
        <v>0</v>
      </c>
      <c r="L3813">
        <v>0</v>
      </c>
      <c r="M3813" t="b">
        <v>0</v>
      </c>
      <c r="N3813" t="s">
        <v>8276</v>
      </c>
      <c r="O3813" s="10">
        <f t="shared" si="236"/>
        <v>0</v>
      </c>
      <c r="P3813" s="9">
        <f t="shared" si="237"/>
        <v>0</v>
      </c>
      <c r="Q3813" s="14" t="s">
        <v>8327</v>
      </c>
      <c r="R3813" t="s">
        <v>8350</v>
      </c>
      <c r="S3813" s="18">
        <f t="shared" si="238"/>
        <v>42248.723738425921</v>
      </c>
      <c r="T3813" s="18">
        <f t="shared" si="239"/>
        <v>42268.723738425921</v>
      </c>
    </row>
    <row r="3814" spans="1:20" ht="45" x14ac:dyDescent="0.25">
      <c r="A3814">
        <v>887</v>
      </c>
      <c r="B3814" s="3" t="s">
        <v>888</v>
      </c>
      <c r="C3814" s="3" t="s">
        <v>4997</v>
      </c>
      <c r="D3814" s="6">
        <v>1000</v>
      </c>
      <c r="E3814" s="8">
        <v>0</v>
      </c>
      <c r="F3814" t="s">
        <v>8220</v>
      </c>
      <c r="G3814" t="s">
        <v>8223</v>
      </c>
      <c r="H3814" t="s">
        <v>8245</v>
      </c>
      <c r="I3814">
        <v>1338159655</v>
      </c>
      <c r="J3814">
        <v>1335567655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36"/>
        <v>0</v>
      </c>
      <c r="P3814" s="9">
        <f t="shared" si="237"/>
        <v>0</v>
      </c>
      <c r="Q3814" s="14" t="s">
        <v>8327</v>
      </c>
      <c r="R3814" t="s">
        <v>8328</v>
      </c>
      <c r="S3814" s="18">
        <f t="shared" si="238"/>
        <v>41026.958969907406</v>
      </c>
      <c r="T3814" s="18">
        <f t="shared" si="239"/>
        <v>41056.958969907406</v>
      </c>
    </row>
    <row r="3815" spans="1:20" ht="45" x14ac:dyDescent="0.25">
      <c r="A3815">
        <v>897</v>
      </c>
      <c r="B3815" s="3" t="s">
        <v>898</v>
      </c>
      <c r="C3815" s="3" t="s">
        <v>5007</v>
      </c>
      <c r="D3815" s="6">
        <v>3000</v>
      </c>
      <c r="E3815" s="8">
        <v>0</v>
      </c>
      <c r="F3815" t="s">
        <v>8220</v>
      </c>
      <c r="G3815" t="s">
        <v>8223</v>
      </c>
      <c r="H3815" t="s">
        <v>8245</v>
      </c>
      <c r="I3815">
        <v>1354123908</v>
      </c>
      <c r="J3815">
        <v>1351528308</v>
      </c>
      <c r="K3815" t="b">
        <v>0</v>
      </c>
      <c r="L3815">
        <v>0</v>
      </c>
      <c r="M3815" t="b">
        <v>0</v>
      </c>
      <c r="N3815" t="s">
        <v>8277</v>
      </c>
      <c r="O3815" s="10">
        <f t="shared" si="236"/>
        <v>0</v>
      </c>
      <c r="P3815" s="9">
        <f t="shared" si="237"/>
        <v>0</v>
      </c>
      <c r="Q3815" s="14" t="s">
        <v>8327</v>
      </c>
      <c r="R3815" t="s">
        <v>8328</v>
      </c>
      <c r="S3815" s="18">
        <f t="shared" si="238"/>
        <v>41211.688750000001</v>
      </c>
      <c r="T3815" s="18">
        <f t="shared" si="239"/>
        <v>41241.730416666665</v>
      </c>
    </row>
    <row r="3816" spans="1:20" ht="60" x14ac:dyDescent="0.25">
      <c r="A3816">
        <v>901</v>
      </c>
      <c r="B3816" s="3" t="s">
        <v>902</v>
      </c>
      <c r="C3816" s="3" t="s">
        <v>5011</v>
      </c>
      <c r="D3816" s="6">
        <v>6500</v>
      </c>
      <c r="E3816" s="8">
        <v>0</v>
      </c>
      <c r="F3816" t="s">
        <v>8220</v>
      </c>
      <c r="G3816" t="s">
        <v>8223</v>
      </c>
      <c r="H3816" t="s">
        <v>8245</v>
      </c>
      <c r="I3816">
        <v>1276024260</v>
      </c>
      <c r="J3816">
        <v>1272050914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36"/>
        <v>0</v>
      </c>
      <c r="P3816" s="9">
        <f t="shared" si="237"/>
        <v>0</v>
      </c>
      <c r="Q3816" s="14" t="s">
        <v>8327</v>
      </c>
      <c r="R3816" t="s">
        <v>8350</v>
      </c>
      <c r="S3816" s="18">
        <f t="shared" si="238"/>
        <v>40291.81150462963</v>
      </c>
      <c r="T3816" s="18">
        <f t="shared" si="239"/>
        <v>40337.799305555556</v>
      </c>
    </row>
    <row r="3817" spans="1:20" ht="30" x14ac:dyDescent="0.25">
      <c r="A3817">
        <v>906</v>
      </c>
      <c r="B3817" s="3" t="s">
        <v>907</v>
      </c>
      <c r="C3817" s="3" t="s">
        <v>5016</v>
      </c>
      <c r="D3817" s="6">
        <v>15000</v>
      </c>
      <c r="E3817" s="8">
        <v>0</v>
      </c>
      <c r="F3817" t="s">
        <v>8220</v>
      </c>
      <c r="G3817" t="s">
        <v>8223</v>
      </c>
      <c r="H3817" t="s">
        <v>8245</v>
      </c>
      <c r="I3817">
        <v>1394681590</v>
      </c>
      <c r="J3817">
        <v>1392093190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36"/>
        <v>0</v>
      </c>
      <c r="P3817" s="9">
        <f t="shared" si="237"/>
        <v>0</v>
      </c>
      <c r="Q3817" s="14" t="s">
        <v>8327</v>
      </c>
      <c r="R3817" t="s">
        <v>8350</v>
      </c>
      <c r="S3817" s="18">
        <f t="shared" si="238"/>
        <v>41681.189699074072</v>
      </c>
      <c r="T3817" s="18">
        <f t="shared" si="239"/>
        <v>41711.148032407407</v>
      </c>
    </row>
    <row r="3818" spans="1:20" ht="45" x14ac:dyDescent="0.25">
      <c r="A3818">
        <v>907</v>
      </c>
      <c r="B3818" s="3" t="s">
        <v>908</v>
      </c>
      <c r="C3818" s="3" t="s">
        <v>5017</v>
      </c>
      <c r="D3818" s="6">
        <v>2900</v>
      </c>
      <c r="E3818" s="8">
        <v>0</v>
      </c>
      <c r="F3818" t="s">
        <v>8220</v>
      </c>
      <c r="G3818" t="s">
        <v>8223</v>
      </c>
      <c r="H3818" t="s">
        <v>8245</v>
      </c>
      <c r="I3818">
        <v>1315715823</v>
      </c>
      <c r="J3818">
        <v>1313123823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36"/>
        <v>0</v>
      </c>
      <c r="P3818" s="9">
        <f t="shared" si="237"/>
        <v>0</v>
      </c>
      <c r="Q3818" s="14" t="s">
        <v>8327</v>
      </c>
      <c r="R3818" t="s">
        <v>8350</v>
      </c>
      <c r="S3818" s="18">
        <f t="shared" si="238"/>
        <v>40767.192395833335</v>
      </c>
      <c r="T3818" s="18">
        <f t="shared" si="239"/>
        <v>40797.192395833335</v>
      </c>
    </row>
    <row r="3819" spans="1:20" ht="45" x14ac:dyDescent="0.25">
      <c r="A3819">
        <v>908</v>
      </c>
      <c r="B3819" s="3" t="s">
        <v>909</v>
      </c>
      <c r="C3819" s="3" t="s">
        <v>5018</v>
      </c>
      <c r="D3819" s="6">
        <v>2500</v>
      </c>
      <c r="E3819" s="8">
        <v>0</v>
      </c>
      <c r="F3819" t="s">
        <v>8220</v>
      </c>
      <c r="G3819" t="s">
        <v>8223</v>
      </c>
      <c r="H3819" t="s">
        <v>8245</v>
      </c>
      <c r="I3819">
        <v>1280206740</v>
      </c>
      <c r="J3819">
        <v>1276283655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36"/>
        <v>0</v>
      </c>
      <c r="P3819" s="9">
        <f t="shared" si="237"/>
        <v>0</v>
      </c>
      <c r="Q3819" s="14" t="s">
        <v>8327</v>
      </c>
      <c r="R3819" t="s">
        <v>8350</v>
      </c>
      <c r="S3819" s="18">
        <f t="shared" si="238"/>
        <v>40340.801562499997</v>
      </c>
      <c r="T3819" s="18">
        <f t="shared" si="239"/>
        <v>40386.207638888889</v>
      </c>
    </row>
    <row r="3820" spans="1:20" ht="45" x14ac:dyDescent="0.25">
      <c r="A3820">
        <v>911</v>
      </c>
      <c r="B3820" s="3" t="s">
        <v>912</v>
      </c>
      <c r="C3820" s="3" t="s">
        <v>5021</v>
      </c>
      <c r="D3820" s="6">
        <v>100000</v>
      </c>
      <c r="E3820" s="8">
        <v>0</v>
      </c>
      <c r="F3820" t="s">
        <v>8220</v>
      </c>
      <c r="G3820" t="s">
        <v>8223</v>
      </c>
      <c r="H3820" t="s">
        <v>8245</v>
      </c>
      <c r="I3820">
        <v>1390522045</v>
      </c>
      <c r="J3820">
        <v>1388707645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36"/>
        <v>0</v>
      </c>
      <c r="P3820" s="9">
        <f t="shared" si="237"/>
        <v>0</v>
      </c>
      <c r="Q3820" s="14" t="s">
        <v>8327</v>
      </c>
      <c r="R3820" t="s">
        <v>8350</v>
      </c>
      <c r="S3820" s="18">
        <f t="shared" si="238"/>
        <v>41642.005150462966</v>
      </c>
      <c r="T3820" s="18">
        <f t="shared" si="239"/>
        <v>41663.005150462966</v>
      </c>
    </row>
    <row r="3821" spans="1:20" ht="45" x14ac:dyDescent="0.25">
      <c r="A3821">
        <v>914</v>
      </c>
      <c r="B3821" s="3" t="s">
        <v>915</v>
      </c>
      <c r="C3821" s="3" t="s">
        <v>5024</v>
      </c>
      <c r="D3821" s="6">
        <v>1500</v>
      </c>
      <c r="E3821" s="8">
        <v>0</v>
      </c>
      <c r="F3821" t="s">
        <v>8220</v>
      </c>
      <c r="G3821" t="s">
        <v>8223</v>
      </c>
      <c r="H3821" t="s">
        <v>8245</v>
      </c>
      <c r="I3821">
        <v>1345918747</v>
      </c>
      <c r="J3821">
        <v>1343326747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36"/>
        <v>0</v>
      </c>
      <c r="P3821" s="9">
        <f t="shared" si="237"/>
        <v>0</v>
      </c>
      <c r="Q3821" s="14" t="s">
        <v>8327</v>
      </c>
      <c r="R3821" t="s">
        <v>8350</v>
      </c>
      <c r="S3821" s="18">
        <f t="shared" si="238"/>
        <v>41116.763275462967</v>
      </c>
      <c r="T3821" s="18">
        <f t="shared" si="239"/>
        <v>41146.763275462967</v>
      </c>
    </row>
    <row r="3822" spans="1:20" ht="45" x14ac:dyDescent="0.25">
      <c r="A3822">
        <v>916</v>
      </c>
      <c r="B3822" s="3" t="s">
        <v>917</v>
      </c>
      <c r="C3822" s="3" t="s">
        <v>5026</v>
      </c>
      <c r="D3822" s="6">
        <v>3300</v>
      </c>
      <c r="E3822" s="8">
        <v>0</v>
      </c>
      <c r="F3822" t="s">
        <v>8220</v>
      </c>
      <c r="G3822" t="s">
        <v>8223</v>
      </c>
      <c r="H3822" t="s">
        <v>8245</v>
      </c>
      <c r="I3822">
        <v>1287723600</v>
      </c>
      <c r="J3822">
        <v>1284409734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36"/>
        <v>0</v>
      </c>
      <c r="P3822" s="9">
        <f t="shared" si="237"/>
        <v>0</v>
      </c>
      <c r="Q3822" s="14" t="s">
        <v>8327</v>
      </c>
      <c r="R3822" t="s">
        <v>8350</v>
      </c>
      <c r="S3822" s="18">
        <f t="shared" si="238"/>
        <v>40434.853402777779</v>
      </c>
      <c r="T3822" s="18">
        <f t="shared" si="239"/>
        <v>40473.208333333336</v>
      </c>
    </row>
    <row r="3823" spans="1:20" ht="45" x14ac:dyDescent="0.25">
      <c r="A3823">
        <v>920</v>
      </c>
      <c r="B3823" s="3" t="s">
        <v>921</v>
      </c>
      <c r="C3823" s="3" t="s">
        <v>5030</v>
      </c>
      <c r="D3823" s="6">
        <v>5500</v>
      </c>
      <c r="E3823" s="8">
        <v>0</v>
      </c>
      <c r="F3823" t="s">
        <v>8220</v>
      </c>
      <c r="G3823" t="s">
        <v>8223</v>
      </c>
      <c r="H3823" t="s">
        <v>8245</v>
      </c>
      <c r="I3823">
        <v>1384448822</v>
      </c>
      <c r="J3823">
        <v>1381853222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36"/>
        <v>0</v>
      </c>
      <c r="P3823" s="9">
        <f t="shared" si="237"/>
        <v>0</v>
      </c>
      <c r="Q3823" s="14" t="s">
        <v>8327</v>
      </c>
      <c r="R3823" t="s">
        <v>8350</v>
      </c>
      <c r="S3823" s="18">
        <f t="shared" si="238"/>
        <v>41562.67155092593</v>
      </c>
      <c r="T3823" s="18">
        <f t="shared" si="239"/>
        <v>41592.713217592594</v>
      </c>
    </row>
    <row r="3824" spans="1:20" ht="60" x14ac:dyDescent="0.25">
      <c r="A3824">
        <v>926</v>
      </c>
      <c r="B3824" s="3" t="s">
        <v>927</v>
      </c>
      <c r="C3824" s="3" t="s">
        <v>5036</v>
      </c>
      <c r="D3824" s="6">
        <v>7000</v>
      </c>
      <c r="E3824" s="8">
        <v>0</v>
      </c>
      <c r="F3824" t="s">
        <v>8220</v>
      </c>
      <c r="G3824" t="s">
        <v>8223</v>
      </c>
      <c r="H3824" t="s">
        <v>8245</v>
      </c>
      <c r="I3824">
        <v>1278628800</v>
      </c>
      <c r="J3824">
        <v>1276043330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36"/>
        <v>0</v>
      </c>
      <c r="P3824" s="9">
        <f t="shared" si="237"/>
        <v>0</v>
      </c>
      <c r="Q3824" s="14" t="s">
        <v>8327</v>
      </c>
      <c r="R3824" t="s">
        <v>8350</v>
      </c>
      <c r="S3824" s="18">
        <f t="shared" si="238"/>
        <v>40338.02002314815</v>
      </c>
      <c r="T3824" s="18">
        <f t="shared" si="239"/>
        <v>40367.944444444445</v>
      </c>
    </row>
    <row r="3825" spans="1:20" ht="30" x14ac:dyDescent="0.25">
      <c r="A3825">
        <v>927</v>
      </c>
      <c r="B3825" s="3" t="s">
        <v>928</v>
      </c>
      <c r="C3825" s="3" t="s">
        <v>5037</v>
      </c>
      <c r="D3825" s="6">
        <v>20000</v>
      </c>
      <c r="E3825" s="8">
        <v>0</v>
      </c>
      <c r="F3825" t="s">
        <v>8220</v>
      </c>
      <c r="G3825" t="s">
        <v>8223</v>
      </c>
      <c r="H3825" t="s">
        <v>8245</v>
      </c>
      <c r="I3825">
        <v>1337024695</v>
      </c>
      <c r="J3825">
        <v>1334432695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36"/>
        <v>0</v>
      </c>
      <c r="P3825" s="9">
        <f t="shared" si="237"/>
        <v>0</v>
      </c>
      <c r="Q3825" s="14" t="s">
        <v>8327</v>
      </c>
      <c r="R3825" t="s">
        <v>8350</v>
      </c>
      <c r="S3825" s="18">
        <f t="shared" si="238"/>
        <v>41013.822858796295</v>
      </c>
      <c r="T3825" s="18">
        <f t="shared" si="239"/>
        <v>41043.822858796295</v>
      </c>
    </row>
    <row r="3826" spans="1:20" ht="45" x14ac:dyDescent="0.25">
      <c r="A3826">
        <v>929</v>
      </c>
      <c r="B3826" s="3" t="s">
        <v>930</v>
      </c>
      <c r="C3826" s="3" t="s">
        <v>5039</v>
      </c>
      <c r="D3826" s="6">
        <v>500</v>
      </c>
      <c r="E3826" s="8">
        <v>0</v>
      </c>
      <c r="F3826" t="s">
        <v>8220</v>
      </c>
      <c r="G3826" t="s">
        <v>8223</v>
      </c>
      <c r="H3826" t="s">
        <v>8245</v>
      </c>
      <c r="I3826">
        <v>1333946569</v>
      </c>
      <c r="J3826">
        <v>1331358169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36"/>
        <v>0</v>
      </c>
      <c r="P3826" s="9">
        <f t="shared" si="237"/>
        <v>0</v>
      </c>
      <c r="Q3826" s="14" t="s">
        <v>8327</v>
      </c>
      <c r="R3826" t="s">
        <v>8350</v>
      </c>
      <c r="S3826" s="18">
        <f t="shared" si="238"/>
        <v>40978.238067129627</v>
      </c>
      <c r="T3826" s="18">
        <f t="shared" si="239"/>
        <v>41008.196400462963</v>
      </c>
    </row>
    <row r="3827" spans="1:20" ht="45" x14ac:dyDescent="0.25">
      <c r="A3827">
        <v>936</v>
      </c>
      <c r="B3827" s="3" t="s">
        <v>937</v>
      </c>
      <c r="C3827" s="3" t="s">
        <v>5046</v>
      </c>
      <c r="D3827" s="6">
        <v>1400</v>
      </c>
      <c r="E3827" s="8">
        <v>0</v>
      </c>
      <c r="F3827" t="s">
        <v>8220</v>
      </c>
      <c r="G3827" t="s">
        <v>8223</v>
      </c>
      <c r="H3827" t="s">
        <v>8245</v>
      </c>
      <c r="I3827">
        <v>1326916800</v>
      </c>
      <c r="J3827">
        <v>1323131689</v>
      </c>
      <c r="K3827" t="b">
        <v>0</v>
      </c>
      <c r="L3827">
        <v>0</v>
      </c>
      <c r="M3827" t="b">
        <v>0</v>
      </c>
      <c r="N3827" t="s">
        <v>8276</v>
      </c>
      <c r="O3827" s="10">
        <f t="shared" si="236"/>
        <v>0</v>
      </c>
      <c r="P3827" s="9">
        <f t="shared" si="237"/>
        <v>0</v>
      </c>
      <c r="Q3827" s="14" t="s">
        <v>8327</v>
      </c>
      <c r="R3827" t="s">
        <v>8350</v>
      </c>
      <c r="S3827" s="18">
        <f t="shared" si="238"/>
        <v>40883.024178240739</v>
      </c>
      <c r="T3827" s="18">
        <f t="shared" si="239"/>
        <v>40926.833333333336</v>
      </c>
    </row>
    <row r="3828" spans="1:20" ht="60" x14ac:dyDescent="0.25">
      <c r="A3828">
        <v>947</v>
      </c>
      <c r="B3828" s="3" t="s">
        <v>948</v>
      </c>
      <c r="C3828" s="3" t="s">
        <v>5057</v>
      </c>
      <c r="D3828" s="6">
        <v>850</v>
      </c>
      <c r="E3828" s="8">
        <v>0</v>
      </c>
      <c r="F3828" t="s">
        <v>8220</v>
      </c>
      <c r="G3828" t="s">
        <v>8223</v>
      </c>
      <c r="H3828" t="s">
        <v>8245</v>
      </c>
      <c r="I3828">
        <v>1467312306</v>
      </c>
      <c r="J3828">
        <v>1462128306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36"/>
        <v>0</v>
      </c>
      <c r="P3828" s="9">
        <f t="shared" si="237"/>
        <v>0</v>
      </c>
      <c r="Q3828" s="14" t="s">
        <v>8308</v>
      </c>
      <c r="R3828" t="s">
        <v>8310</v>
      </c>
      <c r="S3828" s="18">
        <f t="shared" si="238"/>
        <v>42491.781319444446</v>
      </c>
      <c r="T3828" s="18">
        <f t="shared" si="239"/>
        <v>42551.781319444446</v>
      </c>
    </row>
    <row r="3829" spans="1:20" ht="60" x14ac:dyDescent="0.25">
      <c r="A3829">
        <v>988</v>
      </c>
      <c r="B3829" s="3" t="s">
        <v>989</v>
      </c>
      <c r="C3829" s="3" t="s">
        <v>5098</v>
      </c>
      <c r="D3829" s="6">
        <v>5000</v>
      </c>
      <c r="E3829" s="8">
        <v>0</v>
      </c>
      <c r="F3829" t="s">
        <v>8220</v>
      </c>
      <c r="G3829" t="s">
        <v>8236</v>
      </c>
      <c r="H3829" t="s">
        <v>8248</v>
      </c>
      <c r="I3829">
        <v>1475310825</v>
      </c>
      <c r="J3829">
        <v>1472718825</v>
      </c>
      <c r="K3829" t="b">
        <v>0</v>
      </c>
      <c r="L3829">
        <v>0</v>
      </c>
      <c r="M3829" t="b">
        <v>0</v>
      </c>
      <c r="N3829" t="s">
        <v>8271</v>
      </c>
      <c r="O3829" s="10">
        <f t="shared" si="236"/>
        <v>0</v>
      </c>
      <c r="P3829" s="9">
        <f t="shared" si="237"/>
        <v>0</v>
      </c>
      <c r="Q3829" s="14" t="s">
        <v>8308</v>
      </c>
      <c r="R3829" t="s">
        <v>8310</v>
      </c>
      <c r="S3829" s="18">
        <f t="shared" si="238"/>
        <v>42614.356770833328</v>
      </c>
      <c r="T3829" s="18">
        <f t="shared" si="239"/>
        <v>42644.356770833328</v>
      </c>
    </row>
    <row r="3830" spans="1:20" ht="45" x14ac:dyDescent="0.25">
      <c r="A3830">
        <v>1041</v>
      </c>
      <c r="B3830" s="3" t="s">
        <v>1042</v>
      </c>
      <c r="C3830" s="3" t="s">
        <v>5151</v>
      </c>
      <c r="D3830" s="6">
        <v>50</v>
      </c>
      <c r="E3830" s="8">
        <v>0</v>
      </c>
      <c r="F3830" t="s">
        <v>8219</v>
      </c>
      <c r="G3830" t="s">
        <v>8223</v>
      </c>
      <c r="H3830" t="s">
        <v>8245</v>
      </c>
      <c r="I3830">
        <v>1406769992</v>
      </c>
      <c r="J3830">
        <v>1405041992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36"/>
        <v>0</v>
      </c>
      <c r="P3830" s="9">
        <f t="shared" si="237"/>
        <v>0</v>
      </c>
      <c r="Q3830" s="14" t="s">
        <v>8346</v>
      </c>
      <c r="R3830" t="s">
        <v>8347</v>
      </c>
      <c r="S3830" s="18">
        <f t="shared" si="238"/>
        <v>41831.060092592597</v>
      </c>
      <c r="T3830" s="18">
        <f t="shared" si="239"/>
        <v>41851.060092592597</v>
      </c>
    </row>
    <row r="3831" spans="1:20" ht="45" x14ac:dyDescent="0.25">
      <c r="A3831">
        <v>1046</v>
      </c>
      <c r="B3831" s="3" t="s">
        <v>1047</v>
      </c>
      <c r="C3831" s="3" t="s">
        <v>5156</v>
      </c>
      <c r="D3831" s="6">
        <v>3000</v>
      </c>
      <c r="E3831" s="8">
        <v>0</v>
      </c>
      <c r="F3831" t="s">
        <v>8219</v>
      </c>
      <c r="G3831" t="s">
        <v>8235</v>
      </c>
      <c r="H3831" t="s">
        <v>8248</v>
      </c>
      <c r="I3831">
        <v>1451161560</v>
      </c>
      <c r="J3831">
        <v>1447273560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36"/>
        <v>0</v>
      </c>
      <c r="P3831" s="9">
        <f t="shared" si="237"/>
        <v>0</v>
      </c>
      <c r="Q3831" s="14" t="s">
        <v>8346</v>
      </c>
      <c r="R3831" t="s">
        <v>8347</v>
      </c>
      <c r="S3831" s="18">
        <f t="shared" si="238"/>
        <v>42319.851388888885</v>
      </c>
      <c r="T3831" s="18">
        <f t="shared" si="239"/>
        <v>42364.851388888885</v>
      </c>
    </row>
    <row r="3832" spans="1:20" x14ac:dyDescent="0.25">
      <c r="A3832">
        <v>1049</v>
      </c>
      <c r="B3832" s="3" t="s">
        <v>1050</v>
      </c>
      <c r="C3832" s="3" t="s">
        <v>5159</v>
      </c>
      <c r="D3832" s="6">
        <v>12000</v>
      </c>
      <c r="E3832" s="8">
        <v>0</v>
      </c>
      <c r="F3832" t="s">
        <v>8219</v>
      </c>
      <c r="G3832" t="s">
        <v>8223</v>
      </c>
      <c r="H3832" t="s">
        <v>8245</v>
      </c>
      <c r="I3832">
        <v>1455272445</v>
      </c>
      <c r="J3832">
        <v>1452680445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36"/>
        <v>0</v>
      </c>
      <c r="P3832" s="9">
        <f t="shared" si="237"/>
        <v>0</v>
      </c>
      <c r="Q3832" s="14" t="s">
        <v>8346</v>
      </c>
      <c r="R3832" t="s">
        <v>8347</v>
      </c>
      <c r="S3832" s="18">
        <f t="shared" si="238"/>
        <v>42382.431076388893</v>
      </c>
      <c r="T3832" s="18">
        <f t="shared" si="239"/>
        <v>42412.431076388893</v>
      </c>
    </row>
    <row r="3833" spans="1:20" ht="30" x14ac:dyDescent="0.25">
      <c r="A3833">
        <v>1050</v>
      </c>
      <c r="B3833" s="3" t="s">
        <v>1051</v>
      </c>
      <c r="C3833" s="3" t="s">
        <v>5160</v>
      </c>
      <c r="D3833" s="6">
        <v>2500</v>
      </c>
      <c r="E3833" s="8">
        <v>0</v>
      </c>
      <c r="F3833" t="s">
        <v>8219</v>
      </c>
      <c r="G3833" t="s">
        <v>8223</v>
      </c>
      <c r="H3833" t="s">
        <v>8245</v>
      </c>
      <c r="I3833">
        <v>1442257677</v>
      </c>
      <c r="J3833">
        <v>1439665677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36"/>
        <v>0</v>
      </c>
      <c r="P3833" s="9">
        <f t="shared" si="237"/>
        <v>0</v>
      </c>
      <c r="Q3833" s="14" t="s">
        <v>8346</v>
      </c>
      <c r="R3833" t="s">
        <v>8347</v>
      </c>
      <c r="S3833" s="18">
        <f t="shared" si="238"/>
        <v>42231.7971875</v>
      </c>
      <c r="T3833" s="18">
        <f t="shared" si="239"/>
        <v>42261.7971875</v>
      </c>
    </row>
    <row r="3834" spans="1:20" ht="45" x14ac:dyDescent="0.25">
      <c r="A3834">
        <v>1051</v>
      </c>
      <c r="B3834" s="3" t="s">
        <v>1052</v>
      </c>
      <c r="C3834" s="3" t="s">
        <v>5161</v>
      </c>
      <c r="D3834" s="6">
        <v>500</v>
      </c>
      <c r="E3834" s="8">
        <v>0</v>
      </c>
      <c r="F3834" t="s">
        <v>8219</v>
      </c>
      <c r="G3834" t="s">
        <v>8223</v>
      </c>
      <c r="H3834" t="s">
        <v>8245</v>
      </c>
      <c r="I3834">
        <v>1409098825</v>
      </c>
      <c r="J3834">
        <v>1406679625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36"/>
        <v>0</v>
      </c>
      <c r="P3834" s="9">
        <f t="shared" si="237"/>
        <v>0</v>
      </c>
      <c r="Q3834" s="14" t="s">
        <v>8346</v>
      </c>
      <c r="R3834" t="s">
        <v>8347</v>
      </c>
      <c r="S3834" s="18">
        <f t="shared" si="238"/>
        <v>41850.014178240745</v>
      </c>
      <c r="T3834" s="18">
        <f t="shared" si="239"/>
        <v>41878.014178240745</v>
      </c>
    </row>
    <row r="3835" spans="1:20" ht="60" x14ac:dyDescent="0.25">
      <c r="A3835">
        <v>1052</v>
      </c>
      <c r="B3835" s="3" t="s">
        <v>1053</v>
      </c>
      <c r="C3835" s="3" t="s">
        <v>5162</v>
      </c>
      <c r="D3835" s="6">
        <v>4336</v>
      </c>
      <c r="E3835" s="8">
        <v>0</v>
      </c>
      <c r="F3835" t="s">
        <v>8219</v>
      </c>
      <c r="G3835" t="s">
        <v>8223</v>
      </c>
      <c r="H3835" t="s">
        <v>8245</v>
      </c>
      <c r="I3835">
        <v>1465243740</v>
      </c>
      <c r="J3835">
        <v>1461438495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36"/>
        <v>0</v>
      </c>
      <c r="P3835" s="9">
        <f t="shared" si="237"/>
        <v>0</v>
      </c>
      <c r="Q3835" s="14" t="s">
        <v>8346</v>
      </c>
      <c r="R3835" t="s">
        <v>8347</v>
      </c>
      <c r="S3835" s="18">
        <f t="shared" si="238"/>
        <v>42483.797395833331</v>
      </c>
      <c r="T3835" s="18">
        <f t="shared" si="239"/>
        <v>42527.839583333334</v>
      </c>
    </row>
    <row r="3836" spans="1:20" ht="60" x14ac:dyDescent="0.25">
      <c r="A3836">
        <v>1054</v>
      </c>
      <c r="B3836" s="3" t="s">
        <v>1055</v>
      </c>
      <c r="C3836" s="3" t="s">
        <v>5164</v>
      </c>
      <c r="D3836" s="6">
        <v>2500</v>
      </c>
      <c r="E3836" s="8">
        <v>0</v>
      </c>
      <c r="F3836" t="s">
        <v>8219</v>
      </c>
      <c r="G3836" t="s">
        <v>8223</v>
      </c>
      <c r="H3836" t="s">
        <v>8245</v>
      </c>
      <c r="I3836">
        <v>1407708000</v>
      </c>
      <c r="J3836">
        <v>1405110399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36"/>
        <v>0</v>
      </c>
      <c r="P3836" s="9">
        <f t="shared" si="237"/>
        <v>0</v>
      </c>
      <c r="Q3836" s="14" t="s">
        <v>8346</v>
      </c>
      <c r="R3836" t="s">
        <v>8347</v>
      </c>
      <c r="S3836" s="18">
        <f t="shared" si="238"/>
        <v>41831.851840277777</v>
      </c>
      <c r="T3836" s="18">
        <f t="shared" si="239"/>
        <v>41861.916666666664</v>
      </c>
    </row>
    <row r="3837" spans="1:20" ht="45" x14ac:dyDescent="0.25">
      <c r="A3837">
        <v>1055</v>
      </c>
      <c r="B3837" s="3" t="s">
        <v>1056</v>
      </c>
      <c r="C3837" s="3" t="s">
        <v>5165</v>
      </c>
      <c r="D3837" s="6">
        <v>3500</v>
      </c>
      <c r="E3837" s="8">
        <v>0</v>
      </c>
      <c r="F3837" t="s">
        <v>8219</v>
      </c>
      <c r="G3837" t="s">
        <v>8223</v>
      </c>
      <c r="H3837" t="s">
        <v>8245</v>
      </c>
      <c r="I3837">
        <v>1457394545</v>
      </c>
      <c r="J3837">
        <v>1454802545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36"/>
        <v>0</v>
      </c>
      <c r="P3837" s="9">
        <f t="shared" si="237"/>
        <v>0</v>
      </c>
      <c r="Q3837" s="14" t="s">
        <v>8346</v>
      </c>
      <c r="R3837" t="s">
        <v>8347</v>
      </c>
      <c r="S3837" s="18">
        <f t="shared" si="238"/>
        <v>42406.992418981477</v>
      </c>
      <c r="T3837" s="18">
        <f t="shared" si="239"/>
        <v>42436.992418981477</v>
      </c>
    </row>
    <row r="3838" spans="1:20" ht="60" x14ac:dyDescent="0.25">
      <c r="A3838">
        <v>1056</v>
      </c>
      <c r="B3838" s="3" t="s">
        <v>1057</v>
      </c>
      <c r="C3838" s="3" t="s">
        <v>5166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1429892177</v>
      </c>
      <c r="J3838">
        <v>1424711777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36"/>
        <v>0</v>
      </c>
      <c r="P3838" s="9">
        <f t="shared" si="237"/>
        <v>0</v>
      </c>
      <c r="Q3838" s="14" t="s">
        <v>8346</v>
      </c>
      <c r="R3838" t="s">
        <v>8347</v>
      </c>
      <c r="S3838" s="18">
        <f t="shared" si="238"/>
        <v>42058.719641203701</v>
      </c>
      <c r="T3838" s="18">
        <f t="shared" si="239"/>
        <v>42118.677974537044</v>
      </c>
    </row>
    <row r="3839" spans="1:20" ht="45" x14ac:dyDescent="0.25">
      <c r="A3839">
        <v>1057</v>
      </c>
      <c r="B3839" s="3" t="s">
        <v>1058</v>
      </c>
      <c r="C3839" s="3" t="s">
        <v>5167</v>
      </c>
      <c r="D3839" s="6">
        <v>10000</v>
      </c>
      <c r="E3839" s="8">
        <v>0</v>
      </c>
      <c r="F3839" t="s">
        <v>8219</v>
      </c>
      <c r="G3839" t="s">
        <v>8223</v>
      </c>
      <c r="H3839" t="s">
        <v>8245</v>
      </c>
      <c r="I3839">
        <v>1480888483</v>
      </c>
      <c r="J3839">
        <v>1478292883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36"/>
        <v>0</v>
      </c>
      <c r="P3839" s="9">
        <f t="shared" si="237"/>
        <v>0</v>
      </c>
      <c r="Q3839" s="14" t="s">
        <v>8346</v>
      </c>
      <c r="R3839" t="s">
        <v>8347</v>
      </c>
      <c r="S3839" s="18">
        <f t="shared" si="238"/>
        <v>42678.871331018512</v>
      </c>
      <c r="T3839" s="18">
        <f t="shared" si="239"/>
        <v>42708.912997685184</v>
      </c>
    </row>
    <row r="3840" spans="1:20" ht="45" x14ac:dyDescent="0.25">
      <c r="A3840">
        <v>1058</v>
      </c>
      <c r="B3840" s="3" t="s">
        <v>1059</v>
      </c>
      <c r="C3840" s="3" t="s">
        <v>5168</v>
      </c>
      <c r="D3840" s="6">
        <v>40000</v>
      </c>
      <c r="E3840" s="8">
        <v>0</v>
      </c>
      <c r="F3840" t="s">
        <v>8219</v>
      </c>
      <c r="G3840" t="s">
        <v>8223</v>
      </c>
      <c r="H3840" t="s">
        <v>8245</v>
      </c>
      <c r="I3840">
        <v>1427328000</v>
      </c>
      <c r="J3840">
        <v>1423777043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36"/>
        <v>0</v>
      </c>
      <c r="P3840" s="9">
        <f t="shared" si="237"/>
        <v>0</v>
      </c>
      <c r="Q3840" s="14" t="s">
        <v>8346</v>
      </c>
      <c r="R3840" t="s">
        <v>8347</v>
      </c>
      <c r="S3840" s="18">
        <f t="shared" si="238"/>
        <v>42047.900960648149</v>
      </c>
      <c r="T3840" s="18">
        <f t="shared" si="239"/>
        <v>42089</v>
      </c>
    </row>
    <row r="3841" spans="1:20" x14ac:dyDescent="0.25">
      <c r="A3841">
        <v>1059</v>
      </c>
      <c r="B3841" s="3" t="s">
        <v>1060</v>
      </c>
      <c r="C3841" s="3" t="s">
        <v>5169</v>
      </c>
      <c r="D3841" s="6">
        <v>1100</v>
      </c>
      <c r="E3841" s="8">
        <v>0</v>
      </c>
      <c r="F3841" t="s">
        <v>8219</v>
      </c>
      <c r="G3841" t="s">
        <v>8223</v>
      </c>
      <c r="H3841" t="s">
        <v>8245</v>
      </c>
      <c r="I3841">
        <v>1426269456</v>
      </c>
      <c r="J3841">
        <v>1423681056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36"/>
        <v>0</v>
      </c>
      <c r="P3841" s="9">
        <f t="shared" si="237"/>
        <v>0</v>
      </c>
      <c r="Q3841" s="14" t="s">
        <v>8346</v>
      </c>
      <c r="R3841" t="s">
        <v>8347</v>
      </c>
      <c r="S3841" s="18">
        <f t="shared" si="238"/>
        <v>42046.79</v>
      </c>
      <c r="T3841" s="18">
        <f t="shared" si="239"/>
        <v>42076.748333333337</v>
      </c>
    </row>
    <row r="3842" spans="1:20" ht="30" x14ac:dyDescent="0.25">
      <c r="A3842">
        <v>1061</v>
      </c>
      <c r="B3842" s="3" t="s">
        <v>1062</v>
      </c>
      <c r="C3842" s="3" t="s">
        <v>5171</v>
      </c>
      <c r="D3842" s="6">
        <v>4000</v>
      </c>
      <c r="E3842" s="8">
        <v>0</v>
      </c>
      <c r="F3842" t="s">
        <v>8219</v>
      </c>
      <c r="G3842" t="s">
        <v>8223</v>
      </c>
      <c r="H3842" t="s">
        <v>8245</v>
      </c>
      <c r="I3842">
        <v>1462150800</v>
      </c>
      <c r="J3842">
        <v>1456987108</v>
      </c>
      <c r="K3842" t="b">
        <v>0</v>
      </c>
      <c r="L3842">
        <v>0</v>
      </c>
      <c r="M3842" t="b">
        <v>0</v>
      </c>
      <c r="N3842" t="s">
        <v>8279</v>
      </c>
      <c r="O3842" s="10">
        <f t="shared" si="236"/>
        <v>0</v>
      </c>
      <c r="P3842" s="9">
        <f t="shared" si="237"/>
        <v>0</v>
      </c>
      <c r="Q3842" s="14" t="s">
        <v>8346</v>
      </c>
      <c r="R3842" t="s">
        <v>8347</v>
      </c>
      <c r="S3842" s="18">
        <f t="shared" si="238"/>
        <v>42432.276712962965</v>
      </c>
      <c r="T3842" s="18">
        <f t="shared" si="239"/>
        <v>42492.041666666672</v>
      </c>
    </row>
    <row r="3843" spans="1:20" ht="45" x14ac:dyDescent="0.25">
      <c r="A3843">
        <v>1063</v>
      </c>
      <c r="B3843" s="3" t="s">
        <v>1064</v>
      </c>
      <c r="C3843" s="3" t="s">
        <v>5173</v>
      </c>
      <c r="D3843" s="6">
        <v>1000</v>
      </c>
      <c r="E3843" s="8">
        <v>0</v>
      </c>
      <c r="F3843" t="s">
        <v>8219</v>
      </c>
      <c r="G3843" t="s">
        <v>8223</v>
      </c>
      <c r="H3843" t="s">
        <v>8245</v>
      </c>
      <c r="I3843">
        <v>1472604262</v>
      </c>
      <c r="J3843">
        <v>1470012262</v>
      </c>
      <c r="K3843" t="b">
        <v>0</v>
      </c>
      <c r="L3843">
        <v>0</v>
      </c>
      <c r="M3843" t="b">
        <v>0</v>
      </c>
      <c r="N3843" t="s">
        <v>8279</v>
      </c>
      <c r="O3843" s="10">
        <f t="shared" si="236"/>
        <v>0</v>
      </c>
      <c r="P3843" s="9">
        <f t="shared" si="237"/>
        <v>0</v>
      </c>
      <c r="Q3843" s="14" t="s">
        <v>8346</v>
      </c>
      <c r="R3843" t="s">
        <v>8347</v>
      </c>
      <c r="S3843" s="18">
        <f t="shared" si="238"/>
        <v>42583.030810185184</v>
      </c>
      <c r="T3843" s="18">
        <f t="shared" si="239"/>
        <v>42613.030810185184</v>
      </c>
    </row>
    <row r="3844" spans="1:20" ht="45" x14ac:dyDescent="0.25">
      <c r="A3844">
        <v>1071</v>
      </c>
      <c r="B3844" s="3" t="s">
        <v>1072</v>
      </c>
      <c r="C3844" s="3" t="s">
        <v>5181</v>
      </c>
      <c r="D3844" s="6">
        <v>100</v>
      </c>
      <c r="E3844" s="8">
        <v>0</v>
      </c>
      <c r="F3844" t="s">
        <v>8220</v>
      </c>
      <c r="G3844" t="s">
        <v>8233</v>
      </c>
      <c r="H3844" t="s">
        <v>8253</v>
      </c>
      <c r="I3844">
        <v>1447787093</v>
      </c>
      <c r="J3844">
        <v>1445191493</v>
      </c>
      <c r="K3844" t="b">
        <v>0</v>
      </c>
      <c r="L3844">
        <v>0</v>
      </c>
      <c r="M3844" t="b">
        <v>0</v>
      </c>
      <c r="N3844" t="s">
        <v>8280</v>
      </c>
      <c r="O3844" s="10">
        <f t="shared" ref="O3844:O3907" si="240">ROUND(E3844/D3844,0)</f>
        <v>0</v>
      </c>
      <c r="P3844" s="9">
        <f t="shared" ref="P3844:P3907" si="241">IFERROR(ROUND(E3844/L3844,0),0)</f>
        <v>0</v>
      </c>
      <c r="Q3844" s="14" t="s">
        <v>8316</v>
      </c>
      <c r="R3844" t="s">
        <v>8334</v>
      </c>
      <c r="S3844" s="18">
        <f t="shared" ref="S3844:S3907" si="242">(((J3844/60)/60)/24)+DATE(1970,1,1)</f>
        <v>42295.753391203703</v>
      </c>
      <c r="T3844" s="18">
        <f t="shared" ref="T3844:T3907" si="243">(((I3844/60)/60)/24)+DATE(1970,1,1)</f>
        <v>42325.795057870375</v>
      </c>
    </row>
    <row r="3845" spans="1:20" x14ac:dyDescent="0.25">
      <c r="A3845">
        <v>1084</v>
      </c>
      <c r="B3845" s="3" t="s">
        <v>1085</v>
      </c>
      <c r="C3845" s="3" t="s">
        <v>5194</v>
      </c>
      <c r="D3845" s="6">
        <v>550</v>
      </c>
      <c r="E3845" s="8">
        <v>0</v>
      </c>
      <c r="F3845" t="s">
        <v>8220</v>
      </c>
      <c r="G3845" t="s">
        <v>8223</v>
      </c>
      <c r="H3845" t="s">
        <v>8245</v>
      </c>
      <c r="I3845">
        <v>1407534804</v>
      </c>
      <c r="J3845">
        <v>1404942804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240"/>
        <v>0</v>
      </c>
      <c r="P3845" s="9">
        <f t="shared" si="241"/>
        <v>0</v>
      </c>
      <c r="Q3845" s="14" t="s">
        <v>8316</v>
      </c>
      <c r="R3845" t="s">
        <v>8334</v>
      </c>
      <c r="S3845" s="18">
        <f t="shared" si="242"/>
        <v>41829.912083333329</v>
      </c>
      <c r="T3845" s="18">
        <f t="shared" si="243"/>
        <v>41859.912083333329</v>
      </c>
    </row>
    <row r="3846" spans="1:20" ht="45" x14ac:dyDescent="0.25">
      <c r="A3846">
        <v>1087</v>
      </c>
      <c r="B3846" s="3" t="s">
        <v>1088</v>
      </c>
      <c r="C3846" s="3" t="s">
        <v>5197</v>
      </c>
      <c r="D3846" s="6">
        <v>1100</v>
      </c>
      <c r="E3846" s="8">
        <v>0</v>
      </c>
      <c r="F3846" t="s">
        <v>8220</v>
      </c>
      <c r="G3846" t="s">
        <v>8223</v>
      </c>
      <c r="H3846" t="s">
        <v>8245</v>
      </c>
      <c r="I3846">
        <v>1402852087</v>
      </c>
      <c r="J3846">
        <v>1400260087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240"/>
        <v>0</v>
      </c>
      <c r="P3846" s="9">
        <f t="shared" si="241"/>
        <v>0</v>
      </c>
      <c r="Q3846" s="14" t="s">
        <v>8316</v>
      </c>
      <c r="R3846" t="s">
        <v>8334</v>
      </c>
      <c r="S3846" s="18">
        <f t="shared" si="242"/>
        <v>41775.713969907411</v>
      </c>
      <c r="T3846" s="18">
        <f t="shared" si="243"/>
        <v>41805.713969907411</v>
      </c>
    </row>
    <row r="3847" spans="1:20" ht="60" x14ac:dyDescent="0.25">
      <c r="A3847">
        <v>1107</v>
      </c>
      <c r="B3847" s="3" t="s">
        <v>1108</v>
      </c>
      <c r="C3847" s="3" t="s">
        <v>5217</v>
      </c>
      <c r="D3847" s="6">
        <v>10000</v>
      </c>
      <c r="E3847" s="8">
        <v>0</v>
      </c>
      <c r="F3847" t="s">
        <v>8220</v>
      </c>
      <c r="G3847" t="s">
        <v>8223</v>
      </c>
      <c r="H3847" t="s">
        <v>8245</v>
      </c>
      <c r="I3847">
        <v>1406148024</v>
      </c>
      <c r="J3847">
        <v>1403556024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240"/>
        <v>0</v>
      </c>
      <c r="P3847" s="9">
        <f t="shared" si="241"/>
        <v>0</v>
      </c>
      <c r="Q3847" s="14" t="s">
        <v>8316</v>
      </c>
      <c r="R3847" t="s">
        <v>8334</v>
      </c>
      <c r="S3847" s="18">
        <f t="shared" si="242"/>
        <v>41813.861388888887</v>
      </c>
      <c r="T3847" s="18">
        <f t="shared" si="243"/>
        <v>41843.861388888887</v>
      </c>
    </row>
    <row r="3848" spans="1:20" ht="45" x14ac:dyDescent="0.25">
      <c r="A3848">
        <v>1120</v>
      </c>
      <c r="B3848" s="3" t="s">
        <v>1121</v>
      </c>
      <c r="C3848" s="3" t="s">
        <v>5230</v>
      </c>
      <c r="D3848" s="6">
        <v>25000</v>
      </c>
      <c r="E3848" s="8">
        <v>0</v>
      </c>
      <c r="F3848" t="s">
        <v>8220</v>
      </c>
      <c r="G3848" t="s">
        <v>8223</v>
      </c>
      <c r="H3848" t="s">
        <v>8245</v>
      </c>
      <c r="I3848">
        <v>1319835400</v>
      </c>
      <c r="J3848">
        <v>1315947400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240"/>
        <v>0</v>
      </c>
      <c r="P3848" s="9">
        <f t="shared" si="241"/>
        <v>0</v>
      </c>
      <c r="Q3848" s="14" t="s">
        <v>8316</v>
      </c>
      <c r="R3848" t="s">
        <v>8334</v>
      </c>
      <c r="S3848" s="18">
        <f t="shared" si="242"/>
        <v>40799.872685185182</v>
      </c>
      <c r="T3848" s="18">
        <f t="shared" si="243"/>
        <v>40844.872685185182</v>
      </c>
    </row>
    <row r="3849" spans="1:20" ht="60" x14ac:dyDescent="0.25">
      <c r="A3849">
        <v>1122</v>
      </c>
      <c r="B3849" s="3" t="s">
        <v>1123</v>
      </c>
      <c r="C3849" s="3" t="s">
        <v>5232</v>
      </c>
      <c r="D3849" s="6">
        <v>3200</v>
      </c>
      <c r="E3849" s="8">
        <v>0</v>
      </c>
      <c r="F3849" t="s">
        <v>8220</v>
      </c>
      <c r="G3849" t="s">
        <v>8224</v>
      </c>
      <c r="H3849" t="s">
        <v>8246</v>
      </c>
      <c r="I3849">
        <v>1369932825</v>
      </c>
      <c r="J3849">
        <v>1368723225</v>
      </c>
      <c r="K3849" t="b">
        <v>0</v>
      </c>
      <c r="L3849">
        <v>0</v>
      </c>
      <c r="M3849" t="b">
        <v>0</v>
      </c>
      <c r="N3849" t="s">
        <v>8280</v>
      </c>
      <c r="O3849" s="10">
        <f t="shared" si="240"/>
        <v>0</v>
      </c>
      <c r="P3849" s="9">
        <f t="shared" si="241"/>
        <v>0</v>
      </c>
      <c r="Q3849" s="14" t="s">
        <v>8316</v>
      </c>
      <c r="R3849" t="s">
        <v>8334</v>
      </c>
      <c r="S3849" s="18">
        <f t="shared" si="242"/>
        <v>41410.703993055555</v>
      </c>
      <c r="T3849" s="18">
        <f t="shared" si="243"/>
        <v>41424.703993055555</v>
      </c>
    </row>
    <row r="3850" spans="1:20" ht="60" x14ac:dyDescent="0.25">
      <c r="A3850">
        <v>1125</v>
      </c>
      <c r="B3850" s="3" t="s">
        <v>1126</v>
      </c>
      <c r="C3850" s="3" t="s">
        <v>5235</v>
      </c>
      <c r="D3850" s="6">
        <v>3000</v>
      </c>
      <c r="E3850" s="8">
        <v>0</v>
      </c>
      <c r="F3850" t="s">
        <v>8220</v>
      </c>
      <c r="G3850" t="s">
        <v>8224</v>
      </c>
      <c r="H3850" t="s">
        <v>8246</v>
      </c>
      <c r="I3850">
        <v>1443193130</v>
      </c>
      <c r="J3850">
        <v>1438009130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240"/>
        <v>0</v>
      </c>
      <c r="P3850" s="9">
        <f t="shared" si="241"/>
        <v>0</v>
      </c>
      <c r="Q3850" s="14" t="s">
        <v>8316</v>
      </c>
      <c r="R3850" t="s">
        <v>8344</v>
      </c>
      <c r="S3850" s="18">
        <f t="shared" si="242"/>
        <v>42212.624189814815</v>
      </c>
      <c r="T3850" s="18">
        <f t="shared" si="243"/>
        <v>42272.624189814815</v>
      </c>
    </row>
    <row r="3851" spans="1:20" ht="45" x14ac:dyDescent="0.25">
      <c r="A3851">
        <v>1131</v>
      </c>
      <c r="B3851" s="3" t="s">
        <v>1132</v>
      </c>
      <c r="C3851" s="3" t="s">
        <v>5241</v>
      </c>
      <c r="D3851" s="6">
        <v>40000</v>
      </c>
      <c r="E3851" s="8">
        <v>0</v>
      </c>
      <c r="F3851" t="s">
        <v>8220</v>
      </c>
      <c r="G3851" t="s">
        <v>8225</v>
      </c>
      <c r="H3851" t="s">
        <v>8247</v>
      </c>
      <c r="I3851">
        <v>1450993668</v>
      </c>
      <c r="J3851">
        <v>1448401668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240"/>
        <v>0</v>
      </c>
      <c r="P3851" s="9">
        <f t="shared" si="241"/>
        <v>0</v>
      </c>
      <c r="Q3851" s="14" t="s">
        <v>8316</v>
      </c>
      <c r="R3851" t="s">
        <v>8344</v>
      </c>
      <c r="S3851" s="18">
        <f t="shared" si="242"/>
        <v>42332.908194444448</v>
      </c>
      <c r="T3851" s="18">
        <f t="shared" si="243"/>
        <v>42362.908194444448</v>
      </c>
    </row>
    <row r="3852" spans="1:20" ht="45" x14ac:dyDescent="0.25">
      <c r="A3852">
        <v>1140</v>
      </c>
      <c r="B3852" s="3" t="s">
        <v>1141</v>
      </c>
      <c r="C3852" s="3" t="s">
        <v>5250</v>
      </c>
      <c r="D3852" s="6">
        <v>5000</v>
      </c>
      <c r="E3852" s="8">
        <v>0</v>
      </c>
      <c r="F3852" t="s">
        <v>8220</v>
      </c>
      <c r="G3852" t="s">
        <v>8224</v>
      </c>
      <c r="H3852" t="s">
        <v>8246</v>
      </c>
      <c r="I3852">
        <v>1438859121</v>
      </c>
      <c r="J3852">
        <v>1436267121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240"/>
        <v>0</v>
      </c>
      <c r="P3852" s="9">
        <f t="shared" si="241"/>
        <v>0</v>
      </c>
      <c r="Q3852" s="14" t="s">
        <v>8316</v>
      </c>
      <c r="R3852" t="s">
        <v>8344</v>
      </c>
      <c r="S3852" s="18">
        <f t="shared" si="242"/>
        <v>42192.462048611109</v>
      </c>
      <c r="T3852" s="18">
        <f t="shared" si="243"/>
        <v>42222.462048611109</v>
      </c>
    </row>
    <row r="3853" spans="1:20" x14ac:dyDescent="0.25">
      <c r="A3853">
        <v>1141</v>
      </c>
      <c r="B3853" s="3" t="s">
        <v>1142</v>
      </c>
      <c r="C3853" s="3" t="s">
        <v>5251</v>
      </c>
      <c r="D3853" s="6">
        <v>500</v>
      </c>
      <c r="E3853" s="8">
        <v>0</v>
      </c>
      <c r="F3853" t="s">
        <v>8220</v>
      </c>
      <c r="G3853" t="s">
        <v>8235</v>
      </c>
      <c r="H3853" t="s">
        <v>8248</v>
      </c>
      <c r="I3853">
        <v>1436460450</v>
      </c>
      <c r="J3853">
        <v>1433868450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240"/>
        <v>0</v>
      </c>
      <c r="P3853" s="9">
        <f t="shared" si="241"/>
        <v>0</v>
      </c>
      <c r="Q3853" s="14" t="s">
        <v>8316</v>
      </c>
      <c r="R3853" t="s">
        <v>8344</v>
      </c>
      <c r="S3853" s="18">
        <f t="shared" si="242"/>
        <v>42164.699652777781</v>
      </c>
      <c r="T3853" s="18">
        <f t="shared" si="243"/>
        <v>42194.699652777781</v>
      </c>
    </row>
    <row r="3854" spans="1:20" ht="45" x14ac:dyDescent="0.25">
      <c r="A3854">
        <v>1142</v>
      </c>
      <c r="B3854" s="3" t="s">
        <v>1143</v>
      </c>
      <c r="C3854" s="3" t="s">
        <v>5252</v>
      </c>
      <c r="D3854" s="6">
        <v>4000</v>
      </c>
      <c r="E3854" s="8">
        <v>0</v>
      </c>
      <c r="F3854" t="s">
        <v>8220</v>
      </c>
      <c r="G3854" t="s">
        <v>8223</v>
      </c>
      <c r="H3854" t="s">
        <v>8245</v>
      </c>
      <c r="I3854">
        <v>1424131727</v>
      </c>
      <c r="J3854">
        <v>1421539727</v>
      </c>
      <c r="K3854" t="b">
        <v>0</v>
      </c>
      <c r="L3854">
        <v>0</v>
      </c>
      <c r="M3854" t="b">
        <v>0</v>
      </c>
      <c r="N3854" t="s">
        <v>8281</v>
      </c>
      <c r="O3854" s="10">
        <f t="shared" si="240"/>
        <v>0</v>
      </c>
      <c r="P3854" s="9">
        <f t="shared" si="241"/>
        <v>0</v>
      </c>
      <c r="Q3854" s="14" t="s">
        <v>8316</v>
      </c>
      <c r="R3854" t="s">
        <v>8344</v>
      </c>
      <c r="S3854" s="18">
        <f t="shared" si="242"/>
        <v>42022.006099537044</v>
      </c>
      <c r="T3854" s="18">
        <f t="shared" si="243"/>
        <v>42052.006099537044</v>
      </c>
    </row>
    <row r="3855" spans="1:20" ht="45" x14ac:dyDescent="0.25">
      <c r="A3855">
        <v>1144</v>
      </c>
      <c r="B3855" s="3" t="s">
        <v>1145</v>
      </c>
      <c r="C3855" s="3" t="s">
        <v>5254</v>
      </c>
      <c r="D3855" s="6">
        <v>9300</v>
      </c>
      <c r="E3855" s="8">
        <v>0</v>
      </c>
      <c r="F3855" t="s">
        <v>8220</v>
      </c>
      <c r="G3855" t="s">
        <v>8223</v>
      </c>
      <c r="H3855" t="s">
        <v>8245</v>
      </c>
      <c r="I3855">
        <v>1430281320</v>
      </c>
      <c r="J3855">
        <v>1427689320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240"/>
        <v>0</v>
      </c>
      <c r="P3855" s="9">
        <f t="shared" si="241"/>
        <v>0</v>
      </c>
      <c r="Q3855" s="14" t="s">
        <v>8319</v>
      </c>
      <c r="R3855" t="s">
        <v>8345</v>
      </c>
      <c r="S3855" s="18">
        <f t="shared" si="242"/>
        <v>42093.181944444441</v>
      </c>
      <c r="T3855" s="18">
        <f t="shared" si="243"/>
        <v>42123.181944444441</v>
      </c>
    </row>
    <row r="3856" spans="1:20" ht="45" x14ac:dyDescent="0.25">
      <c r="A3856">
        <v>1147</v>
      </c>
      <c r="B3856" s="3" t="s">
        <v>1148</v>
      </c>
      <c r="C3856" s="3" t="s">
        <v>5257</v>
      </c>
      <c r="D3856" s="6">
        <v>25000</v>
      </c>
      <c r="E3856" s="8">
        <v>0</v>
      </c>
      <c r="F3856" t="s">
        <v>8220</v>
      </c>
      <c r="G3856" t="s">
        <v>8228</v>
      </c>
      <c r="H3856" t="s">
        <v>8250</v>
      </c>
      <c r="I3856">
        <v>1413760783</v>
      </c>
      <c r="J3856">
        <v>1408576783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240"/>
        <v>0</v>
      </c>
      <c r="P3856" s="9">
        <f t="shared" si="241"/>
        <v>0</v>
      </c>
      <c r="Q3856" s="14" t="s">
        <v>8319</v>
      </c>
      <c r="R3856" t="s">
        <v>8345</v>
      </c>
      <c r="S3856" s="18">
        <f t="shared" si="242"/>
        <v>41871.972025462965</v>
      </c>
      <c r="T3856" s="18">
        <f t="shared" si="243"/>
        <v>41931.972025462965</v>
      </c>
    </row>
    <row r="3857" spans="1:20" ht="60" x14ac:dyDescent="0.25">
      <c r="A3857">
        <v>1151</v>
      </c>
      <c r="B3857" s="3" t="s">
        <v>1152</v>
      </c>
      <c r="C3857" s="3" t="s">
        <v>5261</v>
      </c>
      <c r="D3857" s="6">
        <v>25000</v>
      </c>
      <c r="E3857" s="8">
        <v>0</v>
      </c>
      <c r="F3857" t="s">
        <v>8220</v>
      </c>
      <c r="G3857" t="s">
        <v>8223</v>
      </c>
      <c r="H3857" t="s">
        <v>8245</v>
      </c>
      <c r="I3857">
        <v>1441592863</v>
      </c>
      <c r="J3857">
        <v>1439000863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240"/>
        <v>0</v>
      </c>
      <c r="P3857" s="9">
        <f t="shared" si="241"/>
        <v>0</v>
      </c>
      <c r="Q3857" s="14" t="s">
        <v>8319</v>
      </c>
      <c r="R3857" t="s">
        <v>8345</v>
      </c>
      <c r="S3857" s="18">
        <f t="shared" si="242"/>
        <v>42224.102581018517</v>
      </c>
      <c r="T3857" s="18">
        <f t="shared" si="243"/>
        <v>42254.102581018517</v>
      </c>
    </row>
    <row r="3858" spans="1:20" ht="45" x14ac:dyDescent="0.25">
      <c r="A3858">
        <v>1156</v>
      </c>
      <c r="B3858" s="3" t="s">
        <v>1157</v>
      </c>
      <c r="C3858" s="3" t="s">
        <v>5266</v>
      </c>
      <c r="D3858" s="6">
        <v>6500</v>
      </c>
      <c r="E3858" s="8">
        <v>0</v>
      </c>
      <c r="F3858" t="s">
        <v>8220</v>
      </c>
      <c r="G3858" t="s">
        <v>8223</v>
      </c>
      <c r="H3858" t="s">
        <v>8245</v>
      </c>
      <c r="I3858">
        <v>1424742162</v>
      </c>
      <c r="J3858">
        <v>1422150162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240"/>
        <v>0</v>
      </c>
      <c r="P3858" s="9">
        <f t="shared" si="241"/>
        <v>0</v>
      </c>
      <c r="Q3858" s="14" t="s">
        <v>8319</v>
      </c>
      <c r="R3858" t="s">
        <v>8345</v>
      </c>
      <c r="S3858" s="18">
        <f t="shared" si="242"/>
        <v>42029.07131944444</v>
      </c>
      <c r="T3858" s="18">
        <f t="shared" si="243"/>
        <v>42059.07131944444</v>
      </c>
    </row>
    <row r="3859" spans="1:20" ht="45" x14ac:dyDescent="0.25">
      <c r="A3859">
        <v>1159</v>
      </c>
      <c r="B3859" s="3" t="s">
        <v>1160</v>
      </c>
      <c r="C3859" s="3" t="s">
        <v>5269</v>
      </c>
      <c r="D3859" s="6">
        <v>6750</v>
      </c>
      <c r="E3859" s="8">
        <v>0</v>
      </c>
      <c r="F3859" t="s">
        <v>8220</v>
      </c>
      <c r="G3859" t="s">
        <v>8223</v>
      </c>
      <c r="H3859" t="s">
        <v>8245</v>
      </c>
      <c r="I3859">
        <v>1435679100</v>
      </c>
      <c r="J3859">
        <v>1433006765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240"/>
        <v>0</v>
      </c>
      <c r="P3859" s="9">
        <f t="shared" si="241"/>
        <v>0</v>
      </c>
      <c r="Q3859" s="14" t="s">
        <v>8319</v>
      </c>
      <c r="R3859" t="s">
        <v>8345</v>
      </c>
      <c r="S3859" s="18">
        <f t="shared" si="242"/>
        <v>42154.726446759261</v>
      </c>
      <c r="T3859" s="18">
        <f t="shared" si="243"/>
        <v>42185.65625</v>
      </c>
    </row>
    <row r="3860" spans="1:20" ht="45" x14ac:dyDescent="0.25">
      <c r="A3860">
        <v>1161</v>
      </c>
      <c r="B3860" s="3" t="s">
        <v>1162</v>
      </c>
      <c r="C3860" s="3" t="s">
        <v>5271</v>
      </c>
      <c r="D3860" s="6">
        <v>18000</v>
      </c>
      <c r="E3860" s="8">
        <v>0</v>
      </c>
      <c r="F3860" t="s">
        <v>8220</v>
      </c>
      <c r="G3860" t="s">
        <v>8223</v>
      </c>
      <c r="H3860" t="s">
        <v>8245</v>
      </c>
      <c r="I3860">
        <v>1432047989</v>
      </c>
      <c r="J3860">
        <v>1430233589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240"/>
        <v>0</v>
      </c>
      <c r="P3860" s="9">
        <f t="shared" si="241"/>
        <v>0</v>
      </c>
      <c r="Q3860" s="14" t="s">
        <v>8319</v>
      </c>
      <c r="R3860" t="s">
        <v>8345</v>
      </c>
      <c r="S3860" s="18">
        <f t="shared" si="242"/>
        <v>42122.629502314812</v>
      </c>
      <c r="T3860" s="18">
        <f t="shared" si="243"/>
        <v>42143.629502314812</v>
      </c>
    </row>
    <row r="3861" spans="1:20" ht="45" x14ac:dyDescent="0.25">
      <c r="A3861">
        <v>1163</v>
      </c>
      <c r="B3861" s="3" t="s">
        <v>1164</v>
      </c>
      <c r="C3861" s="3" t="s">
        <v>5273</v>
      </c>
      <c r="D3861" s="6">
        <v>5200</v>
      </c>
      <c r="E3861" s="8">
        <v>0</v>
      </c>
      <c r="F3861" t="s">
        <v>8220</v>
      </c>
      <c r="G3861" t="s">
        <v>8223</v>
      </c>
      <c r="H3861" t="s">
        <v>8245</v>
      </c>
      <c r="I3861">
        <v>1407604920</v>
      </c>
      <c r="J3861">
        <v>1405012920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240"/>
        <v>0</v>
      </c>
      <c r="P3861" s="9">
        <f t="shared" si="241"/>
        <v>0</v>
      </c>
      <c r="Q3861" s="14" t="s">
        <v>8319</v>
      </c>
      <c r="R3861" t="s">
        <v>8345</v>
      </c>
      <c r="S3861" s="18">
        <f t="shared" si="242"/>
        <v>41830.723611111112</v>
      </c>
      <c r="T3861" s="18">
        <f t="shared" si="243"/>
        <v>41860.723611111112</v>
      </c>
    </row>
    <row r="3862" spans="1:20" ht="60" x14ac:dyDescent="0.25">
      <c r="A3862">
        <v>1164</v>
      </c>
      <c r="B3862" s="3" t="s">
        <v>1165</v>
      </c>
      <c r="C3862" s="3" t="s">
        <v>5274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1466270582</v>
      </c>
      <c r="J3862">
        <v>1463678582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240"/>
        <v>0</v>
      </c>
      <c r="P3862" s="9">
        <f t="shared" si="241"/>
        <v>0</v>
      </c>
      <c r="Q3862" s="14" t="s">
        <v>8319</v>
      </c>
      <c r="R3862" t="s">
        <v>8345</v>
      </c>
      <c r="S3862" s="18">
        <f t="shared" si="242"/>
        <v>42509.724328703705</v>
      </c>
      <c r="T3862" s="18">
        <f t="shared" si="243"/>
        <v>42539.724328703705</v>
      </c>
    </row>
    <row r="3863" spans="1:20" ht="30" x14ac:dyDescent="0.25">
      <c r="A3863">
        <v>1172</v>
      </c>
      <c r="B3863" s="3" t="s">
        <v>1173</v>
      </c>
      <c r="C3863" s="3" t="s">
        <v>5282</v>
      </c>
      <c r="D3863" s="6">
        <v>9000</v>
      </c>
      <c r="E3863" s="8">
        <v>0</v>
      </c>
      <c r="F3863" t="s">
        <v>8220</v>
      </c>
      <c r="G3863" t="s">
        <v>8223</v>
      </c>
      <c r="H3863" t="s">
        <v>8245</v>
      </c>
      <c r="I3863">
        <v>1408551752</v>
      </c>
      <c r="J3863">
        <v>1405959752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40"/>
        <v>0</v>
      </c>
      <c r="P3863" s="9">
        <f t="shared" si="241"/>
        <v>0</v>
      </c>
      <c r="Q3863" s="14" t="s">
        <v>8319</v>
      </c>
      <c r="R3863" t="s">
        <v>8345</v>
      </c>
      <c r="S3863" s="18">
        <f t="shared" si="242"/>
        <v>41841.682314814818</v>
      </c>
      <c r="T3863" s="18">
        <f t="shared" si="243"/>
        <v>41871.682314814818</v>
      </c>
    </row>
    <row r="3864" spans="1:20" ht="45" x14ac:dyDescent="0.25">
      <c r="A3864">
        <v>1177</v>
      </c>
      <c r="B3864" s="3" t="s">
        <v>1178</v>
      </c>
      <c r="C3864" s="3" t="s">
        <v>5287</v>
      </c>
      <c r="D3864" s="6">
        <v>6000</v>
      </c>
      <c r="E3864" s="8">
        <v>0</v>
      </c>
      <c r="F3864" t="s">
        <v>8220</v>
      </c>
      <c r="G3864" t="s">
        <v>8224</v>
      </c>
      <c r="H3864" t="s">
        <v>8246</v>
      </c>
      <c r="I3864">
        <v>1413388296</v>
      </c>
      <c r="J3864">
        <v>1410796296</v>
      </c>
      <c r="K3864" t="b">
        <v>0</v>
      </c>
      <c r="L3864">
        <v>0</v>
      </c>
      <c r="M3864" t="b">
        <v>0</v>
      </c>
      <c r="N3864" t="s">
        <v>8282</v>
      </c>
      <c r="O3864" s="10">
        <f t="shared" si="240"/>
        <v>0</v>
      </c>
      <c r="P3864" s="9">
        <f t="shared" si="241"/>
        <v>0</v>
      </c>
      <c r="Q3864" s="14" t="s">
        <v>8319</v>
      </c>
      <c r="R3864" t="s">
        <v>8345</v>
      </c>
      <c r="S3864" s="18">
        <f t="shared" si="242"/>
        <v>41897.660833333335</v>
      </c>
      <c r="T3864" s="18">
        <f t="shared" si="243"/>
        <v>41927.660833333335</v>
      </c>
    </row>
    <row r="3865" spans="1:20" ht="45" x14ac:dyDescent="0.25">
      <c r="A3865">
        <v>1227</v>
      </c>
      <c r="B3865" s="3" t="s">
        <v>1228</v>
      </c>
      <c r="C3865" s="3" t="s">
        <v>5337</v>
      </c>
      <c r="D3865" s="6">
        <v>2000</v>
      </c>
      <c r="E3865" s="8">
        <v>0</v>
      </c>
      <c r="F3865" t="s">
        <v>8219</v>
      </c>
      <c r="G3865" t="s">
        <v>8223</v>
      </c>
      <c r="H3865" t="s">
        <v>8245</v>
      </c>
      <c r="I3865">
        <v>1407394800</v>
      </c>
      <c r="J3865">
        <v>1404770616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240"/>
        <v>0</v>
      </c>
      <c r="P3865" s="9">
        <f t="shared" si="241"/>
        <v>0</v>
      </c>
      <c r="Q3865" s="14" t="s">
        <v>8327</v>
      </c>
      <c r="R3865" t="s">
        <v>8354</v>
      </c>
      <c r="S3865" s="18">
        <f t="shared" si="242"/>
        <v>41827.919166666667</v>
      </c>
      <c r="T3865" s="18">
        <f t="shared" si="243"/>
        <v>41858.291666666664</v>
      </c>
    </row>
    <row r="3866" spans="1:20" ht="45" x14ac:dyDescent="0.25">
      <c r="A3866">
        <v>1230</v>
      </c>
      <c r="B3866" s="3" t="s">
        <v>1231</v>
      </c>
      <c r="C3866" s="3" t="s">
        <v>5340</v>
      </c>
      <c r="D3866" s="6">
        <v>500000</v>
      </c>
      <c r="E3866" s="8">
        <v>0</v>
      </c>
      <c r="F3866" t="s">
        <v>8219</v>
      </c>
      <c r="G3866" t="s">
        <v>8223</v>
      </c>
      <c r="H3866" t="s">
        <v>8245</v>
      </c>
      <c r="I3866">
        <v>1298589630</v>
      </c>
      <c r="J3866">
        <v>1295997630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240"/>
        <v>0</v>
      </c>
      <c r="P3866" s="9">
        <f t="shared" si="241"/>
        <v>0</v>
      </c>
      <c r="Q3866" s="14" t="s">
        <v>8327</v>
      </c>
      <c r="R3866" t="s">
        <v>8354</v>
      </c>
      <c r="S3866" s="18">
        <f t="shared" si="242"/>
        <v>40568.972569444442</v>
      </c>
      <c r="T3866" s="18">
        <f t="shared" si="243"/>
        <v>40598.972569444442</v>
      </c>
    </row>
    <row r="3867" spans="1:20" ht="45" x14ac:dyDescent="0.25">
      <c r="A3867">
        <v>1231</v>
      </c>
      <c r="B3867" s="3" t="s">
        <v>1232</v>
      </c>
      <c r="C3867" s="3" t="s">
        <v>5341</v>
      </c>
      <c r="D3867" s="6">
        <v>5000</v>
      </c>
      <c r="E3867" s="8">
        <v>0</v>
      </c>
      <c r="F3867" t="s">
        <v>8219</v>
      </c>
      <c r="G3867" t="s">
        <v>8223</v>
      </c>
      <c r="H3867" t="s">
        <v>8245</v>
      </c>
      <c r="I3867">
        <v>1440723600</v>
      </c>
      <c r="J3867">
        <v>1436394968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240"/>
        <v>0</v>
      </c>
      <c r="P3867" s="9">
        <f t="shared" si="241"/>
        <v>0</v>
      </c>
      <c r="Q3867" s="14" t="s">
        <v>8327</v>
      </c>
      <c r="R3867" t="s">
        <v>8354</v>
      </c>
      <c r="S3867" s="18">
        <f t="shared" si="242"/>
        <v>42193.941759259258</v>
      </c>
      <c r="T3867" s="18">
        <f t="shared" si="243"/>
        <v>42244.041666666672</v>
      </c>
    </row>
    <row r="3868" spans="1:20" ht="45" x14ac:dyDescent="0.25">
      <c r="A3868">
        <v>1234</v>
      </c>
      <c r="B3868" s="3" t="s">
        <v>1235</v>
      </c>
      <c r="C3868" s="3" t="s">
        <v>5344</v>
      </c>
      <c r="D3868" s="6">
        <v>50000</v>
      </c>
      <c r="E3868" s="8">
        <v>0</v>
      </c>
      <c r="F3868" t="s">
        <v>8219</v>
      </c>
      <c r="G3868" t="s">
        <v>8224</v>
      </c>
      <c r="H3868" t="s">
        <v>8246</v>
      </c>
      <c r="I3868">
        <v>1422903342</v>
      </c>
      <c r="J3868">
        <v>1420311342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240"/>
        <v>0</v>
      </c>
      <c r="P3868" s="9">
        <f t="shared" si="241"/>
        <v>0</v>
      </c>
      <c r="Q3868" s="14" t="s">
        <v>8327</v>
      </c>
      <c r="R3868" t="s">
        <v>8354</v>
      </c>
      <c r="S3868" s="18">
        <f t="shared" si="242"/>
        <v>42007.788680555561</v>
      </c>
      <c r="T3868" s="18">
        <f t="shared" si="243"/>
        <v>42037.788680555561</v>
      </c>
    </row>
    <row r="3869" spans="1:20" x14ac:dyDescent="0.25">
      <c r="A3869">
        <v>1236</v>
      </c>
      <c r="B3869" s="3" t="s">
        <v>1237</v>
      </c>
      <c r="C3869" s="3" t="s">
        <v>5346</v>
      </c>
      <c r="D3869" s="6">
        <v>2500</v>
      </c>
      <c r="E3869" s="8">
        <v>0</v>
      </c>
      <c r="F3869" t="s">
        <v>8219</v>
      </c>
      <c r="G3869" t="s">
        <v>8223</v>
      </c>
      <c r="H3869" t="s">
        <v>8245</v>
      </c>
      <c r="I3869">
        <v>1343491200</v>
      </c>
      <c r="J3869">
        <v>1342801164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240"/>
        <v>0</v>
      </c>
      <c r="P3869" s="9">
        <f t="shared" si="241"/>
        <v>0</v>
      </c>
      <c r="Q3869" s="14" t="s">
        <v>8327</v>
      </c>
      <c r="R3869" t="s">
        <v>8354</v>
      </c>
      <c r="S3869" s="18">
        <f t="shared" si="242"/>
        <v>41110.680138888885</v>
      </c>
      <c r="T3869" s="18">
        <f t="shared" si="243"/>
        <v>41118.666666666664</v>
      </c>
    </row>
    <row r="3870" spans="1:20" ht="60" x14ac:dyDescent="0.25">
      <c r="A3870">
        <v>1237</v>
      </c>
      <c r="B3870" s="3" t="s">
        <v>1238</v>
      </c>
      <c r="C3870" s="3" t="s">
        <v>5347</v>
      </c>
      <c r="D3870" s="6">
        <v>25000</v>
      </c>
      <c r="E3870" s="8">
        <v>0</v>
      </c>
      <c r="F3870" t="s">
        <v>8219</v>
      </c>
      <c r="G3870" t="s">
        <v>8223</v>
      </c>
      <c r="H3870" t="s">
        <v>8245</v>
      </c>
      <c r="I3870">
        <v>1345790865</v>
      </c>
      <c r="J3870">
        <v>1344062865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240"/>
        <v>0</v>
      </c>
      <c r="P3870" s="9">
        <f t="shared" si="241"/>
        <v>0</v>
      </c>
      <c r="Q3870" s="14" t="s">
        <v>8327</v>
      </c>
      <c r="R3870" t="s">
        <v>8354</v>
      </c>
      <c r="S3870" s="18">
        <f t="shared" si="242"/>
        <v>41125.283159722225</v>
      </c>
      <c r="T3870" s="18">
        <f t="shared" si="243"/>
        <v>41145.283159722225</v>
      </c>
    </row>
    <row r="3871" spans="1:20" ht="30" x14ac:dyDescent="0.25">
      <c r="A3871">
        <v>1239</v>
      </c>
      <c r="B3871" s="3" t="s">
        <v>1240</v>
      </c>
      <c r="C3871" s="3" t="s">
        <v>5349</v>
      </c>
      <c r="D3871" s="6">
        <v>2500</v>
      </c>
      <c r="E3871" s="8">
        <v>0</v>
      </c>
      <c r="F3871" t="s">
        <v>8219</v>
      </c>
      <c r="G3871" t="s">
        <v>8223</v>
      </c>
      <c r="H3871" t="s">
        <v>8245</v>
      </c>
      <c r="I3871">
        <v>1325804767</v>
      </c>
      <c r="J3871">
        <v>1323212767</v>
      </c>
      <c r="K3871" t="b">
        <v>0</v>
      </c>
      <c r="L3871">
        <v>0</v>
      </c>
      <c r="M3871" t="b">
        <v>0</v>
      </c>
      <c r="N3871" t="s">
        <v>8284</v>
      </c>
      <c r="O3871" s="10">
        <f t="shared" si="240"/>
        <v>0</v>
      </c>
      <c r="P3871" s="9">
        <f t="shared" si="241"/>
        <v>0</v>
      </c>
      <c r="Q3871" s="14" t="s">
        <v>8327</v>
      </c>
      <c r="R3871" t="s">
        <v>8354</v>
      </c>
      <c r="S3871" s="18">
        <f t="shared" si="242"/>
        <v>40883.962581018517</v>
      </c>
      <c r="T3871" s="18">
        <f t="shared" si="243"/>
        <v>40913.962581018517</v>
      </c>
    </row>
    <row r="3872" spans="1:20" ht="60" x14ac:dyDescent="0.25">
      <c r="A3872">
        <v>1332</v>
      </c>
      <c r="B3872" s="3" t="s">
        <v>1333</v>
      </c>
      <c r="C3872" s="3" t="s">
        <v>5442</v>
      </c>
      <c r="D3872" s="6">
        <v>10115</v>
      </c>
      <c r="E3872" s="8">
        <v>0</v>
      </c>
      <c r="F3872" t="s">
        <v>8219</v>
      </c>
      <c r="G3872" t="s">
        <v>8239</v>
      </c>
      <c r="H3872" t="s">
        <v>8256</v>
      </c>
      <c r="I3872">
        <v>1485480408</v>
      </c>
      <c r="J3872">
        <v>1482888408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240"/>
        <v>0</v>
      </c>
      <c r="P3872" s="9">
        <f t="shared" si="241"/>
        <v>0</v>
      </c>
      <c r="Q3872" s="14" t="s">
        <v>8308</v>
      </c>
      <c r="R3872" t="s">
        <v>8310</v>
      </c>
      <c r="S3872" s="18">
        <f t="shared" si="242"/>
        <v>42732.060277777782</v>
      </c>
      <c r="T3872" s="18">
        <f t="shared" si="243"/>
        <v>42762.060277777782</v>
      </c>
    </row>
    <row r="3873" spans="1:20" ht="45" x14ac:dyDescent="0.25">
      <c r="A3873">
        <v>1333</v>
      </c>
      <c r="B3873" s="3" t="s">
        <v>1334</v>
      </c>
      <c r="C3873" s="3" t="s">
        <v>5443</v>
      </c>
      <c r="D3873" s="6">
        <v>2500</v>
      </c>
      <c r="E3873" s="8">
        <v>0</v>
      </c>
      <c r="F3873" t="s">
        <v>8219</v>
      </c>
      <c r="G3873" t="s">
        <v>8225</v>
      </c>
      <c r="H3873" t="s">
        <v>8247</v>
      </c>
      <c r="I3873">
        <v>1405478025</v>
      </c>
      <c r="J3873">
        <v>1402886025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240"/>
        <v>0</v>
      </c>
      <c r="P3873" s="9">
        <f t="shared" si="241"/>
        <v>0</v>
      </c>
      <c r="Q3873" s="14" t="s">
        <v>8308</v>
      </c>
      <c r="R3873" t="s">
        <v>8310</v>
      </c>
      <c r="S3873" s="18">
        <f t="shared" si="242"/>
        <v>41806.106770833336</v>
      </c>
      <c r="T3873" s="18">
        <f t="shared" si="243"/>
        <v>41836.106770833336</v>
      </c>
    </row>
    <row r="3874" spans="1:20" ht="45" x14ac:dyDescent="0.25">
      <c r="A3874">
        <v>1340</v>
      </c>
      <c r="B3874" s="3" t="s">
        <v>1341</v>
      </c>
      <c r="C3874" s="3" t="s">
        <v>5450</v>
      </c>
      <c r="D3874" s="6">
        <v>1680</v>
      </c>
      <c r="E3874" s="8">
        <v>0</v>
      </c>
      <c r="F3874" t="s">
        <v>8219</v>
      </c>
      <c r="G3874" t="s">
        <v>8223</v>
      </c>
      <c r="H3874" t="s">
        <v>8245</v>
      </c>
      <c r="I3874">
        <v>1408112253</v>
      </c>
      <c r="J3874">
        <v>1405520253</v>
      </c>
      <c r="K3874" t="b">
        <v>0</v>
      </c>
      <c r="L3874">
        <v>0</v>
      </c>
      <c r="M3874" t="b">
        <v>0</v>
      </c>
      <c r="N3874" t="s">
        <v>8271</v>
      </c>
      <c r="O3874" s="10">
        <f t="shared" si="240"/>
        <v>0</v>
      </c>
      <c r="P3874" s="9">
        <f t="shared" si="241"/>
        <v>0</v>
      </c>
      <c r="Q3874" s="14" t="s">
        <v>8308</v>
      </c>
      <c r="R3874" t="s">
        <v>8310</v>
      </c>
      <c r="S3874" s="18">
        <f t="shared" si="242"/>
        <v>41836.595520833333</v>
      </c>
      <c r="T3874" s="18">
        <f t="shared" si="243"/>
        <v>41866.595520833333</v>
      </c>
    </row>
    <row r="3875" spans="1:20" ht="45" x14ac:dyDescent="0.25">
      <c r="A3875">
        <v>1409</v>
      </c>
      <c r="B3875" s="3" t="s">
        <v>1410</v>
      </c>
      <c r="C3875" s="3" t="s">
        <v>5519</v>
      </c>
      <c r="D3875" s="6">
        <v>4000</v>
      </c>
      <c r="E3875" s="8">
        <v>0</v>
      </c>
      <c r="F3875" t="s">
        <v>8220</v>
      </c>
      <c r="G3875" t="s">
        <v>8223</v>
      </c>
      <c r="H3875" t="s">
        <v>8245</v>
      </c>
      <c r="I3875">
        <v>1420085535</v>
      </c>
      <c r="J3875">
        <v>1414897935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240"/>
        <v>0</v>
      </c>
      <c r="P3875" s="9">
        <f t="shared" si="241"/>
        <v>0</v>
      </c>
      <c r="Q3875" s="14" t="s">
        <v>8311</v>
      </c>
      <c r="R3875" t="s">
        <v>8348</v>
      </c>
      <c r="S3875" s="18">
        <f t="shared" si="242"/>
        <v>41945.133506944447</v>
      </c>
      <c r="T3875" s="18">
        <f t="shared" si="243"/>
        <v>42005.175173611111</v>
      </c>
    </row>
    <row r="3876" spans="1:20" ht="45" x14ac:dyDescent="0.25">
      <c r="A3876">
        <v>1416</v>
      </c>
      <c r="B3876" s="3" t="s">
        <v>1417</v>
      </c>
      <c r="C3876" s="3" t="s">
        <v>5526</v>
      </c>
      <c r="D3876" s="6">
        <v>50000</v>
      </c>
      <c r="E3876" s="8">
        <v>0</v>
      </c>
      <c r="F3876" t="s">
        <v>8220</v>
      </c>
      <c r="G3876" t="s">
        <v>8223</v>
      </c>
      <c r="H3876" t="s">
        <v>8245</v>
      </c>
      <c r="I3876">
        <v>1448147619</v>
      </c>
      <c r="J3876">
        <v>1445552019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240"/>
        <v>0</v>
      </c>
      <c r="P3876" s="9">
        <f t="shared" si="241"/>
        <v>0</v>
      </c>
      <c r="Q3876" s="14" t="s">
        <v>8311</v>
      </c>
      <c r="R3876" t="s">
        <v>8348</v>
      </c>
      <c r="S3876" s="18">
        <f t="shared" si="242"/>
        <v>42299.926145833335</v>
      </c>
      <c r="T3876" s="18">
        <f t="shared" si="243"/>
        <v>42329.967812499999</v>
      </c>
    </row>
    <row r="3877" spans="1:20" ht="45" x14ac:dyDescent="0.25">
      <c r="A3877">
        <v>1425</v>
      </c>
      <c r="B3877" s="3" t="s">
        <v>1426</v>
      </c>
      <c r="C3877" s="3" t="s">
        <v>5535</v>
      </c>
      <c r="D3877" s="6">
        <v>13000</v>
      </c>
      <c r="E3877" s="8">
        <v>0</v>
      </c>
      <c r="F3877" t="s">
        <v>8220</v>
      </c>
      <c r="G3877" t="s">
        <v>8223</v>
      </c>
      <c r="H3877" t="s">
        <v>8245</v>
      </c>
      <c r="I3877">
        <v>1430276959</v>
      </c>
      <c r="J3877">
        <v>1427684959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240"/>
        <v>0</v>
      </c>
      <c r="P3877" s="9">
        <f t="shared" si="241"/>
        <v>0</v>
      </c>
      <c r="Q3877" s="14" t="s">
        <v>8311</v>
      </c>
      <c r="R3877" t="s">
        <v>8348</v>
      </c>
      <c r="S3877" s="18">
        <f t="shared" si="242"/>
        <v>42093.131469907406</v>
      </c>
      <c r="T3877" s="18">
        <f t="shared" si="243"/>
        <v>42123.131469907406</v>
      </c>
    </row>
    <row r="3878" spans="1:20" ht="45" x14ac:dyDescent="0.25">
      <c r="A3878">
        <v>1426</v>
      </c>
      <c r="B3878" s="3" t="s">
        <v>1427</v>
      </c>
      <c r="C3878" s="3" t="s">
        <v>5536</v>
      </c>
      <c r="D3878" s="6">
        <v>1000</v>
      </c>
      <c r="E3878" s="8">
        <v>0</v>
      </c>
      <c r="F3878" t="s">
        <v>8220</v>
      </c>
      <c r="G3878" t="s">
        <v>8235</v>
      </c>
      <c r="H3878" t="s">
        <v>8248</v>
      </c>
      <c r="I3878">
        <v>1440408120</v>
      </c>
      <c r="J3878">
        <v>1435224120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240"/>
        <v>0</v>
      </c>
      <c r="P3878" s="9">
        <f t="shared" si="241"/>
        <v>0</v>
      </c>
      <c r="Q3878" s="14" t="s">
        <v>8311</v>
      </c>
      <c r="R3878" t="s">
        <v>8348</v>
      </c>
      <c r="S3878" s="18">
        <f t="shared" si="242"/>
        <v>42180.390277777777</v>
      </c>
      <c r="T3878" s="18">
        <f t="shared" si="243"/>
        <v>42240.390277777777</v>
      </c>
    </row>
    <row r="3879" spans="1:20" ht="45" x14ac:dyDescent="0.25">
      <c r="A3879">
        <v>1429</v>
      </c>
      <c r="B3879" s="3" t="s">
        <v>1430</v>
      </c>
      <c r="C3879" s="3" t="s">
        <v>5539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1428629242</v>
      </c>
      <c r="J3879">
        <v>1426037242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240"/>
        <v>0</v>
      </c>
      <c r="P3879" s="9">
        <f t="shared" si="241"/>
        <v>0</v>
      </c>
      <c r="Q3879" s="14" t="s">
        <v>8311</v>
      </c>
      <c r="R3879" t="s">
        <v>8348</v>
      </c>
      <c r="S3879" s="18">
        <f t="shared" si="242"/>
        <v>42074.060671296291</v>
      </c>
      <c r="T3879" s="18">
        <f t="shared" si="243"/>
        <v>42104.060671296291</v>
      </c>
    </row>
    <row r="3880" spans="1:20" ht="60" x14ac:dyDescent="0.25">
      <c r="A3880">
        <v>1432</v>
      </c>
      <c r="B3880" s="3" t="s">
        <v>1433</v>
      </c>
      <c r="C3880" s="3" t="s">
        <v>5542</v>
      </c>
      <c r="D3880" s="6">
        <v>40000</v>
      </c>
      <c r="E3880" s="8">
        <v>0</v>
      </c>
      <c r="F3880" t="s">
        <v>8220</v>
      </c>
      <c r="G3880" t="s">
        <v>8223</v>
      </c>
      <c r="H3880" t="s">
        <v>8245</v>
      </c>
      <c r="I3880">
        <v>1437417828</v>
      </c>
      <c r="J3880">
        <v>1434825828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240"/>
        <v>0</v>
      </c>
      <c r="P3880" s="9">
        <f t="shared" si="241"/>
        <v>0</v>
      </c>
      <c r="Q3880" s="14" t="s">
        <v>8311</v>
      </c>
      <c r="R3880" t="s">
        <v>8348</v>
      </c>
      <c r="S3880" s="18">
        <f t="shared" si="242"/>
        <v>42175.780416666668</v>
      </c>
      <c r="T3880" s="18">
        <f t="shared" si="243"/>
        <v>42205.780416666668</v>
      </c>
    </row>
    <row r="3881" spans="1:20" ht="45" x14ac:dyDescent="0.25">
      <c r="A3881">
        <v>1442</v>
      </c>
      <c r="B3881" s="3" t="s">
        <v>1443</v>
      </c>
      <c r="C3881" s="3" t="s">
        <v>5552</v>
      </c>
      <c r="D3881" s="6">
        <v>1500</v>
      </c>
      <c r="E3881" s="8">
        <v>0</v>
      </c>
      <c r="F3881" t="s">
        <v>8220</v>
      </c>
      <c r="G3881" t="s">
        <v>8223</v>
      </c>
      <c r="H3881" t="s">
        <v>8245</v>
      </c>
      <c r="I3881">
        <v>1464190158</v>
      </c>
      <c r="J3881">
        <v>1461598158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240"/>
        <v>0</v>
      </c>
      <c r="P3881" s="9">
        <f t="shared" si="241"/>
        <v>0</v>
      </c>
      <c r="Q3881" s="14" t="s">
        <v>8311</v>
      </c>
      <c r="R3881" t="s">
        <v>8348</v>
      </c>
      <c r="S3881" s="18">
        <f t="shared" si="242"/>
        <v>42485.64534722222</v>
      </c>
      <c r="T3881" s="18">
        <f t="shared" si="243"/>
        <v>42515.64534722222</v>
      </c>
    </row>
    <row r="3882" spans="1:20" ht="45" x14ac:dyDescent="0.25">
      <c r="A3882">
        <v>1443</v>
      </c>
      <c r="B3882" s="3" t="s">
        <v>1444</v>
      </c>
      <c r="C3882" s="3" t="s">
        <v>5553</v>
      </c>
      <c r="D3882" s="6">
        <v>13000</v>
      </c>
      <c r="E3882" s="8">
        <v>0</v>
      </c>
      <c r="F3882" t="s">
        <v>8220</v>
      </c>
      <c r="G3882" t="s">
        <v>8229</v>
      </c>
      <c r="H3882" t="s">
        <v>8248</v>
      </c>
      <c r="I3882">
        <v>1483395209</v>
      </c>
      <c r="J3882">
        <v>1480803209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240"/>
        <v>0</v>
      </c>
      <c r="P3882" s="9">
        <f t="shared" si="241"/>
        <v>0</v>
      </c>
      <c r="Q3882" s="14" t="s">
        <v>8311</v>
      </c>
      <c r="R3882" t="s">
        <v>8348</v>
      </c>
      <c r="S3882" s="18">
        <f t="shared" si="242"/>
        <v>42707.926030092596</v>
      </c>
      <c r="T3882" s="18">
        <f t="shared" si="243"/>
        <v>42737.926030092596</v>
      </c>
    </row>
    <row r="3883" spans="1:20" ht="45" x14ac:dyDescent="0.25">
      <c r="A3883">
        <v>1444</v>
      </c>
      <c r="B3883" s="3" t="s">
        <v>1445</v>
      </c>
      <c r="C3883" s="3" t="s">
        <v>5554</v>
      </c>
      <c r="D3883" s="6">
        <v>4950</v>
      </c>
      <c r="E3883" s="8">
        <v>0</v>
      </c>
      <c r="F3883" t="s">
        <v>8220</v>
      </c>
      <c r="G3883" t="s">
        <v>8235</v>
      </c>
      <c r="H3883" t="s">
        <v>8248</v>
      </c>
      <c r="I3883">
        <v>1442091462</v>
      </c>
      <c r="J3883">
        <v>1436907462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240"/>
        <v>0</v>
      </c>
      <c r="P3883" s="9">
        <f t="shared" si="241"/>
        <v>0</v>
      </c>
      <c r="Q3883" s="14" t="s">
        <v>8311</v>
      </c>
      <c r="R3883" t="s">
        <v>8348</v>
      </c>
      <c r="S3883" s="18">
        <f t="shared" si="242"/>
        <v>42199.873402777783</v>
      </c>
      <c r="T3883" s="18">
        <f t="shared" si="243"/>
        <v>42259.873402777783</v>
      </c>
    </row>
    <row r="3884" spans="1:20" ht="45" x14ac:dyDescent="0.25">
      <c r="A3884">
        <v>1445</v>
      </c>
      <c r="B3884" s="3" t="s">
        <v>1446</v>
      </c>
      <c r="C3884" s="3" t="s">
        <v>5555</v>
      </c>
      <c r="D3884" s="6">
        <v>130000</v>
      </c>
      <c r="E3884" s="8">
        <v>0</v>
      </c>
      <c r="F3884" t="s">
        <v>8220</v>
      </c>
      <c r="G3884" t="s">
        <v>8235</v>
      </c>
      <c r="H3884" t="s">
        <v>8248</v>
      </c>
      <c r="I3884">
        <v>1434286855</v>
      </c>
      <c r="J3884">
        <v>1431694855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240"/>
        <v>0</v>
      </c>
      <c r="P3884" s="9">
        <f t="shared" si="241"/>
        <v>0</v>
      </c>
      <c r="Q3884" s="14" t="s">
        <v>8311</v>
      </c>
      <c r="R3884" t="s">
        <v>8348</v>
      </c>
      <c r="S3884" s="18">
        <f t="shared" si="242"/>
        <v>42139.542303240742</v>
      </c>
      <c r="T3884" s="18">
        <f t="shared" si="243"/>
        <v>42169.542303240742</v>
      </c>
    </row>
    <row r="3885" spans="1:20" ht="45" x14ac:dyDescent="0.25">
      <c r="A3885">
        <v>1446</v>
      </c>
      <c r="B3885" s="3" t="s">
        <v>1447</v>
      </c>
      <c r="C3885" s="3" t="s">
        <v>5556</v>
      </c>
      <c r="D3885" s="6">
        <v>900</v>
      </c>
      <c r="E3885" s="8">
        <v>0</v>
      </c>
      <c r="F3885" t="s">
        <v>8220</v>
      </c>
      <c r="G3885" t="s">
        <v>8236</v>
      </c>
      <c r="H3885" t="s">
        <v>8248</v>
      </c>
      <c r="I3885">
        <v>1461235478</v>
      </c>
      <c r="J3885">
        <v>1459507478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240"/>
        <v>0</v>
      </c>
      <c r="P3885" s="9">
        <f t="shared" si="241"/>
        <v>0</v>
      </c>
      <c r="Q3885" s="14" t="s">
        <v>8311</v>
      </c>
      <c r="R3885" t="s">
        <v>8348</v>
      </c>
      <c r="S3885" s="18">
        <f t="shared" si="242"/>
        <v>42461.447662037041</v>
      </c>
      <c r="T3885" s="18">
        <f t="shared" si="243"/>
        <v>42481.447662037041</v>
      </c>
    </row>
    <row r="3886" spans="1:20" ht="60" x14ac:dyDescent="0.25">
      <c r="A3886">
        <v>1448</v>
      </c>
      <c r="B3886" s="3" t="s">
        <v>1449</v>
      </c>
      <c r="C3886" s="3" t="s">
        <v>5558</v>
      </c>
      <c r="D3886" s="6">
        <v>200000</v>
      </c>
      <c r="E3886" s="8">
        <v>0</v>
      </c>
      <c r="F3886" t="s">
        <v>8220</v>
      </c>
      <c r="G3886" t="s">
        <v>8225</v>
      </c>
      <c r="H3886" t="s">
        <v>8247</v>
      </c>
      <c r="I3886">
        <v>1432272300</v>
      </c>
      <c r="J3886">
        <v>1429655318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240"/>
        <v>0</v>
      </c>
      <c r="P3886" s="9">
        <f t="shared" si="241"/>
        <v>0</v>
      </c>
      <c r="Q3886" s="14" t="s">
        <v>8311</v>
      </c>
      <c r="R3886" t="s">
        <v>8348</v>
      </c>
      <c r="S3886" s="18">
        <f t="shared" si="242"/>
        <v>42115.936550925922</v>
      </c>
      <c r="T3886" s="18">
        <f t="shared" si="243"/>
        <v>42146.225694444445</v>
      </c>
    </row>
    <row r="3887" spans="1:20" ht="60" x14ac:dyDescent="0.25">
      <c r="A3887">
        <v>1449</v>
      </c>
      <c r="B3887" s="3" t="s">
        <v>1450</v>
      </c>
      <c r="C3887" s="3" t="s">
        <v>5559</v>
      </c>
      <c r="D3887" s="6">
        <v>8888</v>
      </c>
      <c r="E3887" s="8">
        <v>0</v>
      </c>
      <c r="F3887" t="s">
        <v>8220</v>
      </c>
      <c r="G3887" t="s">
        <v>8223</v>
      </c>
      <c r="H3887" t="s">
        <v>8245</v>
      </c>
      <c r="I3887">
        <v>1431286105</v>
      </c>
      <c r="J3887">
        <v>1427138905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240"/>
        <v>0</v>
      </c>
      <c r="P3887" s="9">
        <f t="shared" si="241"/>
        <v>0</v>
      </c>
      <c r="Q3887" s="14" t="s">
        <v>8311</v>
      </c>
      <c r="R3887" t="s">
        <v>8348</v>
      </c>
      <c r="S3887" s="18">
        <f t="shared" si="242"/>
        <v>42086.811400462961</v>
      </c>
      <c r="T3887" s="18">
        <f t="shared" si="243"/>
        <v>42134.811400462961</v>
      </c>
    </row>
    <row r="3888" spans="1:20" ht="30" x14ac:dyDescent="0.25">
      <c r="A3888">
        <v>1452</v>
      </c>
      <c r="B3888" s="3" t="s">
        <v>1453</v>
      </c>
      <c r="C3888" s="3" t="s">
        <v>5562</v>
      </c>
      <c r="D3888" s="6">
        <v>14000</v>
      </c>
      <c r="E3888" s="8">
        <v>0</v>
      </c>
      <c r="F3888" t="s">
        <v>8219</v>
      </c>
      <c r="G3888" t="s">
        <v>8223</v>
      </c>
      <c r="H3888" t="s">
        <v>8245</v>
      </c>
      <c r="I3888">
        <v>1406566363</v>
      </c>
      <c r="J3888">
        <v>1403974363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240"/>
        <v>0</v>
      </c>
      <c r="P3888" s="9">
        <f t="shared" si="241"/>
        <v>0</v>
      </c>
      <c r="Q3888" s="14" t="s">
        <v>8311</v>
      </c>
      <c r="R3888" t="s">
        <v>8348</v>
      </c>
      <c r="S3888" s="18">
        <f t="shared" si="242"/>
        <v>41818.703275462962</v>
      </c>
      <c r="T3888" s="18">
        <f t="shared" si="243"/>
        <v>41848.703275462962</v>
      </c>
    </row>
    <row r="3889" spans="1:20" ht="45" x14ac:dyDescent="0.25">
      <c r="A3889">
        <v>1453</v>
      </c>
      <c r="B3889" s="3" t="s">
        <v>1454</v>
      </c>
      <c r="C3889" s="3" t="s">
        <v>5563</v>
      </c>
      <c r="D3889" s="6">
        <v>25000</v>
      </c>
      <c r="E3889" s="8">
        <v>0</v>
      </c>
      <c r="F3889" t="s">
        <v>8219</v>
      </c>
      <c r="G3889" t="s">
        <v>8229</v>
      </c>
      <c r="H3889" t="s">
        <v>8248</v>
      </c>
      <c r="I3889">
        <v>1492270947</v>
      </c>
      <c r="J3889">
        <v>1488386547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240"/>
        <v>0</v>
      </c>
      <c r="P3889" s="9">
        <f t="shared" si="241"/>
        <v>0</v>
      </c>
      <c r="Q3889" s="14" t="s">
        <v>8311</v>
      </c>
      <c r="R3889" t="s">
        <v>8348</v>
      </c>
      <c r="S3889" s="18">
        <f t="shared" si="242"/>
        <v>42795.696145833332</v>
      </c>
      <c r="T3889" s="18">
        <f t="shared" si="243"/>
        <v>42840.654479166667</v>
      </c>
    </row>
    <row r="3890" spans="1:20" ht="30" x14ac:dyDescent="0.25">
      <c r="A3890">
        <v>1457</v>
      </c>
      <c r="B3890" s="3" t="s">
        <v>1458</v>
      </c>
      <c r="C3890" s="3" t="s">
        <v>5567</v>
      </c>
      <c r="D3890" s="6">
        <v>6000</v>
      </c>
      <c r="E3890" s="8">
        <v>0</v>
      </c>
      <c r="F3890" t="s">
        <v>8219</v>
      </c>
      <c r="G3890" t="s">
        <v>8223</v>
      </c>
      <c r="H3890" t="s">
        <v>8245</v>
      </c>
      <c r="I3890">
        <v>1447281044</v>
      </c>
      <c r="J3890">
        <v>1444685444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240"/>
        <v>0</v>
      </c>
      <c r="P3890" s="9">
        <f t="shared" si="241"/>
        <v>0</v>
      </c>
      <c r="Q3890" s="14" t="s">
        <v>8311</v>
      </c>
      <c r="R3890" t="s">
        <v>8348</v>
      </c>
      <c r="S3890" s="18">
        <f t="shared" si="242"/>
        <v>42289.89634259259</v>
      </c>
      <c r="T3890" s="18">
        <f t="shared" si="243"/>
        <v>42319.938009259262</v>
      </c>
    </row>
    <row r="3891" spans="1:20" ht="60" x14ac:dyDescent="0.25">
      <c r="A3891">
        <v>1458</v>
      </c>
      <c r="B3891" s="3" t="s">
        <v>1459</v>
      </c>
      <c r="C3891" s="3" t="s">
        <v>5568</v>
      </c>
      <c r="D3891" s="6">
        <v>5000</v>
      </c>
      <c r="E3891" s="8">
        <v>0</v>
      </c>
      <c r="F3891" t="s">
        <v>8219</v>
      </c>
      <c r="G3891" t="s">
        <v>8223</v>
      </c>
      <c r="H3891" t="s">
        <v>8245</v>
      </c>
      <c r="I3891">
        <v>1407729600</v>
      </c>
      <c r="J3891">
        <v>1405097760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240"/>
        <v>0</v>
      </c>
      <c r="P3891" s="9">
        <f t="shared" si="241"/>
        <v>0</v>
      </c>
      <c r="Q3891" s="14" t="s">
        <v>8311</v>
      </c>
      <c r="R3891" t="s">
        <v>8348</v>
      </c>
      <c r="S3891" s="18">
        <f t="shared" si="242"/>
        <v>41831.705555555556</v>
      </c>
      <c r="T3891" s="18">
        <f t="shared" si="243"/>
        <v>41862.166666666664</v>
      </c>
    </row>
    <row r="3892" spans="1:20" ht="45" x14ac:dyDescent="0.25">
      <c r="A3892">
        <v>1459</v>
      </c>
      <c r="B3892" s="3" t="s">
        <v>1460</v>
      </c>
      <c r="C3892" s="3" t="s">
        <v>5569</v>
      </c>
      <c r="D3892" s="6">
        <v>37000</v>
      </c>
      <c r="E3892" s="8">
        <v>0</v>
      </c>
      <c r="F3892" t="s">
        <v>8219</v>
      </c>
      <c r="G3892" t="s">
        <v>8231</v>
      </c>
      <c r="H3892" t="s">
        <v>8252</v>
      </c>
      <c r="I3892">
        <v>1449077100</v>
      </c>
      <c r="J3892">
        <v>1446612896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240"/>
        <v>0</v>
      </c>
      <c r="P3892" s="9">
        <f t="shared" si="241"/>
        <v>0</v>
      </c>
      <c r="Q3892" s="14" t="s">
        <v>8311</v>
      </c>
      <c r="R3892" t="s">
        <v>8348</v>
      </c>
      <c r="S3892" s="18">
        <f t="shared" si="242"/>
        <v>42312.204814814817</v>
      </c>
      <c r="T3892" s="18">
        <f t="shared" si="243"/>
        <v>42340.725694444445</v>
      </c>
    </row>
    <row r="3893" spans="1:20" ht="45" x14ac:dyDescent="0.25">
      <c r="A3893">
        <v>1460</v>
      </c>
      <c r="B3893" s="3" t="s">
        <v>1461</v>
      </c>
      <c r="C3893" s="3" t="s">
        <v>5570</v>
      </c>
      <c r="D3893" s="6">
        <v>25000000</v>
      </c>
      <c r="E3893" s="8">
        <v>0</v>
      </c>
      <c r="F3893" t="s">
        <v>8219</v>
      </c>
      <c r="G3893" t="s">
        <v>8223</v>
      </c>
      <c r="H3893" t="s">
        <v>8245</v>
      </c>
      <c r="I3893">
        <v>1417391100</v>
      </c>
      <c r="J3893">
        <v>1412371898</v>
      </c>
      <c r="K3893" t="b">
        <v>0</v>
      </c>
      <c r="L3893">
        <v>0</v>
      </c>
      <c r="M3893" t="b">
        <v>0</v>
      </c>
      <c r="N3893" t="s">
        <v>8285</v>
      </c>
      <c r="O3893" s="10">
        <f t="shared" si="240"/>
        <v>0</v>
      </c>
      <c r="P3893" s="9">
        <f t="shared" si="241"/>
        <v>0</v>
      </c>
      <c r="Q3893" s="14" t="s">
        <v>8311</v>
      </c>
      <c r="R3893" t="s">
        <v>8348</v>
      </c>
      <c r="S3893" s="18">
        <f t="shared" si="242"/>
        <v>41915.896967592591</v>
      </c>
      <c r="T3893" s="18">
        <f t="shared" si="243"/>
        <v>41973.989583333328</v>
      </c>
    </row>
    <row r="3894" spans="1:20" x14ac:dyDescent="0.25">
      <c r="A3894">
        <v>1484</v>
      </c>
      <c r="B3894" s="3" t="s">
        <v>1485</v>
      </c>
      <c r="C3894" s="3" t="s">
        <v>5594</v>
      </c>
      <c r="D3894" s="6">
        <v>2000</v>
      </c>
      <c r="E3894" s="8">
        <v>0</v>
      </c>
      <c r="F3894" t="s">
        <v>8220</v>
      </c>
      <c r="G3894" t="s">
        <v>8223</v>
      </c>
      <c r="H3894" t="s">
        <v>8245</v>
      </c>
      <c r="I3894">
        <v>1342882260</v>
      </c>
      <c r="J3894">
        <v>1337834963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240"/>
        <v>0</v>
      </c>
      <c r="P3894" s="9">
        <f t="shared" si="241"/>
        <v>0</v>
      </c>
      <c r="Q3894" s="14" t="s">
        <v>8311</v>
      </c>
      <c r="R3894" t="s">
        <v>8352</v>
      </c>
      <c r="S3894" s="18">
        <f t="shared" si="242"/>
        <v>41053.200960648144</v>
      </c>
      <c r="T3894" s="18">
        <f t="shared" si="243"/>
        <v>41111.618750000001</v>
      </c>
    </row>
    <row r="3895" spans="1:20" ht="45" x14ac:dyDescent="0.25">
      <c r="A3895">
        <v>1487</v>
      </c>
      <c r="B3895" s="3" t="s">
        <v>1488</v>
      </c>
      <c r="C3895" s="3" t="s">
        <v>5597</v>
      </c>
      <c r="D3895" s="6">
        <v>10000</v>
      </c>
      <c r="E3895" s="8">
        <v>0</v>
      </c>
      <c r="F3895" t="s">
        <v>8220</v>
      </c>
      <c r="G3895" t="s">
        <v>8223</v>
      </c>
      <c r="H3895" t="s">
        <v>8245</v>
      </c>
      <c r="I3895">
        <v>1470175271</v>
      </c>
      <c r="J3895">
        <v>1467583271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240"/>
        <v>0</v>
      </c>
      <c r="P3895" s="9">
        <f t="shared" si="241"/>
        <v>0</v>
      </c>
      <c r="Q3895" s="14" t="s">
        <v>8311</v>
      </c>
      <c r="R3895" t="s">
        <v>8352</v>
      </c>
      <c r="S3895" s="18">
        <f t="shared" si="242"/>
        <v>42554.917488425926</v>
      </c>
      <c r="T3895" s="18">
        <f t="shared" si="243"/>
        <v>42584.917488425926</v>
      </c>
    </row>
    <row r="3896" spans="1:20" ht="45" x14ac:dyDescent="0.25">
      <c r="A3896">
        <v>1489</v>
      </c>
      <c r="B3896" s="3" t="s">
        <v>1490</v>
      </c>
      <c r="C3896" s="3" t="s">
        <v>5599</v>
      </c>
      <c r="D3896" s="6">
        <v>5000</v>
      </c>
      <c r="E3896" s="8">
        <v>0</v>
      </c>
      <c r="F3896" t="s">
        <v>8220</v>
      </c>
      <c r="G3896" t="s">
        <v>8223</v>
      </c>
      <c r="H3896" t="s">
        <v>8245</v>
      </c>
      <c r="I3896">
        <v>1352994052</v>
      </c>
      <c r="J3896">
        <v>1350398452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240"/>
        <v>0</v>
      </c>
      <c r="P3896" s="9">
        <f t="shared" si="241"/>
        <v>0</v>
      </c>
      <c r="Q3896" s="14" t="s">
        <v>8311</v>
      </c>
      <c r="R3896" t="s">
        <v>8352</v>
      </c>
      <c r="S3896" s="18">
        <f t="shared" si="242"/>
        <v>41198.611712962964</v>
      </c>
      <c r="T3896" s="18">
        <f t="shared" si="243"/>
        <v>41228.653379629628</v>
      </c>
    </row>
    <row r="3897" spans="1:20" ht="30" x14ac:dyDescent="0.25">
      <c r="A3897">
        <v>1493</v>
      </c>
      <c r="B3897" s="3" t="s">
        <v>1494</v>
      </c>
      <c r="C3897" s="3" t="s">
        <v>5603</v>
      </c>
      <c r="D3897" s="6">
        <v>2400</v>
      </c>
      <c r="E3897" s="8">
        <v>0</v>
      </c>
      <c r="F3897" t="s">
        <v>8220</v>
      </c>
      <c r="G3897" t="s">
        <v>8223</v>
      </c>
      <c r="H3897" t="s">
        <v>8245</v>
      </c>
      <c r="I3897">
        <v>1371415675</v>
      </c>
      <c r="J3897">
        <v>1368823675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240"/>
        <v>0</v>
      </c>
      <c r="P3897" s="9">
        <f t="shared" si="241"/>
        <v>0</v>
      </c>
      <c r="Q3897" s="14" t="s">
        <v>8311</v>
      </c>
      <c r="R3897" t="s">
        <v>8352</v>
      </c>
      <c r="S3897" s="18">
        <f t="shared" si="242"/>
        <v>41411.866608796299</v>
      </c>
      <c r="T3897" s="18">
        <f t="shared" si="243"/>
        <v>41441.866608796299</v>
      </c>
    </row>
    <row r="3898" spans="1:20" ht="30" x14ac:dyDescent="0.25">
      <c r="A3898">
        <v>1495</v>
      </c>
      <c r="B3898" s="3" t="s">
        <v>1496</v>
      </c>
      <c r="C3898" s="3" t="s">
        <v>5605</v>
      </c>
      <c r="D3898" s="6">
        <v>2000</v>
      </c>
      <c r="E3898" s="8">
        <v>0</v>
      </c>
      <c r="F3898" t="s">
        <v>8220</v>
      </c>
      <c r="G3898" t="s">
        <v>8223</v>
      </c>
      <c r="H3898" t="s">
        <v>8245</v>
      </c>
      <c r="I3898">
        <v>1314471431</v>
      </c>
      <c r="J3898">
        <v>1311879431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240"/>
        <v>0</v>
      </c>
      <c r="P3898" s="9">
        <f t="shared" si="241"/>
        <v>0</v>
      </c>
      <c r="Q3898" s="14" t="s">
        <v>8311</v>
      </c>
      <c r="R3898" t="s">
        <v>8352</v>
      </c>
      <c r="S3898" s="18">
        <f t="shared" si="242"/>
        <v>40752.789710648147</v>
      </c>
      <c r="T3898" s="18">
        <f t="shared" si="243"/>
        <v>40782.789710648147</v>
      </c>
    </row>
    <row r="3899" spans="1:20" ht="45" x14ac:dyDescent="0.25">
      <c r="A3899">
        <v>1496</v>
      </c>
      <c r="B3899" s="3" t="s">
        <v>1497</v>
      </c>
      <c r="C3899" s="3" t="s">
        <v>5606</v>
      </c>
      <c r="D3899" s="6">
        <v>1500</v>
      </c>
      <c r="E3899" s="8">
        <v>0</v>
      </c>
      <c r="F3899" t="s">
        <v>8220</v>
      </c>
      <c r="G3899" t="s">
        <v>8223</v>
      </c>
      <c r="H3899" t="s">
        <v>8245</v>
      </c>
      <c r="I3899">
        <v>1410866659</v>
      </c>
      <c r="J3899">
        <v>1405682659</v>
      </c>
      <c r="K3899" t="b">
        <v>0</v>
      </c>
      <c r="L3899">
        <v>0</v>
      </c>
      <c r="M3899" t="b">
        <v>0</v>
      </c>
      <c r="N3899" t="s">
        <v>8273</v>
      </c>
      <c r="O3899" s="10">
        <f t="shared" si="240"/>
        <v>0</v>
      </c>
      <c r="P3899" s="9">
        <f t="shared" si="241"/>
        <v>0</v>
      </c>
      <c r="Q3899" s="14" t="s">
        <v>8311</v>
      </c>
      <c r="R3899" t="s">
        <v>8352</v>
      </c>
      <c r="S3899" s="18">
        <f t="shared" si="242"/>
        <v>41838.475219907406</v>
      </c>
      <c r="T3899" s="18">
        <f t="shared" si="243"/>
        <v>41898.475219907406</v>
      </c>
    </row>
    <row r="3900" spans="1:20" ht="45" x14ac:dyDescent="0.25">
      <c r="A3900">
        <v>1544</v>
      </c>
      <c r="B3900" s="3" t="s">
        <v>1545</v>
      </c>
      <c r="C3900" s="3" t="s">
        <v>5654</v>
      </c>
      <c r="D3900" s="6">
        <v>1000</v>
      </c>
      <c r="E3900" s="8">
        <v>0</v>
      </c>
      <c r="F3900" t="s">
        <v>8220</v>
      </c>
      <c r="G3900" t="s">
        <v>8223</v>
      </c>
      <c r="H3900" t="s">
        <v>8245</v>
      </c>
      <c r="I3900">
        <v>1427847480</v>
      </c>
      <c r="J3900">
        <v>1424222024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240"/>
        <v>0</v>
      </c>
      <c r="P3900" s="9">
        <f t="shared" si="241"/>
        <v>0</v>
      </c>
      <c r="Q3900" s="14" t="s">
        <v>8313</v>
      </c>
      <c r="R3900" t="s">
        <v>8355</v>
      </c>
      <c r="S3900" s="18">
        <f t="shared" si="242"/>
        <v>42053.051203703704</v>
      </c>
      <c r="T3900" s="18">
        <f t="shared" si="243"/>
        <v>42095.012499999997</v>
      </c>
    </row>
    <row r="3901" spans="1:20" ht="45" x14ac:dyDescent="0.25">
      <c r="A3901">
        <v>1547</v>
      </c>
      <c r="B3901" s="3" t="s">
        <v>1548</v>
      </c>
      <c r="C3901" s="3" t="s">
        <v>5657</v>
      </c>
      <c r="D3901" s="6">
        <v>20</v>
      </c>
      <c r="E3901" s="8">
        <v>0</v>
      </c>
      <c r="F3901" t="s">
        <v>8220</v>
      </c>
      <c r="G3901" t="s">
        <v>8223</v>
      </c>
      <c r="H3901" t="s">
        <v>8245</v>
      </c>
      <c r="I3901">
        <v>1487844882</v>
      </c>
      <c r="J3901">
        <v>1487240082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240"/>
        <v>0</v>
      </c>
      <c r="P3901" s="9">
        <f t="shared" si="241"/>
        <v>0</v>
      </c>
      <c r="Q3901" s="14" t="s">
        <v>8313</v>
      </c>
      <c r="R3901" t="s">
        <v>8355</v>
      </c>
      <c r="S3901" s="18">
        <f t="shared" si="242"/>
        <v>42782.426875000005</v>
      </c>
      <c r="T3901" s="18">
        <f t="shared" si="243"/>
        <v>42789.426875000005</v>
      </c>
    </row>
    <row r="3902" spans="1:20" ht="45" x14ac:dyDescent="0.25">
      <c r="A3902">
        <v>1551</v>
      </c>
      <c r="B3902" s="3" t="s">
        <v>1552</v>
      </c>
      <c r="C3902" s="3" t="s">
        <v>5661</v>
      </c>
      <c r="D3902" s="6">
        <v>3500</v>
      </c>
      <c r="E3902" s="8">
        <v>0</v>
      </c>
      <c r="F3902" t="s">
        <v>8220</v>
      </c>
      <c r="G3902" t="s">
        <v>8223</v>
      </c>
      <c r="H3902" t="s">
        <v>8245</v>
      </c>
      <c r="I3902">
        <v>1432756039</v>
      </c>
      <c r="J3902">
        <v>1430164039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240"/>
        <v>0</v>
      </c>
      <c r="P3902" s="9">
        <f t="shared" si="241"/>
        <v>0</v>
      </c>
      <c r="Q3902" s="14" t="s">
        <v>8313</v>
      </c>
      <c r="R3902" t="s">
        <v>8355</v>
      </c>
      <c r="S3902" s="18">
        <f t="shared" si="242"/>
        <v>42121.824525462958</v>
      </c>
      <c r="T3902" s="18">
        <f t="shared" si="243"/>
        <v>42151.824525462958</v>
      </c>
    </row>
    <row r="3903" spans="1:20" ht="45" x14ac:dyDescent="0.25">
      <c r="A3903">
        <v>1553</v>
      </c>
      <c r="B3903" s="3" t="s">
        <v>1554</v>
      </c>
      <c r="C3903" s="3" t="s">
        <v>5663</v>
      </c>
      <c r="D3903" s="6">
        <v>6000</v>
      </c>
      <c r="E3903" s="8">
        <v>0</v>
      </c>
      <c r="F3903" t="s">
        <v>8220</v>
      </c>
      <c r="G3903" t="s">
        <v>8223</v>
      </c>
      <c r="H3903" t="s">
        <v>8245</v>
      </c>
      <c r="I3903">
        <v>1441176447</v>
      </c>
      <c r="J3903">
        <v>1438584447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240"/>
        <v>0</v>
      </c>
      <c r="P3903" s="9">
        <f t="shared" si="241"/>
        <v>0</v>
      </c>
      <c r="Q3903" s="14" t="s">
        <v>8313</v>
      </c>
      <c r="R3903" t="s">
        <v>8355</v>
      </c>
      <c r="S3903" s="18">
        <f t="shared" si="242"/>
        <v>42219.282951388886</v>
      </c>
      <c r="T3903" s="18">
        <f t="shared" si="243"/>
        <v>42249.282951388886</v>
      </c>
    </row>
    <row r="3904" spans="1:20" ht="60" x14ac:dyDescent="0.25">
      <c r="A3904">
        <v>1554</v>
      </c>
      <c r="B3904" s="3" t="s">
        <v>1555</v>
      </c>
      <c r="C3904" s="3" t="s">
        <v>5664</v>
      </c>
      <c r="D3904" s="6">
        <v>20000</v>
      </c>
      <c r="E3904" s="8">
        <v>0</v>
      </c>
      <c r="F3904" t="s">
        <v>8220</v>
      </c>
      <c r="G3904" t="s">
        <v>8225</v>
      </c>
      <c r="H3904" t="s">
        <v>8247</v>
      </c>
      <c r="I3904">
        <v>1438495390</v>
      </c>
      <c r="J3904">
        <v>1435903390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240"/>
        <v>0</v>
      </c>
      <c r="P3904" s="9">
        <f t="shared" si="241"/>
        <v>0</v>
      </c>
      <c r="Q3904" s="14" t="s">
        <v>8313</v>
      </c>
      <c r="R3904" t="s">
        <v>8355</v>
      </c>
      <c r="S3904" s="18">
        <f t="shared" si="242"/>
        <v>42188.252199074079</v>
      </c>
      <c r="T3904" s="18">
        <f t="shared" si="243"/>
        <v>42218.252199074079</v>
      </c>
    </row>
    <row r="3905" spans="1:20" ht="45" x14ac:dyDescent="0.25">
      <c r="A3905">
        <v>1555</v>
      </c>
      <c r="B3905" s="3" t="s">
        <v>1556</v>
      </c>
      <c r="C3905" s="3" t="s">
        <v>5665</v>
      </c>
      <c r="D3905" s="6">
        <v>750</v>
      </c>
      <c r="E3905" s="8">
        <v>0</v>
      </c>
      <c r="F3905" t="s">
        <v>8220</v>
      </c>
      <c r="G3905" t="s">
        <v>8223</v>
      </c>
      <c r="H3905" t="s">
        <v>8245</v>
      </c>
      <c r="I3905">
        <v>1442509200</v>
      </c>
      <c r="J3905">
        <v>1440513832</v>
      </c>
      <c r="K3905" t="b">
        <v>0</v>
      </c>
      <c r="L3905">
        <v>0</v>
      </c>
      <c r="M3905" t="b">
        <v>0</v>
      </c>
      <c r="N3905" t="s">
        <v>8287</v>
      </c>
      <c r="O3905" s="10">
        <f t="shared" si="240"/>
        <v>0</v>
      </c>
      <c r="P3905" s="9">
        <f t="shared" si="241"/>
        <v>0</v>
      </c>
      <c r="Q3905" s="14" t="s">
        <v>8313</v>
      </c>
      <c r="R3905" t="s">
        <v>8355</v>
      </c>
      <c r="S3905" s="18">
        <f t="shared" si="242"/>
        <v>42241.613796296297</v>
      </c>
      <c r="T3905" s="18">
        <f t="shared" si="243"/>
        <v>42264.708333333328</v>
      </c>
    </row>
    <row r="3906" spans="1:20" ht="60" x14ac:dyDescent="0.25">
      <c r="A3906">
        <v>1562</v>
      </c>
      <c r="B3906" s="3" t="s">
        <v>1563</v>
      </c>
      <c r="C3906" s="3" t="s">
        <v>5672</v>
      </c>
      <c r="D3906" s="6">
        <v>4000</v>
      </c>
      <c r="E3906" s="8">
        <v>0</v>
      </c>
      <c r="F3906" t="s">
        <v>8219</v>
      </c>
      <c r="G3906" t="s">
        <v>8223</v>
      </c>
      <c r="H3906" t="s">
        <v>8245</v>
      </c>
      <c r="I3906">
        <v>1259715000</v>
      </c>
      <c r="J3906">
        <v>1253712916</v>
      </c>
      <c r="K3906" t="b">
        <v>0</v>
      </c>
      <c r="L3906">
        <v>0</v>
      </c>
      <c r="M3906" t="b">
        <v>0</v>
      </c>
      <c r="N3906" t="s">
        <v>8288</v>
      </c>
      <c r="O3906" s="10">
        <f t="shared" si="240"/>
        <v>0</v>
      </c>
      <c r="P3906" s="9">
        <f t="shared" si="241"/>
        <v>0</v>
      </c>
      <c r="Q3906" s="14" t="s">
        <v>8311</v>
      </c>
      <c r="R3906" t="s">
        <v>8349</v>
      </c>
      <c r="S3906" s="18">
        <f t="shared" si="242"/>
        <v>40079.566157407404</v>
      </c>
      <c r="T3906" s="18">
        <f t="shared" si="243"/>
        <v>40149.034722222219</v>
      </c>
    </row>
    <row r="3907" spans="1:20" x14ac:dyDescent="0.25">
      <c r="A3907">
        <v>1569</v>
      </c>
      <c r="B3907" s="3" t="s">
        <v>1570</v>
      </c>
      <c r="C3907" s="3" t="s">
        <v>5679</v>
      </c>
      <c r="D3907" s="6">
        <v>30000</v>
      </c>
      <c r="E3907" s="8">
        <v>0</v>
      </c>
      <c r="F3907" t="s">
        <v>8219</v>
      </c>
      <c r="G3907" t="s">
        <v>8223</v>
      </c>
      <c r="H3907" t="s">
        <v>8245</v>
      </c>
      <c r="I3907">
        <v>1369498714</v>
      </c>
      <c r="J3907">
        <v>1366906714</v>
      </c>
      <c r="K3907" t="b">
        <v>0</v>
      </c>
      <c r="L3907">
        <v>0</v>
      </c>
      <c r="M3907" t="b">
        <v>0</v>
      </c>
      <c r="N3907" t="s">
        <v>8288</v>
      </c>
      <c r="O3907" s="10">
        <f t="shared" si="240"/>
        <v>0</v>
      </c>
      <c r="P3907" s="9">
        <f t="shared" si="241"/>
        <v>0</v>
      </c>
      <c r="Q3907" s="14" t="s">
        <v>8311</v>
      </c>
      <c r="R3907" t="s">
        <v>8349</v>
      </c>
      <c r="S3907" s="18">
        <f t="shared" si="242"/>
        <v>41389.679560185185</v>
      </c>
      <c r="T3907" s="18">
        <f t="shared" si="243"/>
        <v>41419.679560185185</v>
      </c>
    </row>
    <row r="3908" spans="1:20" ht="45" x14ac:dyDescent="0.25">
      <c r="A3908">
        <v>1580</v>
      </c>
      <c r="B3908" s="3" t="s">
        <v>1581</v>
      </c>
      <c r="C3908" s="3" t="s">
        <v>5690</v>
      </c>
      <c r="D3908" s="6">
        <v>1750</v>
      </c>
      <c r="E3908" s="8">
        <v>0</v>
      </c>
      <c r="F3908" t="s">
        <v>8219</v>
      </c>
      <c r="G3908" t="s">
        <v>8223</v>
      </c>
      <c r="H3908" t="s">
        <v>8245</v>
      </c>
      <c r="I3908">
        <v>1337562726</v>
      </c>
      <c r="J3908">
        <v>1332378726</v>
      </c>
      <c r="K3908" t="b">
        <v>0</v>
      </c>
      <c r="L3908">
        <v>0</v>
      </c>
      <c r="M3908" t="b">
        <v>0</v>
      </c>
      <c r="N3908" t="s">
        <v>8288</v>
      </c>
      <c r="O3908" s="10">
        <f t="shared" ref="O3908:O3971" si="244">ROUND(E3908/D3908,0)</f>
        <v>0</v>
      </c>
      <c r="P3908" s="9">
        <f t="shared" ref="P3908:P3971" si="245">IFERROR(ROUND(E3908/L3908,0),0)</f>
        <v>0</v>
      </c>
      <c r="Q3908" s="14" t="s">
        <v>8311</v>
      </c>
      <c r="R3908" t="s">
        <v>8349</v>
      </c>
      <c r="S3908" s="18">
        <f t="shared" ref="S3908:S3971" si="246">(((J3908/60)/60)/24)+DATE(1970,1,1)</f>
        <v>40990.050069444449</v>
      </c>
      <c r="T3908" s="18">
        <f t="shared" ref="T3908:T3971" si="247">(((I3908/60)/60)/24)+DATE(1970,1,1)</f>
        <v>41050.050069444449</v>
      </c>
    </row>
    <row r="3909" spans="1:20" ht="45" x14ac:dyDescent="0.25">
      <c r="A3909">
        <v>1584</v>
      </c>
      <c r="B3909" s="3" t="s">
        <v>1585</v>
      </c>
      <c r="C3909" s="3" t="s">
        <v>5694</v>
      </c>
      <c r="D3909" s="6">
        <v>1200</v>
      </c>
      <c r="E3909" s="8">
        <v>0</v>
      </c>
      <c r="F3909" t="s">
        <v>8220</v>
      </c>
      <c r="G3909" t="s">
        <v>8223</v>
      </c>
      <c r="H3909" t="s">
        <v>8245</v>
      </c>
      <c r="I3909">
        <v>1401464101</v>
      </c>
      <c r="J3909">
        <v>1400600101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244"/>
        <v>0</v>
      </c>
      <c r="P3909" s="9">
        <f t="shared" si="245"/>
        <v>0</v>
      </c>
      <c r="Q3909" s="14" t="s">
        <v>8313</v>
      </c>
      <c r="R3909" t="s">
        <v>8351</v>
      </c>
      <c r="S3909" s="18">
        <f t="shared" si="246"/>
        <v>41779.649317129632</v>
      </c>
      <c r="T3909" s="18">
        <f t="shared" si="247"/>
        <v>41789.649317129632</v>
      </c>
    </row>
    <row r="3910" spans="1:20" ht="30" x14ac:dyDescent="0.25">
      <c r="A3910">
        <v>1586</v>
      </c>
      <c r="B3910" s="3" t="s">
        <v>1587</v>
      </c>
      <c r="C3910" s="3" t="s">
        <v>5696</v>
      </c>
      <c r="D3910" s="6">
        <v>1500</v>
      </c>
      <c r="E3910" s="8">
        <v>0</v>
      </c>
      <c r="F3910" t="s">
        <v>8220</v>
      </c>
      <c r="G3910" t="s">
        <v>8223</v>
      </c>
      <c r="H3910" t="s">
        <v>8245</v>
      </c>
      <c r="I3910">
        <v>1428197422</v>
      </c>
      <c r="J3910">
        <v>1425609022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244"/>
        <v>0</v>
      </c>
      <c r="P3910" s="9">
        <f t="shared" si="245"/>
        <v>0</v>
      </c>
      <c r="Q3910" s="14" t="s">
        <v>8313</v>
      </c>
      <c r="R3910" t="s">
        <v>8351</v>
      </c>
      <c r="S3910" s="18">
        <f t="shared" si="246"/>
        <v>42069.104421296302</v>
      </c>
      <c r="T3910" s="18">
        <f t="shared" si="247"/>
        <v>42099.062754629631</v>
      </c>
    </row>
    <row r="3911" spans="1:20" ht="30" x14ac:dyDescent="0.25">
      <c r="A3911">
        <v>1588</v>
      </c>
      <c r="B3911" s="3" t="s">
        <v>1589</v>
      </c>
      <c r="C3911" s="3" t="s">
        <v>5698</v>
      </c>
      <c r="D3911" s="6">
        <v>516</v>
      </c>
      <c r="E3911" s="8">
        <v>0</v>
      </c>
      <c r="F3911" t="s">
        <v>8220</v>
      </c>
      <c r="G3911" t="s">
        <v>8223</v>
      </c>
      <c r="H3911" t="s">
        <v>8245</v>
      </c>
      <c r="I3911">
        <v>1422735120</v>
      </c>
      <c r="J3911">
        <v>1420091999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244"/>
        <v>0</v>
      </c>
      <c r="P3911" s="9">
        <f t="shared" si="245"/>
        <v>0</v>
      </c>
      <c r="Q3911" s="14" t="s">
        <v>8313</v>
      </c>
      <c r="R3911" t="s">
        <v>8351</v>
      </c>
      <c r="S3911" s="18">
        <f t="shared" si="246"/>
        <v>42005.24998842593</v>
      </c>
      <c r="T3911" s="18">
        <f t="shared" si="247"/>
        <v>42035.841666666667</v>
      </c>
    </row>
    <row r="3912" spans="1:20" ht="45" x14ac:dyDescent="0.25">
      <c r="A3912">
        <v>1589</v>
      </c>
      <c r="B3912" s="3" t="s">
        <v>1590</v>
      </c>
      <c r="C3912" s="3" t="s">
        <v>5699</v>
      </c>
      <c r="D3912" s="6">
        <v>1200</v>
      </c>
      <c r="E3912" s="8">
        <v>0</v>
      </c>
      <c r="F3912" t="s">
        <v>8220</v>
      </c>
      <c r="G3912" t="s">
        <v>8223</v>
      </c>
      <c r="H3912" t="s">
        <v>8245</v>
      </c>
      <c r="I3912">
        <v>1444433886</v>
      </c>
      <c r="J3912">
        <v>1441841886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244"/>
        <v>0</v>
      </c>
      <c r="P3912" s="9">
        <f t="shared" si="245"/>
        <v>0</v>
      </c>
      <c r="Q3912" s="14" t="s">
        <v>8313</v>
      </c>
      <c r="R3912" t="s">
        <v>8351</v>
      </c>
      <c r="S3912" s="18">
        <f t="shared" si="246"/>
        <v>42256.984791666662</v>
      </c>
      <c r="T3912" s="18">
        <f t="shared" si="247"/>
        <v>42286.984791666662</v>
      </c>
    </row>
    <row r="3913" spans="1:20" ht="30" x14ac:dyDescent="0.25">
      <c r="A3913">
        <v>1592</v>
      </c>
      <c r="B3913" s="3" t="s">
        <v>1593</v>
      </c>
      <c r="C3913" s="3" t="s">
        <v>5702</v>
      </c>
      <c r="D3913" s="6">
        <v>25</v>
      </c>
      <c r="E3913" s="8">
        <v>0</v>
      </c>
      <c r="F3913" t="s">
        <v>8220</v>
      </c>
      <c r="G3913" t="s">
        <v>8223</v>
      </c>
      <c r="H3913" t="s">
        <v>8245</v>
      </c>
      <c r="I3913">
        <v>1427503485</v>
      </c>
      <c r="J3913">
        <v>1423619085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244"/>
        <v>0</v>
      </c>
      <c r="P3913" s="9">
        <f t="shared" si="245"/>
        <v>0</v>
      </c>
      <c r="Q3913" s="14" t="s">
        <v>8313</v>
      </c>
      <c r="R3913" t="s">
        <v>8351</v>
      </c>
      <c r="S3913" s="18">
        <f t="shared" si="246"/>
        <v>42046.072743055556</v>
      </c>
      <c r="T3913" s="18">
        <f t="shared" si="247"/>
        <v>42091.031076388885</v>
      </c>
    </row>
    <row r="3914" spans="1:20" ht="45" x14ac:dyDescent="0.25">
      <c r="A3914">
        <v>1597</v>
      </c>
      <c r="B3914" s="3" t="s">
        <v>1598</v>
      </c>
      <c r="C3914" s="3" t="s">
        <v>5707</v>
      </c>
      <c r="D3914" s="6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1474360197</v>
      </c>
      <c r="J3914">
        <v>1471768197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244"/>
        <v>0</v>
      </c>
      <c r="P3914" s="9">
        <f t="shared" si="245"/>
        <v>0</v>
      </c>
      <c r="Q3914" s="14" t="s">
        <v>8313</v>
      </c>
      <c r="R3914" t="s">
        <v>8351</v>
      </c>
      <c r="S3914" s="18">
        <f t="shared" si="246"/>
        <v>42603.354131944448</v>
      </c>
      <c r="T3914" s="18">
        <f t="shared" si="247"/>
        <v>42633.354131944448</v>
      </c>
    </row>
    <row r="3915" spans="1:20" ht="45" x14ac:dyDescent="0.25">
      <c r="A3915">
        <v>1599</v>
      </c>
      <c r="B3915" s="3" t="s">
        <v>1600</v>
      </c>
      <c r="C3915" s="3" t="s">
        <v>5709</v>
      </c>
      <c r="D3915" s="6">
        <v>500</v>
      </c>
      <c r="E3915" s="8">
        <v>0</v>
      </c>
      <c r="F3915" t="s">
        <v>8220</v>
      </c>
      <c r="G3915" t="s">
        <v>8224</v>
      </c>
      <c r="H3915" t="s">
        <v>8246</v>
      </c>
      <c r="I3915">
        <v>1460116576</v>
      </c>
      <c r="J3915">
        <v>1457528176</v>
      </c>
      <c r="K3915" t="b">
        <v>0</v>
      </c>
      <c r="L3915">
        <v>0</v>
      </c>
      <c r="M3915" t="b">
        <v>0</v>
      </c>
      <c r="N3915" t="s">
        <v>8289</v>
      </c>
      <c r="O3915" s="10">
        <f t="shared" si="244"/>
        <v>0</v>
      </c>
      <c r="P3915" s="9">
        <f t="shared" si="245"/>
        <v>0</v>
      </c>
      <c r="Q3915" s="14" t="s">
        <v>8313</v>
      </c>
      <c r="R3915" t="s">
        <v>8351</v>
      </c>
      <c r="S3915" s="18">
        <f t="shared" si="246"/>
        <v>42438.53907407407</v>
      </c>
      <c r="T3915" s="18">
        <f t="shared" si="247"/>
        <v>42468.497407407413</v>
      </c>
    </row>
    <row r="3916" spans="1:20" ht="45" x14ac:dyDescent="0.25">
      <c r="A3916">
        <v>1682</v>
      </c>
      <c r="B3916" s="3" t="s">
        <v>1683</v>
      </c>
      <c r="C3916" s="3" t="s">
        <v>5792</v>
      </c>
      <c r="D3916" s="6">
        <v>6000</v>
      </c>
      <c r="E3916" s="8">
        <v>0</v>
      </c>
      <c r="F3916" t="s">
        <v>8221</v>
      </c>
      <c r="G3916" t="s">
        <v>8223</v>
      </c>
      <c r="H3916" t="s">
        <v>8245</v>
      </c>
      <c r="I3916">
        <v>1492142860</v>
      </c>
      <c r="J3916">
        <v>1486962460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244"/>
        <v>0</v>
      </c>
      <c r="P3916" s="9">
        <f t="shared" si="245"/>
        <v>0</v>
      </c>
      <c r="Q3916" s="14" t="s">
        <v>8327</v>
      </c>
      <c r="R3916" t="s">
        <v>8330</v>
      </c>
      <c r="S3916" s="18">
        <f t="shared" si="246"/>
        <v>42779.21365740741</v>
      </c>
      <c r="T3916" s="18">
        <f t="shared" si="247"/>
        <v>42839.171990740739</v>
      </c>
    </row>
    <row r="3917" spans="1:20" ht="60" x14ac:dyDescent="0.25">
      <c r="A3917">
        <v>1696</v>
      </c>
      <c r="B3917" s="3" t="s">
        <v>1697</v>
      </c>
      <c r="C3917" s="3" t="s">
        <v>5806</v>
      </c>
      <c r="D3917" s="6">
        <v>300000</v>
      </c>
      <c r="E3917" s="8">
        <v>0</v>
      </c>
      <c r="F3917" t="s">
        <v>8221</v>
      </c>
      <c r="G3917" t="s">
        <v>8223</v>
      </c>
      <c r="H3917" t="s">
        <v>8245</v>
      </c>
      <c r="I3917">
        <v>1491007211</v>
      </c>
      <c r="J3917">
        <v>1488418811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244"/>
        <v>0</v>
      </c>
      <c r="P3917" s="9">
        <f t="shared" si="245"/>
        <v>0</v>
      </c>
      <c r="Q3917" s="14" t="s">
        <v>8327</v>
      </c>
      <c r="R3917" t="s">
        <v>8330</v>
      </c>
      <c r="S3917" s="18">
        <f t="shared" si="246"/>
        <v>42796.069571759261</v>
      </c>
      <c r="T3917" s="18">
        <f t="shared" si="247"/>
        <v>42826.027905092589</v>
      </c>
    </row>
    <row r="3918" spans="1:20" ht="75" x14ac:dyDescent="0.25">
      <c r="A3918">
        <v>1698</v>
      </c>
      <c r="B3918" s="3" t="s">
        <v>1699</v>
      </c>
      <c r="C3918" s="3" t="s">
        <v>5808</v>
      </c>
      <c r="D3918" s="6">
        <v>125000</v>
      </c>
      <c r="E3918" s="8">
        <v>0</v>
      </c>
      <c r="F3918" t="s">
        <v>8221</v>
      </c>
      <c r="G3918" t="s">
        <v>8223</v>
      </c>
      <c r="H3918" t="s">
        <v>8245</v>
      </c>
      <c r="I3918">
        <v>1490499180</v>
      </c>
      <c r="J3918">
        <v>1488430760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244"/>
        <v>0</v>
      </c>
      <c r="P3918" s="9">
        <f t="shared" si="245"/>
        <v>0</v>
      </c>
      <c r="Q3918" s="14" t="s">
        <v>8327</v>
      </c>
      <c r="R3918" t="s">
        <v>8330</v>
      </c>
      <c r="S3918" s="18">
        <f t="shared" si="246"/>
        <v>42796.207870370374</v>
      </c>
      <c r="T3918" s="18">
        <f t="shared" si="247"/>
        <v>42820.147916666669</v>
      </c>
    </row>
    <row r="3919" spans="1:20" ht="45" x14ac:dyDescent="0.25">
      <c r="A3919">
        <v>1705</v>
      </c>
      <c r="B3919" s="3" t="s">
        <v>1706</v>
      </c>
      <c r="C3919" s="3" t="s">
        <v>5815</v>
      </c>
      <c r="D3919" s="6">
        <v>2000</v>
      </c>
      <c r="E3919" s="8">
        <v>0</v>
      </c>
      <c r="F3919" t="s">
        <v>8220</v>
      </c>
      <c r="G3919" t="s">
        <v>8223</v>
      </c>
      <c r="H3919" t="s">
        <v>8245</v>
      </c>
      <c r="I3919">
        <v>1441814400</v>
      </c>
      <c r="J3919">
        <v>1440807846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244"/>
        <v>0</v>
      </c>
      <c r="P3919" s="9">
        <f t="shared" si="245"/>
        <v>0</v>
      </c>
      <c r="Q3919" s="14" t="s">
        <v>8327</v>
      </c>
      <c r="R3919" t="s">
        <v>8330</v>
      </c>
      <c r="S3919" s="18">
        <f t="shared" si="246"/>
        <v>42245.016736111109</v>
      </c>
      <c r="T3919" s="18">
        <f t="shared" si="247"/>
        <v>42256.666666666672</v>
      </c>
    </row>
    <row r="3920" spans="1:20" ht="45" x14ac:dyDescent="0.25">
      <c r="A3920">
        <v>1706</v>
      </c>
      <c r="B3920" s="3" t="s">
        <v>1707</v>
      </c>
      <c r="C3920" s="3" t="s">
        <v>5816</v>
      </c>
      <c r="D3920" s="6">
        <v>5500</v>
      </c>
      <c r="E3920" s="8">
        <v>0</v>
      </c>
      <c r="F3920" t="s">
        <v>8220</v>
      </c>
      <c r="G3920" t="s">
        <v>8235</v>
      </c>
      <c r="H3920" t="s">
        <v>8248</v>
      </c>
      <c r="I3920">
        <v>1440314472</v>
      </c>
      <c r="J3920">
        <v>1435130472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244"/>
        <v>0</v>
      </c>
      <c r="P3920" s="9">
        <f t="shared" si="245"/>
        <v>0</v>
      </c>
      <c r="Q3920" s="14" t="s">
        <v>8327</v>
      </c>
      <c r="R3920" t="s">
        <v>8330</v>
      </c>
      <c r="S3920" s="18">
        <f t="shared" si="246"/>
        <v>42179.306388888886</v>
      </c>
      <c r="T3920" s="18">
        <f t="shared" si="247"/>
        <v>42239.306388888886</v>
      </c>
    </row>
    <row r="3921" spans="1:20" ht="60" x14ac:dyDescent="0.25">
      <c r="A3921">
        <v>1708</v>
      </c>
      <c r="B3921" s="3" t="s">
        <v>1709</v>
      </c>
      <c r="C3921" s="3" t="s">
        <v>5818</v>
      </c>
      <c r="D3921" s="6">
        <v>7000</v>
      </c>
      <c r="E3921" s="8">
        <v>0</v>
      </c>
      <c r="F3921" t="s">
        <v>8220</v>
      </c>
      <c r="G3921" t="s">
        <v>8223</v>
      </c>
      <c r="H3921" t="s">
        <v>8245</v>
      </c>
      <c r="I3921">
        <v>1462135706</v>
      </c>
      <c r="J3921">
        <v>1458679706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244"/>
        <v>0</v>
      </c>
      <c r="P3921" s="9">
        <f t="shared" si="245"/>
        <v>0</v>
      </c>
      <c r="Q3921" s="14" t="s">
        <v>8327</v>
      </c>
      <c r="R3921" t="s">
        <v>8330</v>
      </c>
      <c r="S3921" s="18">
        <f t="shared" si="246"/>
        <v>42451.866967592592</v>
      </c>
      <c r="T3921" s="18">
        <f t="shared" si="247"/>
        <v>42491.866967592592</v>
      </c>
    </row>
    <row r="3922" spans="1:20" ht="60" x14ac:dyDescent="0.25">
      <c r="A3922">
        <v>1712</v>
      </c>
      <c r="B3922" s="3" t="s">
        <v>1713</v>
      </c>
      <c r="C3922" s="3" t="s">
        <v>5822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1435701353</v>
      </c>
      <c r="J3922">
        <v>1430517353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244"/>
        <v>0</v>
      </c>
      <c r="P3922" s="9">
        <f t="shared" si="245"/>
        <v>0</v>
      </c>
      <c r="Q3922" s="14" t="s">
        <v>8327</v>
      </c>
      <c r="R3922" t="s">
        <v>8330</v>
      </c>
      <c r="S3922" s="18">
        <f t="shared" si="246"/>
        <v>42125.913807870369</v>
      </c>
      <c r="T3922" s="18">
        <f t="shared" si="247"/>
        <v>42185.913807870369</v>
      </c>
    </row>
    <row r="3923" spans="1:20" ht="45" x14ac:dyDescent="0.25">
      <c r="A3923">
        <v>1721</v>
      </c>
      <c r="B3923" s="3" t="s">
        <v>1722</v>
      </c>
      <c r="C3923" s="3" t="s">
        <v>5831</v>
      </c>
      <c r="D3923" s="6">
        <v>5000</v>
      </c>
      <c r="E3923" s="8">
        <v>0</v>
      </c>
      <c r="F3923" t="s">
        <v>8220</v>
      </c>
      <c r="G3923" t="s">
        <v>8223</v>
      </c>
      <c r="H3923" t="s">
        <v>8245</v>
      </c>
      <c r="I3923">
        <v>1449831863</v>
      </c>
      <c r="J3923">
        <v>1447239863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244"/>
        <v>0</v>
      </c>
      <c r="P3923" s="9">
        <f t="shared" si="245"/>
        <v>0</v>
      </c>
      <c r="Q3923" s="14" t="s">
        <v>8327</v>
      </c>
      <c r="R3923" t="s">
        <v>8330</v>
      </c>
      <c r="S3923" s="18">
        <f t="shared" si="246"/>
        <v>42319.461377314816</v>
      </c>
      <c r="T3923" s="18">
        <f t="shared" si="247"/>
        <v>42349.461377314816</v>
      </c>
    </row>
    <row r="3924" spans="1:20" ht="45" x14ac:dyDescent="0.25">
      <c r="A3924">
        <v>1729</v>
      </c>
      <c r="B3924" s="3" t="s">
        <v>1730</v>
      </c>
      <c r="C3924" s="3" t="s">
        <v>5839</v>
      </c>
      <c r="D3924" s="6">
        <v>10000</v>
      </c>
      <c r="E3924" s="8">
        <v>0</v>
      </c>
      <c r="F3924" t="s">
        <v>8220</v>
      </c>
      <c r="G3924" t="s">
        <v>8223</v>
      </c>
      <c r="H3924" t="s">
        <v>8245</v>
      </c>
      <c r="I3924">
        <v>1465521306</v>
      </c>
      <c r="J3924">
        <v>1460337306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244"/>
        <v>0</v>
      </c>
      <c r="P3924" s="9">
        <f t="shared" si="245"/>
        <v>0</v>
      </c>
      <c r="Q3924" s="14" t="s">
        <v>8327</v>
      </c>
      <c r="R3924" t="s">
        <v>8330</v>
      </c>
      <c r="S3924" s="18">
        <f t="shared" si="246"/>
        <v>42471.052152777775</v>
      </c>
      <c r="T3924" s="18">
        <f t="shared" si="247"/>
        <v>42531.052152777775</v>
      </c>
    </row>
    <row r="3925" spans="1:20" ht="45" x14ac:dyDescent="0.25">
      <c r="A3925">
        <v>1730</v>
      </c>
      <c r="B3925" s="3" t="s">
        <v>1731</v>
      </c>
      <c r="C3925" s="3" t="s">
        <v>5840</v>
      </c>
      <c r="D3925" s="6">
        <v>3000</v>
      </c>
      <c r="E3925" s="8">
        <v>0</v>
      </c>
      <c r="F3925" t="s">
        <v>8220</v>
      </c>
      <c r="G3925" t="s">
        <v>8223</v>
      </c>
      <c r="H3925" t="s">
        <v>8245</v>
      </c>
      <c r="I3925">
        <v>1445738783</v>
      </c>
      <c r="J3925">
        <v>1443146783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244"/>
        <v>0</v>
      </c>
      <c r="P3925" s="9">
        <f t="shared" si="245"/>
        <v>0</v>
      </c>
      <c r="Q3925" s="14" t="s">
        <v>8327</v>
      </c>
      <c r="R3925" t="s">
        <v>8330</v>
      </c>
      <c r="S3925" s="18">
        <f t="shared" si="246"/>
        <v>42272.087766203709</v>
      </c>
      <c r="T3925" s="18">
        <f t="shared" si="247"/>
        <v>42302.087766203709</v>
      </c>
    </row>
    <row r="3926" spans="1:20" ht="30" x14ac:dyDescent="0.25">
      <c r="A3926">
        <v>1731</v>
      </c>
      <c r="B3926" s="3" t="s">
        <v>1732</v>
      </c>
      <c r="C3926" s="3" t="s">
        <v>5841</v>
      </c>
      <c r="D3926" s="6">
        <v>1000</v>
      </c>
      <c r="E3926" s="8">
        <v>0</v>
      </c>
      <c r="F3926" t="s">
        <v>8220</v>
      </c>
      <c r="G3926" t="s">
        <v>8223</v>
      </c>
      <c r="H3926" t="s">
        <v>8245</v>
      </c>
      <c r="I3926">
        <v>1434034800</v>
      </c>
      <c r="J3926">
        <v>1432849552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244"/>
        <v>0</v>
      </c>
      <c r="P3926" s="9">
        <f t="shared" si="245"/>
        <v>0</v>
      </c>
      <c r="Q3926" s="14" t="s">
        <v>8327</v>
      </c>
      <c r="R3926" t="s">
        <v>8330</v>
      </c>
      <c r="S3926" s="18">
        <f t="shared" si="246"/>
        <v>42152.906851851847</v>
      </c>
      <c r="T3926" s="18">
        <f t="shared" si="247"/>
        <v>42166.625</v>
      </c>
    </row>
    <row r="3927" spans="1:20" ht="45" x14ac:dyDescent="0.25">
      <c r="A3927">
        <v>1732</v>
      </c>
      <c r="B3927" s="3" t="s">
        <v>1733</v>
      </c>
      <c r="C3927" s="3" t="s">
        <v>5842</v>
      </c>
      <c r="D3927" s="6">
        <v>4000</v>
      </c>
      <c r="E3927" s="8">
        <v>0</v>
      </c>
      <c r="F3927" t="s">
        <v>8220</v>
      </c>
      <c r="G3927" t="s">
        <v>8223</v>
      </c>
      <c r="H3927" t="s">
        <v>8245</v>
      </c>
      <c r="I3927">
        <v>1452920400</v>
      </c>
      <c r="J3927">
        <v>1447777481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4"/>
        <v>0</v>
      </c>
      <c r="P3927" s="9">
        <f t="shared" si="245"/>
        <v>0</v>
      </c>
      <c r="Q3927" s="14" t="s">
        <v>8327</v>
      </c>
      <c r="R3927" t="s">
        <v>8330</v>
      </c>
      <c r="S3927" s="18">
        <f t="shared" si="246"/>
        <v>42325.683807870373</v>
      </c>
      <c r="T3927" s="18">
        <f t="shared" si="247"/>
        <v>42385.208333333328</v>
      </c>
    </row>
    <row r="3928" spans="1:20" ht="45" x14ac:dyDescent="0.25">
      <c r="A3928">
        <v>1733</v>
      </c>
      <c r="B3928" s="3" t="s">
        <v>1734</v>
      </c>
      <c r="C3928" s="3" t="s">
        <v>5843</v>
      </c>
      <c r="D3928" s="6">
        <v>10000</v>
      </c>
      <c r="E3928" s="8">
        <v>0</v>
      </c>
      <c r="F3928" t="s">
        <v>8220</v>
      </c>
      <c r="G3928" t="s">
        <v>8223</v>
      </c>
      <c r="H3928" t="s">
        <v>8245</v>
      </c>
      <c r="I3928">
        <v>1473802200</v>
      </c>
      <c r="J3928">
        <v>1472746374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244"/>
        <v>0</v>
      </c>
      <c r="P3928" s="9">
        <f t="shared" si="245"/>
        <v>0</v>
      </c>
      <c r="Q3928" s="14" t="s">
        <v>8327</v>
      </c>
      <c r="R3928" t="s">
        <v>8330</v>
      </c>
      <c r="S3928" s="18">
        <f t="shared" si="246"/>
        <v>42614.675625000003</v>
      </c>
      <c r="T3928" s="18">
        <f t="shared" si="247"/>
        <v>42626.895833333328</v>
      </c>
    </row>
    <row r="3929" spans="1:20" ht="45" x14ac:dyDescent="0.25">
      <c r="A3929">
        <v>1740</v>
      </c>
      <c r="B3929" s="3" t="s">
        <v>1741</v>
      </c>
      <c r="C3929" s="3" t="s">
        <v>5850</v>
      </c>
      <c r="D3929" s="6">
        <v>3000</v>
      </c>
      <c r="E3929" s="8">
        <v>0</v>
      </c>
      <c r="F3929" t="s">
        <v>8220</v>
      </c>
      <c r="G3929" t="s">
        <v>8223</v>
      </c>
      <c r="H3929" t="s">
        <v>8245</v>
      </c>
      <c r="I3929">
        <v>1437075422</v>
      </c>
      <c r="J3929">
        <v>1434483422</v>
      </c>
      <c r="K3929" t="b">
        <v>0</v>
      </c>
      <c r="L3929">
        <v>0</v>
      </c>
      <c r="M3929" t="b">
        <v>0</v>
      </c>
      <c r="N3929" t="s">
        <v>8291</v>
      </c>
      <c r="O3929" s="10">
        <f t="shared" si="244"/>
        <v>0</v>
      </c>
      <c r="P3929" s="9">
        <f t="shared" si="245"/>
        <v>0</v>
      </c>
      <c r="Q3929" s="14" t="s">
        <v>8327</v>
      </c>
      <c r="R3929" t="s">
        <v>8330</v>
      </c>
      <c r="S3929" s="18">
        <f t="shared" si="246"/>
        <v>42171.817384259266</v>
      </c>
      <c r="T3929" s="18">
        <f t="shared" si="247"/>
        <v>42201.817384259266</v>
      </c>
    </row>
    <row r="3930" spans="1:20" ht="30" x14ac:dyDescent="0.25">
      <c r="A3930">
        <v>1766</v>
      </c>
      <c r="B3930" s="3" t="s">
        <v>1767</v>
      </c>
      <c r="C3930" s="3" t="s">
        <v>5876</v>
      </c>
      <c r="D3930" s="6">
        <v>1500</v>
      </c>
      <c r="E3930" s="8">
        <v>0</v>
      </c>
      <c r="F3930" t="s">
        <v>8220</v>
      </c>
      <c r="G3930" t="s">
        <v>8225</v>
      </c>
      <c r="H3930" t="s">
        <v>8247</v>
      </c>
      <c r="I3930">
        <v>1408999088</v>
      </c>
      <c r="J3930">
        <v>1407184688</v>
      </c>
      <c r="K3930" t="b">
        <v>1</v>
      </c>
      <c r="L3930">
        <v>0</v>
      </c>
      <c r="M3930" t="b">
        <v>0</v>
      </c>
      <c r="N3930" t="s">
        <v>8283</v>
      </c>
      <c r="O3930" s="10">
        <f t="shared" si="244"/>
        <v>0</v>
      </c>
      <c r="P3930" s="9">
        <f t="shared" si="245"/>
        <v>0</v>
      </c>
      <c r="Q3930" s="14" t="s">
        <v>8313</v>
      </c>
      <c r="R3930" t="s">
        <v>8314</v>
      </c>
      <c r="S3930" s="18">
        <f t="shared" si="246"/>
        <v>41855.859814814816</v>
      </c>
      <c r="T3930" s="18">
        <f t="shared" si="247"/>
        <v>41876.859814814816</v>
      </c>
    </row>
    <row r="3931" spans="1:20" ht="45" x14ac:dyDescent="0.25">
      <c r="A3931">
        <v>1813</v>
      </c>
      <c r="B3931" s="3" t="s">
        <v>1814</v>
      </c>
      <c r="C3931" s="3" t="s">
        <v>5923</v>
      </c>
      <c r="D3931" s="6">
        <v>8750</v>
      </c>
      <c r="E3931" s="8">
        <v>0</v>
      </c>
      <c r="F3931" t="s">
        <v>8220</v>
      </c>
      <c r="G3931" t="s">
        <v>8224</v>
      </c>
      <c r="H3931" t="s">
        <v>8246</v>
      </c>
      <c r="I3931">
        <v>1407532812</v>
      </c>
      <c r="J3931">
        <v>1404940812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244"/>
        <v>0</v>
      </c>
      <c r="P3931" s="9">
        <f t="shared" si="245"/>
        <v>0</v>
      </c>
      <c r="Q3931" s="14" t="s">
        <v>8313</v>
      </c>
      <c r="R3931" t="s">
        <v>8314</v>
      </c>
      <c r="S3931" s="18">
        <f t="shared" si="246"/>
        <v>41829.889027777775</v>
      </c>
      <c r="T3931" s="18">
        <f t="shared" si="247"/>
        <v>41859.889027777775</v>
      </c>
    </row>
    <row r="3932" spans="1:20" ht="60" x14ac:dyDescent="0.25">
      <c r="A3932">
        <v>1815</v>
      </c>
      <c r="B3932" s="3" t="s">
        <v>1816</v>
      </c>
      <c r="C3932" s="3" t="s">
        <v>5925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1435787137</v>
      </c>
      <c r="J3932">
        <v>1434577537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244"/>
        <v>0</v>
      </c>
      <c r="P3932" s="9">
        <f t="shared" si="245"/>
        <v>0</v>
      </c>
      <c r="Q3932" s="14" t="s">
        <v>8313</v>
      </c>
      <c r="R3932" t="s">
        <v>8314</v>
      </c>
      <c r="S3932" s="18">
        <f t="shared" si="246"/>
        <v>42172.906678240746</v>
      </c>
      <c r="T3932" s="18">
        <f t="shared" si="247"/>
        <v>42186.906678240746</v>
      </c>
    </row>
    <row r="3933" spans="1:20" ht="30" x14ac:dyDescent="0.25">
      <c r="A3933">
        <v>1818</v>
      </c>
      <c r="B3933" s="3" t="s">
        <v>1819</v>
      </c>
      <c r="C3933" s="3" t="s">
        <v>5928</v>
      </c>
      <c r="D3933" s="6">
        <v>15000</v>
      </c>
      <c r="E3933" s="8">
        <v>0</v>
      </c>
      <c r="F3933" t="s">
        <v>8220</v>
      </c>
      <c r="G3933" t="s">
        <v>8223</v>
      </c>
      <c r="H3933" t="s">
        <v>8245</v>
      </c>
      <c r="I3933">
        <v>1428035850</v>
      </c>
      <c r="J3933">
        <v>1425447450</v>
      </c>
      <c r="K3933" t="b">
        <v>0</v>
      </c>
      <c r="L3933">
        <v>0</v>
      </c>
      <c r="M3933" t="b">
        <v>0</v>
      </c>
      <c r="N3933" t="s">
        <v>8283</v>
      </c>
      <c r="O3933" s="10">
        <f t="shared" si="244"/>
        <v>0</v>
      </c>
      <c r="P3933" s="9">
        <f t="shared" si="245"/>
        <v>0</v>
      </c>
      <c r="Q3933" s="14" t="s">
        <v>8313</v>
      </c>
      <c r="R3933" t="s">
        <v>8314</v>
      </c>
      <c r="S3933" s="18">
        <f t="shared" si="246"/>
        <v>42067.234375</v>
      </c>
      <c r="T3933" s="18">
        <f t="shared" si="247"/>
        <v>42097.192708333328</v>
      </c>
    </row>
    <row r="3934" spans="1:20" ht="60" x14ac:dyDescent="0.25">
      <c r="A3934">
        <v>1861</v>
      </c>
      <c r="B3934" s="3" t="s">
        <v>1862</v>
      </c>
      <c r="C3934" s="3" t="s">
        <v>5971</v>
      </c>
      <c r="D3934" s="6">
        <v>250000</v>
      </c>
      <c r="E3934" s="8">
        <v>0</v>
      </c>
      <c r="F3934" t="s">
        <v>8220</v>
      </c>
      <c r="G3934" t="s">
        <v>8224</v>
      </c>
      <c r="H3934" t="s">
        <v>8246</v>
      </c>
      <c r="I3934">
        <v>1422256341</v>
      </c>
      <c r="J3934">
        <v>1419664341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244"/>
        <v>0</v>
      </c>
      <c r="P3934" s="9">
        <f t="shared" si="245"/>
        <v>0</v>
      </c>
      <c r="Q3934" s="14" t="s">
        <v>8316</v>
      </c>
      <c r="R3934" t="s">
        <v>8344</v>
      </c>
      <c r="S3934" s="18">
        <f t="shared" si="246"/>
        <v>42000.300243055557</v>
      </c>
      <c r="T3934" s="18">
        <f t="shared" si="247"/>
        <v>42030.300243055557</v>
      </c>
    </row>
    <row r="3935" spans="1:20" ht="45" x14ac:dyDescent="0.25">
      <c r="A3935">
        <v>1869</v>
      </c>
      <c r="B3935" s="3" t="s">
        <v>1870</v>
      </c>
      <c r="C3935" s="3" t="s">
        <v>5979</v>
      </c>
      <c r="D3935" s="6">
        <v>10000</v>
      </c>
      <c r="E3935" s="8">
        <v>0</v>
      </c>
      <c r="F3935" t="s">
        <v>8220</v>
      </c>
      <c r="G3935" t="s">
        <v>8223</v>
      </c>
      <c r="H3935" t="s">
        <v>8245</v>
      </c>
      <c r="I3935">
        <v>1483488249</v>
      </c>
      <c r="J3935">
        <v>1480896249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244"/>
        <v>0</v>
      </c>
      <c r="P3935" s="9">
        <f t="shared" si="245"/>
        <v>0</v>
      </c>
      <c r="Q3935" s="14" t="s">
        <v>8316</v>
      </c>
      <c r="R3935" t="s">
        <v>8344</v>
      </c>
      <c r="S3935" s="18">
        <f t="shared" si="246"/>
        <v>42709.002881944441</v>
      </c>
      <c r="T3935" s="18">
        <f t="shared" si="247"/>
        <v>42739.002881944441</v>
      </c>
    </row>
    <row r="3936" spans="1:20" ht="45" x14ac:dyDescent="0.25">
      <c r="A3936">
        <v>1876</v>
      </c>
      <c r="B3936" s="3" t="s">
        <v>1877</v>
      </c>
      <c r="C3936" s="3" t="s">
        <v>5986</v>
      </c>
      <c r="D3936" s="6">
        <v>280</v>
      </c>
      <c r="E3936" s="8">
        <v>0</v>
      </c>
      <c r="F3936" t="s">
        <v>8220</v>
      </c>
      <c r="G3936" t="s">
        <v>8225</v>
      </c>
      <c r="H3936" t="s">
        <v>8247</v>
      </c>
      <c r="I3936">
        <v>1402901405</v>
      </c>
      <c r="J3936">
        <v>1400309405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244"/>
        <v>0</v>
      </c>
      <c r="P3936" s="9">
        <f t="shared" si="245"/>
        <v>0</v>
      </c>
      <c r="Q3936" s="14" t="s">
        <v>8316</v>
      </c>
      <c r="R3936" t="s">
        <v>8344</v>
      </c>
      <c r="S3936" s="18">
        <f t="shared" si="246"/>
        <v>41776.284780092588</v>
      </c>
      <c r="T3936" s="18">
        <f t="shared" si="247"/>
        <v>41806.284780092588</v>
      </c>
    </row>
    <row r="3937" spans="1:20" ht="45" x14ac:dyDescent="0.25">
      <c r="A3937">
        <v>1877</v>
      </c>
      <c r="B3937" s="3" t="s">
        <v>1878</v>
      </c>
      <c r="C3937" s="3" t="s">
        <v>5987</v>
      </c>
      <c r="D3937" s="6">
        <v>60</v>
      </c>
      <c r="E3937" s="8">
        <v>0</v>
      </c>
      <c r="F3937" t="s">
        <v>8220</v>
      </c>
      <c r="G3937" t="s">
        <v>8223</v>
      </c>
      <c r="H3937" t="s">
        <v>8245</v>
      </c>
      <c r="I3937">
        <v>1425170525</v>
      </c>
      <c r="J3937">
        <v>1422664925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244"/>
        <v>0</v>
      </c>
      <c r="P3937" s="9">
        <f t="shared" si="245"/>
        <v>0</v>
      </c>
      <c r="Q3937" s="14" t="s">
        <v>8316</v>
      </c>
      <c r="R3937" t="s">
        <v>8344</v>
      </c>
      <c r="S3937" s="18">
        <f t="shared" si="246"/>
        <v>42035.029224537036</v>
      </c>
      <c r="T3937" s="18">
        <f t="shared" si="247"/>
        <v>42064.029224537036</v>
      </c>
    </row>
    <row r="3938" spans="1:20" ht="60" x14ac:dyDescent="0.25">
      <c r="A3938">
        <v>1878</v>
      </c>
      <c r="B3938" s="3" t="s">
        <v>1879</v>
      </c>
      <c r="C3938" s="3" t="s">
        <v>5988</v>
      </c>
      <c r="D3938" s="6">
        <v>8000</v>
      </c>
      <c r="E3938" s="8">
        <v>0</v>
      </c>
      <c r="F3938" t="s">
        <v>8220</v>
      </c>
      <c r="G3938" t="s">
        <v>8225</v>
      </c>
      <c r="H3938" t="s">
        <v>8247</v>
      </c>
      <c r="I3938">
        <v>1402618355</v>
      </c>
      <c r="J3938">
        <v>1400026355</v>
      </c>
      <c r="K3938" t="b">
        <v>0</v>
      </c>
      <c r="L3938">
        <v>0</v>
      </c>
      <c r="M3938" t="b">
        <v>0</v>
      </c>
      <c r="N3938" t="s">
        <v>8281</v>
      </c>
      <c r="O3938" s="10">
        <f t="shared" si="244"/>
        <v>0</v>
      </c>
      <c r="P3938" s="9">
        <f t="shared" si="245"/>
        <v>0</v>
      </c>
      <c r="Q3938" s="14" t="s">
        <v>8316</v>
      </c>
      <c r="R3938" t="s">
        <v>8344</v>
      </c>
      <c r="S3938" s="18">
        <f t="shared" si="246"/>
        <v>41773.008738425924</v>
      </c>
      <c r="T3938" s="18">
        <f t="shared" si="247"/>
        <v>41803.008738425924</v>
      </c>
    </row>
    <row r="3939" spans="1:20" ht="45" x14ac:dyDescent="0.25">
      <c r="A3939">
        <v>1982</v>
      </c>
      <c r="B3939" s="3" t="s">
        <v>1983</v>
      </c>
      <c r="C3939" s="3" t="s">
        <v>6092</v>
      </c>
      <c r="D3939" s="6">
        <v>180000</v>
      </c>
      <c r="E3939" s="8">
        <v>0</v>
      </c>
      <c r="F3939" t="s">
        <v>8220</v>
      </c>
      <c r="G3939" t="s">
        <v>8230</v>
      </c>
      <c r="H3939" t="s">
        <v>8251</v>
      </c>
      <c r="I3939">
        <v>1480863887</v>
      </c>
      <c r="J3939">
        <v>1478268287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244"/>
        <v>0</v>
      </c>
      <c r="P3939" s="9">
        <f t="shared" si="245"/>
        <v>0</v>
      </c>
      <c r="Q3939" s="14" t="s">
        <v>8313</v>
      </c>
      <c r="R3939" t="s">
        <v>8353</v>
      </c>
      <c r="S3939" s="18">
        <f t="shared" si="246"/>
        <v>42678.586655092593</v>
      </c>
      <c r="T3939" s="18">
        <f t="shared" si="247"/>
        <v>42708.628321759257</v>
      </c>
    </row>
    <row r="3940" spans="1:20" ht="45" x14ac:dyDescent="0.25">
      <c r="A3940">
        <v>1993</v>
      </c>
      <c r="B3940" s="3" t="s">
        <v>1994</v>
      </c>
      <c r="C3940" s="3" t="s">
        <v>6103</v>
      </c>
      <c r="D3940" s="6">
        <v>2000</v>
      </c>
      <c r="E3940" s="8">
        <v>0</v>
      </c>
      <c r="F3940" t="s">
        <v>8220</v>
      </c>
      <c r="G3940" t="s">
        <v>8224</v>
      </c>
      <c r="H3940" t="s">
        <v>8246</v>
      </c>
      <c r="I3940">
        <v>1450706837</v>
      </c>
      <c r="J3940">
        <v>1448114837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244"/>
        <v>0</v>
      </c>
      <c r="P3940" s="9">
        <f t="shared" si="245"/>
        <v>0</v>
      </c>
      <c r="Q3940" s="14" t="s">
        <v>8313</v>
      </c>
      <c r="R3940" t="s">
        <v>8353</v>
      </c>
      <c r="S3940" s="18">
        <f t="shared" si="246"/>
        <v>42329.58839120371</v>
      </c>
      <c r="T3940" s="18">
        <f t="shared" si="247"/>
        <v>42359.58839120371</v>
      </c>
    </row>
    <row r="3941" spans="1:20" ht="60" x14ac:dyDescent="0.25">
      <c r="A3941">
        <v>1994</v>
      </c>
      <c r="B3941" s="3" t="s">
        <v>1995</v>
      </c>
      <c r="C3941" s="3" t="s">
        <v>6104</v>
      </c>
      <c r="D3941" s="6">
        <v>3200</v>
      </c>
      <c r="E3941" s="8">
        <v>0</v>
      </c>
      <c r="F3941" t="s">
        <v>8220</v>
      </c>
      <c r="G3941" t="s">
        <v>8223</v>
      </c>
      <c r="H3941" t="s">
        <v>8245</v>
      </c>
      <c r="I3941">
        <v>1481072942</v>
      </c>
      <c r="J3941">
        <v>1475885342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244"/>
        <v>0</v>
      </c>
      <c r="P3941" s="9">
        <f t="shared" si="245"/>
        <v>0</v>
      </c>
      <c r="Q3941" s="14" t="s">
        <v>8313</v>
      </c>
      <c r="R3941" t="s">
        <v>8353</v>
      </c>
      <c r="S3941" s="18">
        <f t="shared" si="246"/>
        <v>42651.006273148145</v>
      </c>
      <c r="T3941" s="18">
        <f t="shared" si="247"/>
        <v>42711.047939814816</v>
      </c>
    </row>
    <row r="3942" spans="1:20" ht="60" x14ac:dyDescent="0.25">
      <c r="A3942">
        <v>1996</v>
      </c>
      <c r="B3942" s="3" t="s">
        <v>1997</v>
      </c>
      <c r="C3942" s="3" t="s">
        <v>6106</v>
      </c>
      <c r="D3942" s="6">
        <v>133800</v>
      </c>
      <c r="E3942" s="8">
        <v>0</v>
      </c>
      <c r="F3942" t="s">
        <v>8220</v>
      </c>
      <c r="G3942" t="s">
        <v>8223</v>
      </c>
      <c r="H3942" t="s">
        <v>8245</v>
      </c>
      <c r="I3942">
        <v>1405021211</v>
      </c>
      <c r="J3942">
        <v>1402429211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244"/>
        <v>0</v>
      </c>
      <c r="P3942" s="9">
        <f t="shared" si="245"/>
        <v>0</v>
      </c>
      <c r="Q3942" s="14" t="s">
        <v>8313</v>
      </c>
      <c r="R3942" t="s">
        <v>8353</v>
      </c>
      <c r="S3942" s="18">
        <f t="shared" si="246"/>
        <v>41800.819571759261</v>
      </c>
      <c r="T3942" s="18">
        <f t="shared" si="247"/>
        <v>41830.819571759261</v>
      </c>
    </row>
    <row r="3943" spans="1:20" ht="45" x14ac:dyDescent="0.25">
      <c r="A3943">
        <v>1997</v>
      </c>
      <c r="B3943" s="3" t="s">
        <v>1998</v>
      </c>
      <c r="C3943" s="3" t="s">
        <v>6107</v>
      </c>
      <c r="D3943" s="6">
        <v>6500</v>
      </c>
      <c r="E3943" s="8">
        <v>0</v>
      </c>
      <c r="F3943" t="s">
        <v>8220</v>
      </c>
      <c r="G3943" t="s">
        <v>8223</v>
      </c>
      <c r="H3943" t="s">
        <v>8245</v>
      </c>
      <c r="I3943">
        <v>1409091612</v>
      </c>
      <c r="J3943">
        <v>1406499612</v>
      </c>
      <c r="K3943" t="b">
        <v>0</v>
      </c>
      <c r="L3943">
        <v>0</v>
      </c>
      <c r="M3943" t="b">
        <v>0</v>
      </c>
      <c r="N3943" t="s">
        <v>8294</v>
      </c>
      <c r="O3943" s="10">
        <f t="shared" si="244"/>
        <v>0</v>
      </c>
      <c r="P3943" s="9">
        <f t="shared" si="245"/>
        <v>0</v>
      </c>
      <c r="Q3943" s="14" t="s">
        <v>8313</v>
      </c>
      <c r="R3943" t="s">
        <v>8353</v>
      </c>
      <c r="S3943" s="18">
        <f t="shared" si="246"/>
        <v>41847.930694444447</v>
      </c>
      <c r="T3943" s="18">
        <f t="shared" si="247"/>
        <v>41877.930694444447</v>
      </c>
    </row>
    <row r="3944" spans="1:20" ht="60" x14ac:dyDescent="0.25">
      <c r="A3944">
        <v>2141</v>
      </c>
      <c r="B3944" s="3" t="s">
        <v>2142</v>
      </c>
      <c r="C3944" s="3" t="s">
        <v>6251</v>
      </c>
      <c r="D3944" s="6">
        <v>15000</v>
      </c>
      <c r="E3944" s="8">
        <v>0</v>
      </c>
      <c r="F3944" t="s">
        <v>8220</v>
      </c>
      <c r="G3944" t="s">
        <v>8223</v>
      </c>
      <c r="H3944" t="s">
        <v>8245</v>
      </c>
      <c r="I3944">
        <v>1415947159</v>
      </c>
      <c r="J3944">
        <v>1413351559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244"/>
        <v>0</v>
      </c>
      <c r="P3944" s="9">
        <f t="shared" si="245"/>
        <v>0</v>
      </c>
      <c r="Q3944" s="14" t="s">
        <v>8316</v>
      </c>
      <c r="R3944" t="s">
        <v>8334</v>
      </c>
      <c r="S3944" s="18">
        <f t="shared" si="246"/>
        <v>41927.235636574071</v>
      </c>
      <c r="T3944" s="18">
        <f t="shared" si="247"/>
        <v>41957.277303240742</v>
      </c>
    </row>
    <row r="3945" spans="1:20" ht="60" x14ac:dyDescent="0.25">
      <c r="A3945">
        <v>2149</v>
      </c>
      <c r="B3945" s="3" t="s">
        <v>2150</v>
      </c>
      <c r="C3945" s="3" t="s">
        <v>6259</v>
      </c>
      <c r="D3945" s="6">
        <v>2000</v>
      </c>
      <c r="E3945" s="8">
        <v>0</v>
      </c>
      <c r="F3945" t="s">
        <v>8220</v>
      </c>
      <c r="G3945" t="s">
        <v>8223</v>
      </c>
      <c r="H3945" t="s">
        <v>8245</v>
      </c>
      <c r="I3945">
        <v>1280534400</v>
      </c>
      <c r="J3945">
        <v>1277512556</v>
      </c>
      <c r="K3945" t="b">
        <v>0</v>
      </c>
      <c r="L3945">
        <v>0</v>
      </c>
      <c r="M3945" t="b">
        <v>0</v>
      </c>
      <c r="N3945" t="s">
        <v>8280</v>
      </c>
      <c r="O3945" s="10">
        <f t="shared" si="244"/>
        <v>0</v>
      </c>
      <c r="P3945" s="9">
        <f t="shared" si="245"/>
        <v>0</v>
      </c>
      <c r="Q3945" s="14" t="s">
        <v>8316</v>
      </c>
      <c r="R3945" t="s">
        <v>8334</v>
      </c>
      <c r="S3945" s="18">
        <f t="shared" si="246"/>
        <v>40355.024953703702</v>
      </c>
      <c r="T3945" s="18">
        <f t="shared" si="247"/>
        <v>40390</v>
      </c>
    </row>
    <row r="3946" spans="1:20" ht="45" x14ac:dyDescent="0.25">
      <c r="A3946">
        <v>2341</v>
      </c>
      <c r="B3946" s="3" t="s">
        <v>2342</v>
      </c>
      <c r="C3946" s="3" t="s">
        <v>6451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1436729504</v>
      </c>
      <c r="J3946">
        <v>1434137504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4"/>
        <v>0</v>
      </c>
      <c r="P3946" s="9">
        <f t="shared" si="245"/>
        <v>0</v>
      </c>
      <c r="Q3946" s="14" t="s">
        <v>8308</v>
      </c>
      <c r="R3946" t="s">
        <v>8342</v>
      </c>
      <c r="S3946" s="18">
        <f t="shared" si="246"/>
        <v>42167.813703703709</v>
      </c>
      <c r="T3946" s="18">
        <f t="shared" si="247"/>
        <v>42197.813703703709</v>
      </c>
    </row>
    <row r="3947" spans="1:20" ht="60" x14ac:dyDescent="0.25">
      <c r="A3947">
        <v>2342</v>
      </c>
      <c r="B3947" s="3" t="s">
        <v>2343</v>
      </c>
      <c r="C3947" s="3" t="s">
        <v>6452</v>
      </c>
      <c r="D3947" s="6">
        <v>5500</v>
      </c>
      <c r="E3947" s="8">
        <v>0</v>
      </c>
      <c r="F3947" t="s">
        <v>8219</v>
      </c>
      <c r="G3947" t="s">
        <v>8223</v>
      </c>
      <c r="H3947" t="s">
        <v>8245</v>
      </c>
      <c r="I3947">
        <v>1412571600</v>
      </c>
      <c r="J3947">
        <v>1410799870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4"/>
        <v>0</v>
      </c>
      <c r="P3947" s="9">
        <f t="shared" si="245"/>
        <v>0</v>
      </c>
      <c r="Q3947" s="14" t="s">
        <v>8308</v>
      </c>
      <c r="R3947" t="s">
        <v>8342</v>
      </c>
      <c r="S3947" s="18">
        <f t="shared" si="246"/>
        <v>41897.702199074076</v>
      </c>
      <c r="T3947" s="18">
        <f t="shared" si="247"/>
        <v>41918.208333333336</v>
      </c>
    </row>
    <row r="3948" spans="1:20" ht="45" x14ac:dyDescent="0.25">
      <c r="A3948">
        <v>2345</v>
      </c>
      <c r="B3948" s="3" t="s">
        <v>2346</v>
      </c>
      <c r="C3948" s="3" t="s">
        <v>6455</v>
      </c>
      <c r="D3948" s="6">
        <v>3000</v>
      </c>
      <c r="E3948" s="8">
        <v>0</v>
      </c>
      <c r="F3948" t="s">
        <v>8219</v>
      </c>
      <c r="G3948" t="s">
        <v>8223</v>
      </c>
      <c r="H3948" t="s">
        <v>8245</v>
      </c>
      <c r="I3948">
        <v>1427845140</v>
      </c>
      <c r="J3948">
        <v>1424822556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244"/>
        <v>0</v>
      </c>
      <c r="P3948" s="9">
        <f t="shared" si="245"/>
        <v>0</v>
      </c>
      <c r="Q3948" s="14" t="s">
        <v>8308</v>
      </c>
      <c r="R3948" t="s">
        <v>8342</v>
      </c>
      <c r="S3948" s="18">
        <f t="shared" si="246"/>
        <v>42060.001805555556</v>
      </c>
      <c r="T3948" s="18">
        <f t="shared" si="247"/>
        <v>42094.985416666663</v>
      </c>
    </row>
    <row r="3949" spans="1:20" ht="45" x14ac:dyDescent="0.25">
      <c r="A3949">
        <v>2349</v>
      </c>
      <c r="B3949" s="3" t="s">
        <v>2350</v>
      </c>
      <c r="C3949" s="3" t="s">
        <v>6459</v>
      </c>
      <c r="D3949" s="6">
        <v>474900</v>
      </c>
      <c r="E3949" s="8">
        <v>0</v>
      </c>
      <c r="F3949" t="s">
        <v>8219</v>
      </c>
      <c r="G3949" t="s">
        <v>8234</v>
      </c>
      <c r="H3949" t="s">
        <v>8254</v>
      </c>
      <c r="I3949">
        <v>1439318228</v>
      </c>
      <c r="J3949">
        <v>1436812628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244"/>
        <v>0</v>
      </c>
      <c r="P3949" s="9">
        <f t="shared" si="245"/>
        <v>0</v>
      </c>
      <c r="Q3949" s="14" t="s">
        <v>8308</v>
      </c>
      <c r="R3949" t="s">
        <v>8342</v>
      </c>
      <c r="S3949" s="18">
        <f t="shared" si="246"/>
        <v>42198.775787037041</v>
      </c>
      <c r="T3949" s="18">
        <f t="shared" si="247"/>
        <v>42227.775787037041</v>
      </c>
    </row>
    <row r="3950" spans="1:20" ht="45" x14ac:dyDescent="0.25">
      <c r="A3950">
        <v>2350</v>
      </c>
      <c r="B3950" s="3" t="s">
        <v>2351</v>
      </c>
      <c r="C3950" s="3" t="s">
        <v>6460</v>
      </c>
      <c r="D3950" s="6">
        <v>50000</v>
      </c>
      <c r="E3950" s="8">
        <v>0</v>
      </c>
      <c r="F3950" t="s">
        <v>8219</v>
      </c>
      <c r="G3950" t="s">
        <v>8240</v>
      </c>
      <c r="H3950" t="s">
        <v>8248</v>
      </c>
      <c r="I3950">
        <v>1483474370</v>
      </c>
      <c r="J3950">
        <v>1480882370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244"/>
        <v>0</v>
      </c>
      <c r="P3950" s="9">
        <f t="shared" si="245"/>
        <v>0</v>
      </c>
      <c r="Q3950" s="14" t="s">
        <v>8308</v>
      </c>
      <c r="R3950" t="s">
        <v>8342</v>
      </c>
      <c r="S3950" s="18">
        <f t="shared" si="246"/>
        <v>42708.842245370368</v>
      </c>
      <c r="T3950" s="18">
        <f t="shared" si="247"/>
        <v>42738.842245370368</v>
      </c>
    </row>
    <row r="3951" spans="1:20" ht="45" x14ac:dyDescent="0.25">
      <c r="A3951">
        <v>2352</v>
      </c>
      <c r="B3951" s="3" t="s">
        <v>2353</v>
      </c>
      <c r="C3951" s="3" t="s">
        <v>6462</v>
      </c>
      <c r="D3951" s="6">
        <v>2000</v>
      </c>
      <c r="E3951" s="8">
        <v>0</v>
      </c>
      <c r="F3951" t="s">
        <v>8219</v>
      </c>
      <c r="G3951" t="s">
        <v>8223</v>
      </c>
      <c r="H3951" t="s">
        <v>8245</v>
      </c>
      <c r="I3951">
        <v>1433603552</v>
      </c>
      <c r="J3951">
        <v>1428419552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244"/>
        <v>0</v>
      </c>
      <c r="P3951" s="9">
        <f t="shared" si="245"/>
        <v>0</v>
      </c>
      <c r="Q3951" s="14" t="s">
        <v>8308</v>
      </c>
      <c r="R3951" t="s">
        <v>8342</v>
      </c>
      <c r="S3951" s="18">
        <f t="shared" si="246"/>
        <v>42101.633703703701</v>
      </c>
      <c r="T3951" s="18">
        <f t="shared" si="247"/>
        <v>42161.633703703701</v>
      </c>
    </row>
    <row r="3952" spans="1:20" ht="45" x14ac:dyDescent="0.25">
      <c r="A3952">
        <v>2353</v>
      </c>
      <c r="B3952" s="3" t="s">
        <v>2354</v>
      </c>
      <c r="C3952" s="3" t="s">
        <v>6463</v>
      </c>
      <c r="D3952" s="6">
        <v>1000</v>
      </c>
      <c r="E3952" s="8">
        <v>0</v>
      </c>
      <c r="F3952" t="s">
        <v>8219</v>
      </c>
      <c r="G3952" t="s">
        <v>8223</v>
      </c>
      <c r="H3952" t="s">
        <v>8245</v>
      </c>
      <c r="I3952">
        <v>1429632822</v>
      </c>
      <c r="J3952">
        <v>1428596022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244"/>
        <v>0</v>
      </c>
      <c r="P3952" s="9">
        <f t="shared" si="245"/>
        <v>0</v>
      </c>
      <c r="Q3952" s="14" t="s">
        <v>8308</v>
      </c>
      <c r="R3952" t="s">
        <v>8342</v>
      </c>
      <c r="S3952" s="18">
        <f t="shared" si="246"/>
        <v>42103.676180555558</v>
      </c>
      <c r="T3952" s="18">
        <f t="shared" si="247"/>
        <v>42115.676180555558</v>
      </c>
    </row>
    <row r="3953" spans="1:20" ht="30" x14ac:dyDescent="0.25">
      <c r="A3953">
        <v>2356</v>
      </c>
      <c r="B3953" s="3" t="s">
        <v>2357</v>
      </c>
      <c r="C3953" s="3" t="s">
        <v>6466</v>
      </c>
      <c r="D3953" s="6">
        <v>10000</v>
      </c>
      <c r="E3953" s="8">
        <v>0</v>
      </c>
      <c r="F3953" t="s">
        <v>8219</v>
      </c>
      <c r="G3953" t="s">
        <v>8232</v>
      </c>
      <c r="H3953" t="s">
        <v>8248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244"/>
        <v>0</v>
      </c>
      <c r="P3953" s="9">
        <f t="shared" si="245"/>
        <v>0</v>
      </c>
      <c r="Q3953" s="14" t="s">
        <v>8308</v>
      </c>
      <c r="R3953" t="s">
        <v>8342</v>
      </c>
      <c r="S3953" s="18">
        <f t="shared" si="246"/>
        <v>42130.78361111111</v>
      </c>
      <c r="T3953" s="18">
        <f t="shared" si="247"/>
        <v>42160.78361111111</v>
      </c>
    </row>
    <row r="3954" spans="1:20" ht="45" x14ac:dyDescent="0.25">
      <c r="A3954">
        <v>2357</v>
      </c>
      <c r="B3954" s="3" t="s">
        <v>2358</v>
      </c>
      <c r="C3954" s="3" t="s">
        <v>6467</v>
      </c>
      <c r="D3954" s="6">
        <v>27000</v>
      </c>
      <c r="E3954" s="8">
        <v>0</v>
      </c>
      <c r="F3954" t="s">
        <v>8219</v>
      </c>
      <c r="G3954" t="s">
        <v>8224</v>
      </c>
      <c r="H3954" t="s">
        <v>8246</v>
      </c>
      <c r="I3954">
        <v>1445093578</v>
      </c>
      <c r="J3954">
        <v>1442501578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244"/>
        <v>0</v>
      </c>
      <c r="P3954" s="9">
        <f t="shared" si="245"/>
        <v>0</v>
      </c>
      <c r="Q3954" s="14" t="s">
        <v>8308</v>
      </c>
      <c r="R3954" t="s">
        <v>8342</v>
      </c>
      <c r="S3954" s="18">
        <f t="shared" si="246"/>
        <v>42264.620115740734</v>
      </c>
      <c r="T3954" s="18">
        <f t="shared" si="247"/>
        <v>42294.620115740734</v>
      </c>
    </row>
    <row r="3955" spans="1:20" ht="45" x14ac:dyDescent="0.25">
      <c r="A3955">
        <v>2358</v>
      </c>
      <c r="B3955" s="3" t="s">
        <v>2359</v>
      </c>
      <c r="C3955" s="3" t="s">
        <v>6468</v>
      </c>
      <c r="D3955" s="6">
        <v>1500</v>
      </c>
      <c r="E3955" s="8">
        <v>0</v>
      </c>
      <c r="F3955" t="s">
        <v>8219</v>
      </c>
      <c r="G3955" t="s">
        <v>8224</v>
      </c>
      <c r="H3955" t="s">
        <v>8246</v>
      </c>
      <c r="I3955">
        <v>1422664740</v>
      </c>
      <c r="J3955">
        <v>1417818036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244"/>
        <v>0</v>
      </c>
      <c r="P3955" s="9">
        <f t="shared" si="245"/>
        <v>0</v>
      </c>
      <c r="Q3955" s="14" t="s">
        <v>8308</v>
      </c>
      <c r="R3955" t="s">
        <v>8342</v>
      </c>
      <c r="S3955" s="18">
        <f t="shared" si="246"/>
        <v>41978.930972222224</v>
      </c>
      <c r="T3955" s="18">
        <f t="shared" si="247"/>
        <v>42035.027083333334</v>
      </c>
    </row>
    <row r="3956" spans="1:20" ht="60" x14ac:dyDescent="0.25">
      <c r="A3956">
        <v>2361</v>
      </c>
      <c r="B3956" s="3" t="s">
        <v>2362</v>
      </c>
      <c r="C3956" s="3" t="s">
        <v>6471</v>
      </c>
      <c r="D3956" s="6">
        <v>200</v>
      </c>
      <c r="E3956" s="8">
        <v>0</v>
      </c>
      <c r="F3956" t="s">
        <v>8219</v>
      </c>
      <c r="G3956" t="s">
        <v>8228</v>
      </c>
      <c r="H3956" t="s">
        <v>8250</v>
      </c>
      <c r="I3956">
        <v>1462053600</v>
      </c>
      <c r="J3956">
        <v>1459975008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244"/>
        <v>0</v>
      </c>
      <c r="P3956" s="9">
        <f t="shared" si="245"/>
        <v>0</v>
      </c>
      <c r="Q3956" s="14" t="s">
        <v>8308</v>
      </c>
      <c r="R3956" t="s">
        <v>8342</v>
      </c>
      <c r="S3956" s="18">
        <f t="shared" si="246"/>
        <v>42466.858888888892</v>
      </c>
      <c r="T3956" s="18">
        <f t="shared" si="247"/>
        <v>42490.916666666672</v>
      </c>
    </row>
    <row r="3957" spans="1:20" ht="60" x14ac:dyDescent="0.25">
      <c r="A3957">
        <v>2363</v>
      </c>
      <c r="B3957" s="3" t="s">
        <v>2364</v>
      </c>
      <c r="C3957" s="3" t="s">
        <v>6473</v>
      </c>
      <c r="D3957" s="6">
        <v>175000</v>
      </c>
      <c r="E3957" s="8">
        <v>0</v>
      </c>
      <c r="F3957" t="s">
        <v>8219</v>
      </c>
      <c r="G3957" t="s">
        <v>8223</v>
      </c>
      <c r="H3957" t="s">
        <v>8245</v>
      </c>
      <c r="I3957">
        <v>1451348200</v>
      </c>
      <c r="J3957">
        <v>1447460200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4"/>
        <v>0</v>
      </c>
      <c r="P3957" s="9">
        <f t="shared" si="245"/>
        <v>0</v>
      </c>
      <c r="Q3957" s="14" t="s">
        <v>8308</v>
      </c>
      <c r="R3957" t="s">
        <v>8342</v>
      </c>
      <c r="S3957" s="18">
        <f t="shared" si="246"/>
        <v>42322.011574074073</v>
      </c>
      <c r="T3957" s="18">
        <f t="shared" si="247"/>
        <v>42367.011574074073</v>
      </c>
    </row>
    <row r="3958" spans="1:20" ht="30" x14ac:dyDescent="0.25">
      <c r="A3958">
        <v>2364</v>
      </c>
      <c r="B3958" s="3" t="s">
        <v>2365</v>
      </c>
      <c r="C3958" s="3" t="s">
        <v>6474</v>
      </c>
      <c r="D3958" s="6">
        <v>128</v>
      </c>
      <c r="E3958" s="8">
        <v>0</v>
      </c>
      <c r="F3958" t="s">
        <v>8219</v>
      </c>
      <c r="G3958" t="s">
        <v>8223</v>
      </c>
      <c r="H3958" t="s">
        <v>8245</v>
      </c>
      <c r="I3958">
        <v>1445898356</v>
      </c>
      <c r="J3958">
        <v>1441146356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244"/>
        <v>0</v>
      </c>
      <c r="P3958" s="9">
        <f t="shared" si="245"/>
        <v>0</v>
      </c>
      <c r="Q3958" s="14" t="s">
        <v>8308</v>
      </c>
      <c r="R3958" t="s">
        <v>8342</v>
      </c>
      <c r="S3958" s="18">
        <f t="shared" si="246"/>
        <v>42248.934675925921</v>
      </c>
      <c r="T3958" s="18">
        <f t="shared" si="247"/>
        <v>42303.934675925921</v>
      </c>
    </row>
    <row r="3959" spans="1:20" ht="45" x14ac:dyDescent="0.25">
      <c r="A3959">
        <v>2365</v>
      </c>
      <c r="B3959" s="3" t="s">
        <v>2366</v>
      </c>
      <c r="C3959" s="3" t="s">
        <v>6475</v>
      </c>
      <c r="D3959" s="6">
        <v>1000</v>
      </c>
      <c r="E3959" s="8">
        <v>0</v>
      </c>
      <c r="F3959" t="s">
        <v>8219</v>
      </c>
      <c r="G3959" t="s">
        <v>8236</v>
      </c>
      <c r="H3959" t="s">
        <v>8248</v>
      </c>
      <c r="I3959">
        <v>1453071600</v>
      </c>
      <c r="J3959">
        <v>1449596425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244"/>
        <v>0</v>
      </c>
      <c r="P3959" s="9">
        <f t="shared" si="245"/>
        <v>0</v>
      </c>
      <c r="Q3959" s="14" t="s">
        <v>8308</v>
      </c>
      <c r="R3959" t="s">
        <v>8342</v>
      </c>
      <c r="S3959" s="18">
        <f t="shared" si="246"/>
        <v>42346.736400462964</v>
      </c>
      <c r="T3959" s="18">
        <f t="shared" si="247"/>
        <v>42386.958333333328</v>
      </c>
    </row>
    <row r="3960" spans="1:20" ht="45" x14ac:dyDescent="0.25">
      <c r="A3960">
        <v>2369</v>
      </c>
      <c r="B3960" s="3" t="s">
        <v>2370</v>
      </c>
      <c r="C3960" s="3" t="s">
        <v>6479</v>
      </c>
      <c r="D3960" s="6">
        <v>25000</v>
      </c>
      <c r="E3960" s="8">
        <v>0</v>
      </c>
      <c r="F3960" t="s">
        <v>8219</v>
      </c>
      <c r="G3960" t="s">
        <v>8223</v>
      </c>
      <c r="H3960" t="s">
        <v>8245</v>
      </c>
      <c r="I3960">
        <v>1455132611</v>
      </c>
      <c r="J3960">
        <v>1452540611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244"/>
        <v>0</v>
      </c>
      <c r="P3960" s="9">
        <f t="shared" si="245"/>
        <v>0</v>
      </c>
      <c r="Q3960" s="14" t="s">
        <v>8308</v>
      </c>
      <c r="R3960" t="s">
        <v>8342</v>
      </c>
      <c r="S3960" s="18">
        <f t="shared" si="246"/>
        <v>42380.812627314815</v>
      </c>
      <c r="T3960" s="18">
        <f t="shared" si="247"/>
        <v>42410.812627314815</v>
      </c>
    </row>
    <row r="3961" spans="1:20" ht="45" x14ac:dyDescent="0.25">
      <c r="A3961">
        <v>2371</v>
      </c>
      <c r="B3961" s="3" t="s">
        <v>2372</v>
      </c>
      <c r="C3961" s="3" t="s">
        <v>6481</v>
      </c>
      <c r="D3961" s="6">
        <v>2000</v>
      </c>
      <c r="E3961" s="8">
        <v>0</v>
      </c>
      <c r="F3961" t="s">
        <v>8219</v>
      </c>
      <c r="G3961" t="s">
        <v>8223</v>
      </c>
      <c r="H3961" t="s">
        <v>8245</v>
      </c>
      <c r="I3961">
        <v>1435257596</v>
      </c>
      <c r="J3961">
        <v>1432665596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244"/>
        <v>0</v>
      </c>
      <c r="P3961" s="9">
        <f t="shared" si="245"/>
        <v>0</v>
      </c>
      <c r="Q3961" s="14" t="s">
        <v>8308</v>
      </c>
      <c r="R3961" t="s">
        <v>8342</v>
      </c>
      <c r="S3961" s="18">
        <f t="shared" si="246"/>
        <v>42150.777731481481</v>
      </c>
      <c r="T3961" s="18">
        <f t="shared" si="247"/>
        <v>42180.777731481481</v>
      </c>
    </row>
    <row r="3962" spans="1:20" ht="45" x14ac:dyDescent="0.25">
      <c r="A3962">
        <v>2375</v>
      </c>
      <c r="B3962" s="3" t="s">
        <v>2376</v>
      </c>
      <c r="C3962" s="3" t="s">
        <v>6485</v>
      </c>
      <c r="D3962" s="6">
        <v>10000</v>
      </c>
      <c r="E3962" s="8">
        <v>0</v>
      </c>
      <c r="F3962" t="s">
        <v>8219</v>
      </c>
      <c r="G3962" t="s">
        <v>8223</v>
      </c>
      <c r="H3962" t="s">
        <v>8245</v>
      </c>
      <c r="I3962">
        <v>1473451437</v>
      </c>
      <c r="J3962">
        <v>1470859437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244"/>
        <v>0</v>
      </c>
      <c r="P3962" s="9">
        <f t="shared" si="245"/>
        <v>0</v>
      </c>
      <c r="Q3962" s="14" t="s">
        <v>8308</v>
      </c>
      <c r="R3962" t="s">
        <v>8342</v>
      </c>
      <c r="S3962" s="18">
        <f t="shared" si="246"/>
        <v>42592.836076388892</v>
      </c>
      <c r="T3962" s="18">
        <f t="shared" si="247"/>
        <v>42622.836076388892</v>
      </c>
    </row>
    <row r="3963" spans="1:20" ht="45" x14ac:dyDescent="0.25">
      <c r="A3963">
        <v>2377</v>
      </c>
      <c r="B3963" s="3" t="s">
        <v>2378</v>
      </c>
      <c r="C3963" s="3" t="s">
        <v>6487</v>
      </c>
      <c r="D3963" s="6">
        <v>2500</v>
      </c>
      <c r="E3963" s="8">
        <v>0</v>
      </c>
      <c r="F3963" t="s">
        <v>8219</v>
      </c>
      <c r="G3963" t="s">
        <v>8228</v>
      </c>
      <c r="H3963" t="s">
        <v>8250</v>
      </c>
      <c r="I3963">
        <v>1480110783</v>
      </c>
      <c r="J3963">
        <v>1477515183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244"/>
        <v>0</v>
      </c>
      <c r="P3963" s="9">
        <f t="shared" si="245"/>
        <v>0</v>
      </c>
      <c r="Q3963" s="14" t="s">
        <v>8308</v>
      </c>
      <c r="R3963" t="s">
        <v>8342</v>
      </c>
      <c r="S3963" s="18">
        <f t="shared" si="246"/>
        <v>42669.870173611111</v>
      </c>
      <c r="T3963" s="18">
        <f t="shared" si="247"/>
        <v>42699.911840277782</v>
      </c>
    </row>
    <row r="3964" spans="1:20" ht="45" x14ac:dyDescent="0.25">
      <c r="A3964">
        <v>2378</v>
      </c>
      <c r="B3964" s="3" t="s">
        <v>2379</v>
      </c>
      <c r="C3964" s="3" t="s">
        <v>6488</v>
      </c>
      <c r="D3964" s="6">
        <v>110000</v>
      </c>
      <c r="E3964" s="8">
        <v>0</v>
      </c>
      <c r="F3964" t="s">
        <v>8219</v>
      </c>
      <c r="G3964" t="s">
        <v>8223</v>
      </c>
      <c r="H3964" t="s">
        <v>8245</v>
      </c>
      <c r="I3964">
        <v>1440548330</v>
      </c>
      <c r="J3964">
        <v>1438042730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244"/>
        <v>0</v>
      </c>
      <c r="P3964" s="9">
        <f t="shared" si="245"/>
        <v>0</v>
      </c>
      <c r="Q3964" s="14" t="s">
        <v>8308</v>
      </c>
      <c r="R3964" t="s">
        <v>8342</v>
      </c>
      <c r="S3964" s="18">
        <f t="shared" si="246"/>
        <v>42213.013078703705</v>
      </c>
      <c r="T3964" s="18">
        <f t="shared" si="247"/>
        <v>42242.013078703705</v>
      </c>
    </row>
    <row r="3965" spans="1:20" ht="30" x14ac:dyDescent="0.25">
      <c r="A3965">
        <v>2379</v>
      </c>
      <c r="B3965" s="3" t="s">
        <v>2380</v>
      </c>
      <c r="C3965" s="3" t="s">
        <v>6489</v>
      </c>
      <c r="D3965" s="6">
        <v>30000</v>
      </c>
      <c r="E3965" s="8">
        <v>0</v>
      </c>
      <c r="F3965" t="s">
        <v>8219</v>
      </c>
      <c r="G3965" t="s">
        <v>8223</v>
      </c>
      <c r="H3965" t="s">
        <v>8245</v>
      </c>
      <c r="I3965">
        <v>1444004616</v>
      </c>
      <c r="J3965">
        <v>1440116616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244"/>
        <v>0</v>
      </c>
      <c r="P3965" s="9">
        <f t="shared" si="245"/>
        <v>0</v>
      </c>
      <c r="Q3965" s="14" t="s">
        <v>8308</v>
      </c>
      <c r="R3965" t="s">
        <v>8342</v>
      </c>
      <c r="S3965" s="18">
        <f t="shared" si="246"/>
        <v>42237.016388888893</v>
      </c>
      <c r="T3965" s="18">
        <f t="shared" si="247"/>
        <v>42282.016388888893</v>
      </c>
    </row>
    <row r="3966" spans="1:20" ht="45" x14ac:dyDescent="0.25">
      <c r="A3966">
        <v>2386</v>
      </c>
      <c r="B3966" s="3" t="s">
        <v>2387</v>
      </c>
      <c r="C3966" s="3" t="s">
        <v>6496</v>
      </c>
      <c r="D3966" s="6">
        <v>30000</v>
      </c>
      <c r="E3966" s="8">
        <v>0</v>
      </c>
      <c r="F3966" t="s">
        <v>8219</v>
      </c>
      <c r="G3966" t="s">
        <v>8228</v>
      </c>
      <c r="H3966" t="s">
        <v>8250</v>
      </c>
      <c r="I3966">
        <v>1420920424</v>
      </c>
      <c r="J3966">
        <v>1415736424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4"/>
        <v>0</v>
      </c>
      <c r="P3966" s="9">
        <f t="shared" si="245"/>
        <v>0</v>
      </c>
      <c r="Q3966" s="14" t="s">
        <v>8308</v>
      </c>
      <c r="R3966" t="s">
        <v>8342</v>
      </c>
      <c r="S3966" s="18">
        <f t="shared" si="246"/>
        <v>41954.838240740741</v>
      </c>
      <c r="T3966" s="18">
        <f t="shared" si="247"/>
        <v>42014.838240740741</v>
      </c>
    </row>
    <row r="3967" spans="1:20" ht="45" x14ac:dyDescent="0.25">
      <c r="A3967">
        <v>2390</v>
      </c>
      <c r="B3967" s="3" t="s">
        <v>2391</v>
      </c>
      <c r="C3967" s="3" t="s">
        <v>6500</v>
      </c>
      <c r="D3967" s="6">
        <v>510000</v>
      </c>
      <c r="E3967" s="8">
        <v>0</v>
      </c>
      <c r="F3967" t="s">
        <v>8219</v>
      </c>
      <c r="G3967" t="s">
        <v>8225</v>
      </c>
      <c r="H3967" t="s">
        <v>8247</v>
      </c>
      <c r="I3967">
        <v>1420352264</v>
      </c>
      <c r="J3967">
        <v>1416896264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244"/>
        <v>0</v>
      </c>
      <c r="P3967" s="9">
        <f t="shared" si="245"/>
        <v>0</v>
      </c>
      <c r="Q3967" s="14" t="s">
        <v>8308</v>
      </c>
      <c r="R3967" t="s">
        <v>8342</v>
      </c>
      <c r="S3967" s="18">
        <f t="shared" si="246"/>
        <v>41968.262314814812</v>
      </c>
      <c r="T3967" s="18">
        <f t="shared" si="247"/>
        <v>42008.262314814812</v>
      </c>
    </row>
    <row r="3968" spans="1:20" ht="60" x14ac:dyDescent="0.25">
      <c r="A3968">
        <v>2392</v>
      </c>
      <c r="B3968" s="3" t="s">
        <v>2393</v>
      </c>
      <c r="C3968" s="3" t="s">
        <v>6502</v>
      </c>
      <c r="D3968" s="6">
        <v>4200</v>
      </c>
      <c r="E3968" s="8">
        <v>0</v>
      </c>
      <c r="F3968" t="s">
        <v>8219</v>
      </c>
      <c r="G3968" t="s">
        <v>8223</v>
      </c>
      <c r="H3968" t="s">
        <v>8245</v>
      </c>
      <c r="I3968">
        <v>1446087223</v>
      </c>
      <c r="J3968">
        <v>1443495223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244"/>
        <v>0</v>
      </c>
      <c r="P3968" s="9">
        <f t="shared" si="245"/>
        <v>0</v>
      </c>
      <c r="Q3968" s="14" t="s">
        <v>8308</v>
      </c>
      <c r="R3968" t="s">
        <v>8342</v>
      </c>
      <c r="S3968" s="18">
        <f t="shared" si="246"/>
        <v>42276.120636574073</v>
      </c>
      <c r="T3968" s="18">
        <f t="shared" si="247"/>
        <v>42306.120636574073</v>
      </c>
    </row>
    <row r="3969" spans="1:20" ht="45" x14ac:dyDescent="0.25">
      <c r="A3969">
        <v>2395</v>
      </c>
      <c r="B3969" s="3" t="s">
        <v>2396</v>
      </c>
      <c r="C3969" s="3" t="s">
        <v>6505</v>
      </c>
      <c r="D3969" s="6">
        <v>33000</v>
      </c>
      <c r="E3969" s="8">
        <v>0</v>
      </c>
      <c r="F3969" t="s">
        <v>8219</v>
      </c>
      <c r="G3969" t="s">
        <v>8223</v>
      </c>
      <c r="H3969" t="s">
        <v>8245</v>
      </c>
      <c r="I3969">
        <v>1484038620</v>
      </c>
      <c r="J3969">
        <v>1481597687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244"/>
        <v>0</v>
      </c>
      <c r="P3969" s="9">
        <f t="shared" si="245"/>
        <v>0</v>
      </c>
      <c r="Q3969" s="14" t="s">
        <v>8308</v>
      </c>
      <c r="R3969" t="s">
        <v>8342</v>
      </c>
      <c r="S3969" s="18">
        <f t="shared" si="246"/>
        <v>42717.121377314819</v>
      </c>
      <c r="T3969" s="18">
        <f t="shared" si="247"/>
        <v>42745.372916666667</v>
      </c>
    </row>
    <row r="3970" spans="1:20" ht="60" x14ac:dyDescent="0.25">
      <c r="A3970">
        <v>2397</v>
      </c>
      <c r="B3970" s="3" t="s">
        <v>2398</v>
      </c>
      <c r="C3970" s="3" t="s">
        <v>6507</v>
      </c>
      <c r="D3970" s="6">
        <v>124000</v>
      </c>
      <c r="E3970" s="8">
        <v>0</v>
      </c>
      <c r="F3970" t="s">
        <v>8219</v>
      </c>
      <c r="G3970" t="s">
        <v>8223</v>
      </c>
      <c r="H3970" t="s">
        <v>8245</v>
      </c>
      <c r="I3970">
        <v>1420233256</v>
      </c>
      <c r="J3970">
        <v>1417641256</v>
      </c>
      <c r="K3970" t="b">
        <v>0</v>
      </c>
      <c r="L3970">
        <v>0</v>
      </c>
      <c r="M3970" t="b">
        <v>0</v>
      </c>
      <c r="N3970" t="s">
        <v>8270</v>
      </c>
      <c r="O3970" s="10">
        <f t="shared" si="244"/>
        <v>0</v>
      </c>
      <c r="P3970" s="9">
        <f t="shared" si="245"/>
        <v>0</v>
      </c>
      <c r="Q3970" s="14" t="s">
        <v>8308</v>
      </c>
      <c r="R3970" t="s">
        <v>8342</v>
      </c>
      <c r="S3970" s="18">
        <f t="shared" si="246"/>
        <v>41976.88490740741</v>
      </c>
      <c r="T3970" s="18">
        <f t="shared" si="247"/>
        <v>42006.88490740741</v>
      </c>
    </row>
    <row r="3971" spans="1:20" ht="45" x14ac:dyDescent="0.25">
      <c r="A3971">
        <v>2398</v>
      </c>
      <c r="B3971" s="3" t="s">
        <v>2399</v>
      </c>
      <c r="C3971" s="3" t="s">
        <v>6508</v>
      </c>
      <c r="D3971" s="6">
        <v>4000</v>
      </c>
      <c r="E3971" s="8">
        <v>0</v>
      </c>
      <c r="F3971" t="s">
        <v>8219</v>
      </c>
      <c r="G3971" t="s">
        <v>8223</v>
      </c>
      <c r="H3971" t="s">
        <v>8245</v>
      </c>
      <c r="I3971">
        <v>1435874384</v>
      </c>
      <c r="J3971">
        <v>1433282384</v>
      </c>
      <c r="K3971" t="b">
        <v>0</v>
      </c>
      <c r="L3971">
        <v>0</v>
      </c>
      <c r="M3971" t="b">
        <v>0</v>
      </c>
      <c r="N3971" t="s">
        <v>8270</v>
      </c>
      <c r="O3971" s="10">
        <f t="shared" si="244"/>
        <v>0</v>
      </c>
      <c r="P3971" s="9">
        <f t="shared" si="245"/>
        <v>0</v>
      </c>
      <c r="Q3971" s="14" t="s">
        <v>8308</v>
      </c>
      <c r="R3971" t="s">
        <v>8342</v>
      </c>
      <c r="S3971" s="18">
        <f t="shared" si="246"/>
        <v>42157.916481481487</v>
      </c>
      <c r="T3971" s="18">
        <f t="shared" si="247"/>
        <v>42187.916481481487</v>
      </c>
    </row>
    <row r="3972" spans="1:20" ht="45" x14ac:dyDescent="0.25">
      <c r="A3972">
        <v>2399</v>
      </c>
      <c r="B3972" s="3" t="s">
        <v>2400</v>
      </c>
      <c r="C3972" s="3" t="s">
        <v>6509</v>
      </c>
      <c r="D3972" s="6">
        <v>13000</v>
      </c>
      <c r="E3972" s="8">
        <v>0</v>
      </c>
      <c r="F3972" t="s">
        <v>8219</v>
      </c>
      <c r="G3972" t="s">
        <v>8234</v>
      </c>
      <c r="H3972" t="s">
        <v>8254</v>
      </c>
      <c r="I3972">
        <v>1418934506</v>
      </c>
      <c r="J3972">
        <v>1415910506</v>
      </c>
      <c r="K3972" t="b">
        <v>0</v>
      </c>
      <c r="L3972">
        <v>0</v>
      </c>
      <c r="M3972" t="b">
        <v>0</v>
      </c>
      <c r="N3972" t="s">
        <v>8270</v>
      </c>
      <c r="O3972" s="10">
        <f t="shared" ref="O3972:O4035" si="248">ROUND(E3972/D3972,0)</f>
        <v>0</v>
      </c>
      <c r="P3972" s="9">
        <f t="shared" ref="P3972:P4035" si="249">IFERROR(ROUND(E3972/L3972,0),0)</f>
        <v>0</v>
      </c>
      <c r="Q3972" s="14" t="s">
        <v>8308</v>
      </c>
      <c r="R3972" t="s">
        <v>8342</v>
      </c>
      <c r="S3972" s="18">
        <f t="shared" ref="S3972:S4035" si="250">(((J3972/60)/60)/24)+DATE(1970,1,1)</f>
        <v>41956.853078703702</v>
      </c>
      <c r="T3972" s="18">
        <f t="shared" ref="T3972:T4035" si="251">(((I3972/60)/60)/24)+DATE(1970,1,1)</f>
        <v>41991.853078703702</v>
      </c>
    </row>
    <row r="3973" spans="1:20" ht="45" x14ac:dyDescent="0.25">
      <c r="A3973">
        <v>2400</v>
      </c>
      <c r="B3973" s="3" t="s">
        <v>2401</v>
      </c>
      <c r="C3973" s="3" t="s">
        <v>6510</v>
      </c>
      <c r="D3973" s="6">
        <v>50000</v>
      </c>
      <c r="E3973" s="8">
        <v>0</v>
      </c>
      <c r="F3973" t="s">
        <v>8219</v>
      </c>
      <c r="G3973" t="s">
        <v>8225</v>
      </c>
      <c r="H3973" t="s">
        <v>8247</v>
      </c>
      <c r="I3973">
        <v>1460615164</v>
      </c>
      <c r="J3973">
        <v>1458023164</v>
      </c>
      <c r="K3973" t="b">
        <v>0</v>
      </c>
      <c r="L3973">
        <v>0</v>
      </c>
      <c r="M3973" t="b">
        <v>0</v>
      </c>
      <c r="N3973" t="s">
        <v>8270</v>
      </c>
      <c r="O3973" s="10">
        <f t="shared" si="248"/>
        <v>0</v>
      </c>
      <c r="P3973" s="9">
        <f t="shared" si="249"/>
        <v>0</v>
      </c>
      <c r="Q3973" s="14" t="s">
        <v>8308</v>
      </c>
      <c r="R3973" t="s">
        <v>8342</v>
      </c>
      <c r="S3973" s="18">
        <f t="shared" si="250"/>
        <v>42444.268101851849</v>
      </c>
      <c r="T3973" s="18">
        <f t="shared" si="251"/>
        <v>42474.268101851849</v>
      </c>
    </row>
    <row r="3974" spans="1:20" ht="45" x14ac:dyDescent="0.25">
      <c r="A3974">
        <v>2404</v>
      </c>
      <c r="B3974" s="3" t="s">
        <v>2405</v>
      </c>
      <c r="C3974" s="3" t="s">
        <v>6514</v>
      </c>
      <c r="D3974" s="6">
        <v>15000</v>
      </c>
      <c r="E3974" s="8">
        <v>0</v>
      </c>
      <c r="F3974" t="s">
        <v>8220</v>
      </c>
      <c r="G3974" t="s">
        <v>8223</v>
      </c>
      <c r="H3974" t="s">
        <v>8245</v>
      </c>
      <c r="I3974">
        <v>1451782607</v>
      </c>
      <c r="J3974">
        <v>1449190607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248"/>
        <v>0</v>
      </c>
      <c r="P3974" s="9">
        <f t="shared" si="249"/>
        <v>0</v>
      </c>
      <c r="Q3974" s="14" t="s">
        <v>8319</v>
      </c>
      <c r="R3974" t="s">
        <v>8345</v>
      </c>
      <c r="S3974" s="18">
        <f t="shared" si="250"/>
        <v>42342.03943287037</v>
      </c>
      <c r="T3974" s="18">
        <f t="shared" si="251"/>
        <v>42372.03943287037</v>
      </c>
    </row>
    <row r="3975" spans="1:20" ht="60" x14ac:dyDescent="0.25">
      <c r="A3975">
        <v>2410</v>
      </c>
      <c r="B3975" s="3" t="s">
        <v>2411</v>
      </c>
      <c r="C3975" s="3" t="s">
        <v>6520</v>
      </c>
      <c r="D3975" s="6">
        <v>15000</v>
      </c>
      <c r="E3975" s="8">
        <v>0</v>
      </c>
      <c r="F3975" t="s">
        <v>8220</v>
      </c>
      <c r="G3975" t="s">
        <v>8225</v>
      </c>
      <c r="H3975" t="s">
        <v>8247</v>
      </c>
      <c r="I3975">
        <v>1441619275</v>
      </c>
      <c r="J3975">
        <v>1439027275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248"/>
        <v>0</v>
      </c>
      <c r="P3975" s="9">
        <f t="shared" si="249"/>
        <v>0</v>
      </c>
      <c r="Q3975" s="14" t="s">
        <v>8319</v>
      </c>
      <c r="R3975" t="s">
        <v>8345</v>
      </c>
      <c r="S3975" s="18">
        <f t="shared" si="250"/>
        <v>42224.408275462964</v>
      </c>
      <c r="T3975" s="18">
        <f t="shared" si="251"/>
        <v>42254.408275462964</v>
      </c>
    </row>
    <row r="3976" spans="1:20" ht="60" x14ac:dyDescent="0.25">
      <c r="A3976">
        <v>2412</v>
      </c>
      <c r="B3976" s="3" t="s">
        <v>2413</v>
      </c>
      <c r="C3976" s="3" t="s">
        <v>6522</v>
      </c>
      <c r="D3976" s="6">
        <v>8000</v>
      </c>
      <c r="E3976" s="8">
        <v>0</v>
      </c>
      <c r="F3976" t="s">
        <v>8220</v>
      </c>
      <c r="G3976" t="s">
        <v>8229</v>
      </c>
      <c r="H3976" t="s">
        <v>8248</v>
      </c>
      <c r="I3976">
        <v>1480185673</v>
      </c>
      <c r="J3976">
        <v>1476294073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248"/>
        <v>0</v>
      </c>
      <c r="P3976" s="9">
        <f t="shared" si="249"/>
        <v>0</v>
      </c>
      <c r="Q3976" s="14" t="s">
        <v>8319</v>
      </c>
      <c r="R3976" t="s">
        <v>8345</v>
      </c>
      <c r="S3976" s="18">
        <f t="shared" si="250"/>
        <v>42655.736956018518</v>
      </c>
      <c r="T3976" s="18">
        <f t="shared" si="251"/>
        <v>42700.778622685189</v>
      </c>
    </row>
    <row r="3977" spans="1:20" ht="45" x14ac:dyDescent="0.25">
      <c r="A3977">
        <v>2417</v>
      </c>
      <c r="B3977" s="3" t="s">
        <v>2418</v>
      </c>
      <c r="C3977" s="3" t="s">
        <v>6527</v>
      </c>
      <c r="D3977" s="6">
        <v>1000</v>
      </c>
      <c r="E3977" s="8">
        <v>0</v>
      </c>
      <c r="F3977" t="s">
        <v>8220</v>
      </c>
      <c r="G3977" t="s">
        <v>8223</v>
      </c>
      <c r="H3977" t="s">
        <v>8245</v>
      </c>
      <c r="I3977">
        <v>1407705187</v>
      </c>
      <c r="J3977">
        <v>1405113187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248"/>
        <v>0</v>
      </c>
      <c r="P3977" s="9">
        <f t="shared" si="249"/>
        <v>0</v>
      </c>
      <c r="Q3977" s="14" t="s">
        <v>8319</v>
      </c>
      <c r="R3977" t="s">
        <v>8345</v>
      </c>
      <c r="S3977" s="18">
        <f t="shared" si="250"/>
        <v>41831.884108796294</v>
      </c>
      <c r="T3977" s="18">
        <f t="shared" si="251"/>
        <v>41861.884108796294</v>
      </c>
    </row>
    <row r="3978" spans="1:20" ht="60" x14ac:dyDescent="0.25">
      <c r="A3978">
        <v>2419</v>
      </c>
      <c r="B3978" s="3" t="s">
        <v>2420</v>
      </c>
      <c r="C3978" s="3" t="s">
        <v>6529</v>
      </c>
      <c r="D3978" s="6">
        <v>3000</v>
      </c>
      <c r="E3978" s="8">
        <v>0</v>
      </c>
      <c r="F3978" t="s">
        <v>8220</v>
      </c>
      <c r="G3978" t="s">
        <v>8223</v>
      </c>
      <c r="H3978" t="s">
        <v>8245</v>
      </c>
      <c r="I3978">
        <v>1424281389</v>
      </c>
      <c r="J3978">
        <v>1419097389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248"/>
        <v>0</v>
      </c>
      <c r="P3978" s="9">
        <f t="shared" si="249"/>
        <v>0</v>
      </c>
      <c r="Q3978" s="14" t="s">
        <v>8319</v>
      </c>
      <c r="R3978" t="s">
        <v>8345</v>
      </c>
      <c r="S3978" s="18">
        <f t="shared" si="250"/>
        <v>41993.738298611104</v>
      </c>
      <c r="T3978" s="18">
        <f t="shared" si="251"/>
        <v>42053.738298611104</v>
      </c>
    </row>
    <row r="3979" spans="1:20" ht="45" x14ac:dyDescent="0.25">
      <c r="A3979">
        <v>2426</v>
      </c>
      <c r="B3979" s="3" t="s">
        <v>2427</v>
      </c>
      <c r="C3979" s="3" t="s">
        <v>6536</v>
      </c>
      <c r="D3979" s="6">
        <v>20000</v>
      </c>
      <c r="E3979" s="8">
        <v>0</v>
      </c>
      <c r="F3979" t="s">
        <v>8220</v>
      </c>
      <c r="G3979" t="s">
        <v>8223</v>
      </c>
      <c r="H3979" t="s">
        <v>8245</v>
      </c>
      <c r="I3979">
        <v>1439006692</v>
      </c>
      <c r="J3979">
        <v>1433822692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248"/>
        <v>0</v>
      </c>
      <c r="P3979" s="9">
        <f t="shared" si="249"/>
        <v>0</v>
      </c>
      <c r="Q3979" s="14" t="s">
        <v>8319</v>
      </c>
      <c r="R3979" t="s">
        <v>8345</v>
      </c>
      <c r="S3979" s="18">
        <f t="shared" si="250"/>
        <v>42164.170046296291</v>
      </c>
      <c r="T3979" s="18">
        <f t="shared" si="251"/>
        <v>42224.170046296291</v>
      </c>
    </row>
    <row r="3980" spans="1:20" ht="60" x14ac:dyDescent="0.25">
      <c r="A3980">
        <v>2433</v>
      </c>
      <c r="B3980" s="3" t="s">
        <v>2434</v>
      </c>
      <c r="C3980" s="3" t="s">
        <v>6543</v>
      </c>
      <c r="D3980" s="6">
        <v>10000</v>
      </c>
      <c r="E3980" s="8">
        <v>0</v>
      </c>
      <c r="F3980" t="s">
        <v>8220</v>
      </c>
      <c r="G3980" t="s">
        <v>8223</v>
      </c>
      <c r="H3980" t="s">
        <v>8245</v>
      </c>
      <c r="I3980">
        <v>1456608943</v>
      </c>
      <c r="J3980">
        <v>1454016943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248"/>
        <v>0</v>
      </c>
      <c r="P3980" s="9">
        <f t="shared" si="249"/>
        <v>0</v>
      </c>
      <c r="Q3980" s="14" t="s">
        <v>8319</v>
      </c>
      <c r="R3980" t="s">
        <v>8345</v>
      </c>
      <c r="S3980" s="18">
        <f t="shared" si="250"/>
        <v>42397.89980324074</v>
      </c>
      <c r="T3980" s="18">
        <f t="shared" si="251"/>
        <v>42427.89980324074</v>
      </c>
    </row>
    <row r="3981" spans="1:20" ht="45" x14ac:dyDescent="0.25">
      <c r="A3981">
        <v>2437</v>
      </c>
      <c r="B3981" s="3" t="s">
        <v>2438</v>
      </c>
      <c r="C3981" s="3" t="s">
        <v>6547</v>
      </c>
      <c r="D3981" s="6">
        <v>8000</v>
      </c>
      <c r="E3981" s="8">
        <v>0</v>
      </c>
      <c r="F3981" t="s">
        <v>8220</v>
      </c>
      <c r="G3981" t="s">
        <v>8223</v>
      </c>
      <c r="H3981" t="s">
        <v>8245</v>
      </c>
      <c r="I3981">
        <v>1426615200</v>
      </c>
      <c r="J3981">
        <v>1422400188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248"/>
        <v>0</v>
      </c>
      <c r="P3981" s="9">
        <f t="shared" si="249"/>
        <v>0</v>
      </c>
      <c r="Q3981" s="14" t="s">
        <v>8319</v>
      </c>
      <c r="R3981" t="s">
        <v>8345</v>
      </c>
      <c r="S3981" s="18">
        <f t="shared" si="250"/>
        <v>42031.965138888889</v>
      </c>
      <c r="T3981" s="18">
        <f t="shared" si="251"/>
        <v>42080.75</v>
      </c>
    </row>
    <row r="3982" spans="1:20" ht="60" x14ac:dyDescent="0.25">
      <c r="A3982">
        <v>2439</v>
      </c>
      <c r="B3982" s="3" t="s">
        <v>2440</v>
      </c>
      <c r="C3982" s="3" t="s">
        <v>6549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1445197129</v>
      </c>
      <c r="J3982">
        <v>1442605129</v>
      </c>
      <c r="K3982" t="b">
        <v>0</v>
      </c>
      <c r="L3982">
        <v>0</v>
      </c>
      <c r="M3982" t="b">
        <v>0</v>
      </c>
      <c r="N3982" t="s">
        <v>8282</v>
      </c>
      <c r="O3982" s="10">
        <f t="shared" si="248"/>
        <v>0</v>
      </c>
      <c r="P3982" s="9">
        <f t="shared" si="249"/>
        <v>0</v>
      </c>
      <c r="Q3982" s="14" t="s">
        <v>8319</v>
      </c>
      <c r="R3982" t="s">
        <v>8345</v>
      </c>
      <c r="S3982" s="18">
        <f t="shared" si="250"/>
        <v>42265.818622685183</v>
      </c>
      <c r="T3982" s="18">
        <f t="shared" si="251"/>
        <v>42295.818622685183</v>
      </c>
    </row>
    <row r="3983" spans="1:20" ht="60" x14ac:dyDescent="0.25">
      <c r="A3983">
        <v>2503</v>
      </c>
      <c r="B3983" s="3" t="s">
        <v>2503</v>
      </c>
      <c r="C3983" s="3" t="s">
        <v>6613</v>
      </c>
      <c r="D3983" s="6">
        <v>10000</v>
      </c>
      <c r="E3983" s="8">
        <v>0</v>
      </c>
      <c r="F3983" t="s">
        <v>8220</v>
      </c>
      <c r="G3983" t="s">
        <v>8223</v>
      </c>
      <c r="H3983" t="s">
        <v>8245</v>
      </c>
      <c r="I3983">
        <v>1465333560</v>
      </c>
      <c r="J3983">
        <v>1462743308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248"/>
        <v>0</v>
      </c>
      <c r="P3983" s="9">
        <f t="shared" si="249"/>
        <v>0</v>
      </c>
      <c r="Q3983" s="14" t="s">
        <v>8319</v>
      </c>
      <c r="R3983" t="s">
        <v>8357</v>
      </c>
      <c r="S3983" s="18">
        <f t="shared" si="250"/>
        <v>42498.899398148147</v>
      </c>
      <c r="T3983" s="18">
        <f t="shared" si="251"/>
        <v>42528.879166666666</v>
      </c>
    </row>
    <row r="3984" spans="1:20" ht="30" x14ac:dyDescent="0.25">
      <c r="A3984">
        <v>2504</v>
      </c>
      <c r="B3984" s="3" t="s">
        <v>2504</v>
      </c>
      <c r="C3984" s="3" t="s">
        <v>6614</v>
      </c>
      <c r="D3984" s="6">
        <v>35000</v>
      </c>
      <c r="E3984" s="8">
        <v>0</v>
      </c>
      <c r="F3984" t="s">
        <v>8220</v>
      </c>
      <c r="G3984" t="s">
        <v>8223</v>
      </c>
      <c r="H3984" t="s">
        <v>8245</v>
      </c>
      <c r="I3984">
        <v>1416014534</v>
      </c>
      <c r="J3984">
        <v>1413418934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248"/>
        <v>0</v>
      </c>
      <c r="P3984" s="9">
        <f t="shared" si="249"/>
        <v>0</v>
      </c>
      <c r="Q3984" s="14" t="s">
        <v>8319</v>
      </c>
      <c r="R3984" t="s">
        <v>8357</v>
      </c>
      <c r="S3984" s="18">
        <f t="shared" si="250"/>
        <v>41928.015439814815</v>
      </c>
      <c r="T3984" s="18">
        <f t="shared" si="251"/>
        <v>41958.057106481487</v>
      </c>
    </row>
    <row r="3985" spans="1:20" ht="60" x14ac:dyDescent="0.25">
      <c r="A3985">
        <v>2505</v>
      </c>
      <c r="B3985" s="3" t="s">
        <v>2505</v>
      </c>
      <c r="C3985" s="3" t="s">
        <v>6615</v>
      </c>
      <c r="D3985" s="6">
        <v>7000</v>
      </c>
      <c r="E3985" s="8">
        <v>0</v>
      </c>
      <c r="F3985" t="s">
        <v>8220</v>
      </c>
      <c r="G3985" t="s">
        <v>8223</v>
      </c>
      <c r="H3985" t="s">
        <v>8245</v>
      </c>
      <c r="I3985">
        <v>1426292416</v>
      </c>
      <c r="J3985">
        <v>1423704016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248"/>
        <v>0</v>
      </c>
      <c r="P3985" s="9">
        <f t="shared" si="249"/>
        <v>0</v>
      </c>
      <c r="Q3985" s="14" t="s">
        <v>8319</v>
      </c>
      <c r="R3985" t="s">
        <v>8357</v>
      </c>
      <c r="S3985" s="18">
        <f t="shared" si="250"/>
        <v>42047.05574074074</v>
      </c>
      <c r="T3985" s="18">
        <f t="shared" si="251"/>
        <v>42077.014074074075</v>
      </c>
    </row>
    <row r="3986" spans="1:20" x14ac:dyDescent="0.25">
      <c r="A3986">
        <v>2507</v>
      </c>
      <c r="B3986" s="3" t="s">
        <v>2507</v>
      </c>
      <c r="C3986" s="3" t="s">
        <v>6617</v>
      </c>
      <c r="D3986" s="6">
        <v>42850</v>
      </c>
      <c r="E3986" s="8">
        <v>0</v>
      </c>
      <c r="F3986" t="s">
        <v>8220</v>
      </c>
      <c r="G3986" t="s">
        <v>8223</v>
      </c>
      <c r="H3986" t="s">
        <v>8245</v>
      </c>
      <c r="I3986">
        <v>1431308704</v>
      </c>
      <c r="J3986">
        <v>1428716704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248"/>
        <v>0</v>
      </c>
      <c r="P3986" s="9">
        <f t="shared" si="249"/>
        <v>0</v>
      </c>
      <c r="Q3986" s="14" t="s">
        <v>8319</v>
      </c>
      <c r="R3986" t="s">
        <v>8357</v>
      </c>
      <c r="S3986" s="18">
        <f t="shared" si="250"/>
        <v>42105.072962962964</v>
      </c>
      <c r="T3986" s="18">
        <f t="shared" si="251"/>
        <v>42135.072962962964</v>
      </c>
    </row>
    <row r="3987" spans="1:20" ht="45" x14ac:dyDescent="0.25">
      <c r="A3987">
        <v>2508</v>
      </c>
      <c r="B3987" s="3" t="s">
        <v>2508</v>
      </c>
      <c r="C3987" s="3" t="s">
        <v>6618</v>
      </c>
      <c r="D3987" s="6">
        <v>20000</v>
      </c>
      <c r="E3987" s="8">
        <v>0</v>
      </c>
      <c r="F3987" t="s">
        <v>8220</v>
      </c>
      <c r="G3987" t="s">
        <v>8223</v>
      </c>
      <c r="H3987" t="s">
        <v>8245</v>
      </c>
      <c r="I3987">
        <v>1408056634</v>
      </c>
      <c r="J3987">
        <v>1405464634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248"/>
        <v>0</v>
      </c>
      <c r="P3987" s="9">
        <f t="shared" si="249"/>
        <v>0</v>
      </c>
      <c r="Q3987" s="14" t="s">
        <v>8319</v>
      </c>
      <c r="R3987" t="s">
        <v>8357</v>
      </c>
      <c r="S3987" s="18">
        <f t="shared" si="250"/>
        <v>41835.951782407406</v>
      </c>
      <c r="T3987" s="18">
        <f t="shared" si="251"/>
        <v>41865.951782407406</v>
      </c>
    </row>
    <row r="3988" spans="1:20" ht="45" x14ac:dyDescent="0.25">
      <c r="A3988">
        <v>2511</v>
      </c>
      <c r="B3988" s="3" t="s">
        <v>2511</v>
      </c>
      <c r="C3988" s="3" t="s">
        <v>6621</v>
      </c>
      <c r="D3988" s="6">
        <v>100000</v>
      </c>
      <c r="E3988" s="8">
        <v>0</v>
      </c>
      <c r="F3988" t="s">
        <v>8220</v>
      </c>
      <c r="G3988" t="s">
        <v>8224</v>
      </c>
      <c r="H3988" t="s">
        <v>8246</v>
      </c>
      <c r="I3988">
        <v>1454323413</v>
      </c>
      <c r="J3988">
        <v>1451731413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248"/>
        <v>0</v>
      </c>
      <c r="P3988" s="9">
        <f t="shared" si="249"/>
        <v>0</v>
      </c>
      <c r="Q3988" s="14" t="s">
        <v>8319</v>
      </c>
      <c r="R3988" t="s">
        <v>8357</v>
      </c>
      <c r="S3988" s="18">
        <f t="shared" si="250"/>
        <v>42371.446909722217</v>
      </c>
      <c r="T3988" s="18">
        <f t="shared" si="251"/>
        <v>42401.446909722217</v>
      </c>
    </row>
    <row r="3989" spans="1:20" ht="45" x14ac:dyDescent="0.25">
      <c r="A3989">
        <v>2512</v>
      </c>
      <c r="B3989" s="3" t="s">
        <v>2512</v>
      </c>
      <c r="C3989" s="3" t="s">
        <v>6622</v>
      </c>
      <c r="D3989" s="6">
        <v>1150</v>
      </c>
      <c r="E3989" s="8">
        <v>0</v>
      </c>
      <c r="F3989" t="s">
        <v>8220</v>
      </c>
      <c r="G3989" t="s">
        <v>8223</v>
      </c>
      <c r="H3989" t="s">
        <v>8245</v>
      </c>
      <c r="I3989">
        <v>1418504561</v>
      </c>
      <c r="J3989">
        <v>1417208561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248"/>
        <v>0</v>
      </c>
      <c r="P3989" s="9">
        <f t="shared" si="249"/>
        <v>0</v>
      </c>
      <c r="Q3989" s="14" t="s">
        <v>8319</v>
      </c>
      <c r="R3989" t="s">
        <v>8357</v>
      </c>
      <c r="S3989" s="18">
        <f t="shared" si="250"/>
        <v>41971.876863425925</v>
      </c>
      <c r="T3989" s="18">
        <f t="shared" si="251"/>
        <v>41986.876863425925</v>
      </c>
    </row>
    <row r="3990" spans="1:20" ht="60" x14ac:dyDescent="0.25">
      <c r="A3990">
        <v>2513</v>
      </c>
      <c r="B3990" s="3" t="s">
        <v>2513</v>
      </c>
      <c r="C3990" s="3" t="s">
        <v>6623</v>
      </c>
      <c r="D3990" s="6">
        <v>180000</v>
      </c>
      <c r="E3990" s="8">
        <v>0</v>
      </c>
      <c r="F3990" t="s">
        <v>8220</v>
      </c>
      <c r="G3990" t="s">
        <v>8235</v>
      </c>
      <c r="H3990" t="s">
        <v>8248</v>
      </c>
      <c r="I3990">
        <v>1488067789</v>
      </c>
      <c r="J3990">
        <v>1482883789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248"/>
        <v>0</v>
      </c>
      <c r="P3990" s="9">
        <f t="shared" si="249"/>
        <v>0</v>
      </c>
      <c r="Q3990" s="14" t="s">
        <v>8319</v>
      </c>
      <c r="R3990" t="s">
        <v>8357</v>
      </c>
      <c r="S3990" s="18">
        <f t="shared" si="250"/>
        <v>42732.00681712963</v>
      </c>
      <c r="T3990" s="18">
        <f t="shared" si="251"/>
        <v>42792.00681712963</v>
      </c>
    </row>
    <row r="3991" spans="1:20" ht="45" x14ac:dyDescent="0.25">
      <c r="A3991">
        <v>2516</v>
      </c>
      <c r="B3991" s="3" t="s">
        <v>2516</v>
      </c>
      <c r="C3991" s="3" t="s">
        <v>6626</v>
      </c>
      <c r="D3991" s="6">
        <v>22000</v>
      </c>
      <c r="E3991" s="8">
        <v>0</v>
      </c>
      <c r="F3991" t="s">
        <v>8220</v>
      </c>
      <c r="G3991" t="s">
        <v>8223</v>
      </c>
      <c r="H3991" t="s">
        <v>8245</v>
      </c>
      <c r="I3991">
        <v>1417279252</v>
      </c>
      <c r="J3991">
        <v>1414683652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248"/>
        <v>0</v>
      </c>
      <c r="P3991" s="9">
        <f t="shared" si="249"/>
        <v>0</v>
      </c>
      <c r="Q3991" s="14" t="s">
        <v>8319</v>
      </c>
      <c r="R3991" t="s">
        <v>8357</v>
      </c>
      <c r="S3991" s="18">
        <f t="shared" si="250"/>
        <v>41942.653379629628</v>
      </c>
      <c r="T3991" s="18">
        <f t="shared" si="251"/>
        <v>41972.6950462963</v>
      </c>
    </row>
    <row r="3992" spans="1:20" ht="45" x14ac:dyDescent="0.25">
      <c r="A3992">
        <v>2518</v>
      </c>
      <c r="B3992" s="3" t="s">
        <v>2518</v>
      </c>
      <c r="C3992" s="3" t="s">
        <v>6628</v>
      </c>
      <c r="D3992" s="6">
        <v>5000</v>
      </c>
      <c r="E3992" s="8">
        <v>0</v>
      </c>
      <c r="F3992" t="s">
        <v>8220</v>
      </c>
      <c r="G3992" t="s">
        <v>8223</v>
      </c>
      <c r="H3992" t="s">
        <v>8245</v>
      </c>
      <c r="I3992">
        <v>1415899228</v>
      </c>
      <c r="J3992">
        <v>1413303628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248"/>
        <v>0</v>
      </c>
      <c r="P3992" s="9">
        <f t="shared" si="249"/>
        <v>0</v>
      </c>
      <c r="Q3992" s="14" t="s">
        <v>8319</v>
      </c>
      <c r="R3992" t="s">
        <v>8357</v>
      </c>
      <c r="S3992" s="18">
        <f t="shared" si="250"/>
        <v>41926.680879629632</v>
      </c>
      <c r="T3992" s="18">
        <f t="shared" si="251"/>
        <v>41956.722546296296</v>
      </c>
    </row>
    <row r="3993" spans="1:20" ht="60" x14ac:dyDescent="0.25">
      <c r="A3993">
        <v>2520</v>
      </c>
      <c r="B3993" s="3" t="s">
        <v>2520</v>
      </c>
      <c r="C3993" s="3" t="s">
        <v>6630</v>
      </c>
      <c r="D3993" s="6">
        <v>100000</v>
      </c>
      <c r="E3993" s="8">
        <v>0</v>
      </c>
      <c r="F3993" t="s">
        <v>8220</v>
      </c>
      <c r="G3993" t="s">
        <v>8223</v>
      </c>
      <c r="H3993" t="s">
        <v>8245</v>
      </c>
      <c r="I3993">
        <v>1476559260</v>
      </c>
      <c r="J3993">
        <v>1472567085</v>
      </c>
      <c r="K3993" t="b">
        <v>0</v>
      </c>
      <c r="L3993">
        <v>0</v>
      </c>
      <c r="M3993" t="b">
        <v>0</v>
      </c>
      <c r="N3993" t="s">
        <v>8297</v>
      </c>
      <c r="O3993" s="10">
        <f t="shared" si="248"/>
        <v>0</v>
      </c>
      <c r="P3993" s="9">
        <f t="shared" si="249"/>
        <v>0</v>
      </c>
      <c r="Q3993" s="14" t="s">
        <v>8319</v>
      </c>
      <c r="R3993" t="s">
        <v>8357</v>
      </c>
      <c r="S3993" s="18">
        <f t="shared" si="250"/>
        <v>42612.600520833337</v>
      </c>
      <c r="T3993" s="18">
        <f t="shared" si="251"/>
        <v>42658.806249999994</v>
      </c>
    </row>
    <row r="3994" spans="1:20" ht="60" x14ac:dyDescent="0.25">
      <c r="A3994">
        <v>2561</v>
      </c>
      <c r="B3994" s="3" t="s">
        <v>2561</v>
      </c>
      <c r="C3994" s="3" t="s">
        <v>6671</v>
      </c>
      <c r="D3994" s="6">
        <v>100000</v>
      </c>
      <c r="E3994" s="8">
        <v>0</v>
      </c>
      <c r="F3994" t="s">
        <v>8219</v>
      </c>
      <c r="G3994" t="s">
        <v>8228</v>
      </c>
      <c r="H3994" t="s">
        <v>8250</v>
      </c>
      <c r="I3994">
        <v>1444740089</v>
      </c>
      <c r="J3994">
        <v>1442148089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248"/>
        <v>0</v>
      </c>
      <c r="P3994" s="9">
        <f t="shared" si="249"/>
        <v>0</v>
      </c>
      <c r="Q3994" s="14" t="s">
        <v>8319</v>
      </c>
      <c r="R3994" t="s">
        <v>8345</v>
      </c>
      <c r="S3994" s="18">
        <f t="shared" si="250"/>
        <v>42260.528807870374</v>
      </c>
      <c r="T3994" s="18">
        <f t="shared" si="251"/>
        <v>42290.528807870374</v>
      </c>
    </row>
    <row r="3995" spans="1:20" ht="30" x14ac:dyDescent="0.25">
      <c r="A3995">
        <v>2563</v>
      </c>
      <c r="B3995" s="3" t="s">
        <v>2563</v>
      </c>
      <c r="C3995" s="3" t="s">
        <v>6673</v>
      </c>
      <c r="D3995" s="6">
        <v>20000</v>
      </c>
      <c r="E3995" s="8">
        <v>0</v>
      </c>
      <c r="F3995" t="s">
        <v>8219</v>
      </c>
      <c r="G3995" t="s">
        <v>8223</v>
      </c>
      <c r="H3995" t="s">
        <v>8245</v>
      </c>
      <c r="I3995">
        <v>1438226451</v>
      </c>
      <c r="J3995">
        <v>1433042451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48"/>
        <v>0</v>
      </c>
      <c r="P3995" s="9">
        <f t="shared" si="249"/>
        <v>0</v>
      </c>
      <c r="Q3995" s="14" t="s">
        <v>8319</v>
      </c>
      <c r="R3995" t="s">
        <v>8345</v>
      </c>
      <c r="S3995" s="18">
        <f t="shared" si="250"/>
        <v>42155.139479166668</v>
      </c>
      <c r="T3995" s="18">
        <f t="shared" si="251"/>
        <v>42215.139479166668</v>
      </c>
    </row>
    <row r="3996" spans="1:20" ht="45" x14ac:dyDescent="0.25">
      <c r="A3996">
        <v>2564</v>
      </c>
      <c r="B3996" s="3" t="s">
        <v>2564</v>
      </c>
      <c r="C3996" s="3" t="s">
        <v>6674</v>
      </c>
      <c r="D3996" s="6">
        <v>40000</v>
      </c>
      <c r="E3996" s="8">
        <v>0</v>
      </c>
      <c r="F3996" t="s">
        <v>8219</v>
      </c>
      <c r="G3996" t="s">
        <v>8228</v>
      </c>
      <c r="H3996" t="s">
        <v>8250</v>
      </c>
      <c r="I3996">
        <v>1406854699</v>
      </c>
      <c r="J3996">
        <v>1404262699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48"/>
        <v>0</v>
      </c>
      <c r="P3996" s="9">
        <f t="shared" si="249"/>
        <v>0</v>
      </c>
      <c r="Q3996" s="14" t="s">
        <v>8319</v>
      </c>
      <c r="R3996" t="s">
        <v>8345</v>
      </c>
      <c r="S3996" s="18">
        <f t="shared" si="250"/>
        <v>41822.040497685186</v>
      </c>
      <c r="T3996" s="18">
        <f t="shared" si="251"/>
        <v>41852.040497685186</v>
      </c>
    </row>
    <row r="3997" spans="1:20" ht="45" x14ac:dyDescent="0.25">
      <c r="A3997">
        <v>2566</v>
      </c>
      <c r="B3997" s="3" t="s">
        <v>2566</v>
      </c>
      <c r="C3997" s="3" t="s">
        <v>6676</v>
      </c>
      <c r="D3997" s="6">
        <v>35000</v>
      </c>
      <c r="E3997" s="8">
        <v>0</v>
      </c>
      <c r="F3997" t="s">
        <v>8219</v>
      </c>
      <c r="G3997" t="s">
        <v>8223</v>
      </c>
      <c r="H3997" t="s">
        <v>8245</v>
      </c>
      <c r="I3997">
        <v>1408663948</v>
      </c>
      <c r="J3997">
        <v>1406071948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248"/>
        <v>0</v>
      </c>
      <c r="P3997" s="9">
        <f t="shared" si="249"/>
        <v>0</v>
      </c>
      <c r="Q3997" s="14" t="s">
        <v>8319</v>
      </c>
      <c r="R3997" t="s">
        <v>8345</v>
      </c>
      <c r="S3997" s="18">
        <f t="shared" si="250"/>
        <v>41842.980879629627</v>
      </c>
      <c r="T3997" s="18">
        <f t="shared" si="251"/>
        <v>41872.980879629627</v>
      </c>
    </row>
    <row r="3998" spans="1:20" ht="45" x14ac:dyDescent="0.25">
      <c r="A3998">
        <v>2572</v>
      </c>
      <c r="B3998" s="3" t="s">
        <v>2572</v>
      </c>
      <c r="C3998" s="3" t="s">
        <v>6682</v>
      </c>
      <c r="D3998" s="6">
        <v>30000</v>
      </c>
      <c r="E3998" s="8">
        <v>0</v>
      </c>
      <c r="F3998" t="s">
        <v>8219</v>
      </c>
      <c r="G3998" t="s">
        <v>8223</v>
      </c>
      <c r="H3998" t="s">
        <v>8245</v>
      </c>
      <c r="I3998">
        <v>1428893517</v>
      </c>
      <c r="J3998">
        <v>1426301517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248"/>
        <v>0</v>
      </c>
      <c r="P3998" s="9">
        <f t="shared" si="249"/>
        <v>0</v>
      </c>
      <c r="Q3998" s="14" t="s">
        <v>8319</v>
      </c>
      <c r="R3998" t="s">
        <v>8345</v>
      </c>
      <c r="S3998" s="18">
        <f t="shared" si="250"/>
        <v>42077.119409722218</v>
      </c>
      <c r="T3998" s="18">
        <f t="shared" si="251"/>
        <v>42107.119409722218</v>
      </c>
    </row>
    <row r="3999" spans="1:20" ht="60" x14ac:dyDescent="0.25">
      <c r="A3999">
        <v>2573</v>
      </c>
      <c r="B3999" s="3" t="s">
        <v>2573</v>
      </c>
      <c r="C3999" s="3" t="s">
        <v>6683</v>
      </c>
      <c r="D3999" s="6">
        <v>8000</v>
      </c>
      <c r="E3999" s="8">
        <v>0</v>
      </c>
      <c r="F3999" t="s">
        <v>8219</v>
      </c>
      <c r="G3999" t="s">
        <v>8223</v>
      </c>
      <c r="H3999" t="s">
        <v>8245</v>
      </c>
      <c r="I3999">
        <v>1408803149</v>
      </c>
      <c r="J3999">
        <v>1404915149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248"/>
        <v>0</v>
      </c>
      <c r="P3999" s="9">
        <f t="shared" si="249"/>
        <v>0</v>
      </c>
      <c r="Q3999" s="14" t="s">
        <v>8319</v>
      </c>
      <c r="R3999" t="s">
        <v>8345</v>
      </c>
      <c r="S3999" s="18">
        <f t="shared" si="250"/>
        <v>41829.592002314814</v>
      </c>
      <c r="T3999" s="18">
        <f t="shared" si="251"/>
        <v>41874.592002314814</v>
      </c>
    </row>
    <row r="4000" spans="1:20" ht="60" x14ac:dyDescent="0.25">
      <c r="A4000">
        <v>2574</v>
      </c>
      <c r="B4000" s="3" t="s">
        <v>2574</v>
      </c>
      <c r="C4000" s="3" t="s">
        <v>6684</v>
      </c>
      <c r="D4000" s="6">
        <v>10000</v>
      </c>
      <c r="E4000" s="8">
        <v>0</v>
      </c>
      <c r="F4000" t="s">
        <v>8219</v>
      </c>
      <c r="G4000" t="s">
        <v>8223</v>
      </c>
      <c r="H4000" t="s">
        <v>8245</v>
      </c>
      <c r="I4000">
        <v>1463600945</v>
      </c>
      <c r="J4000">
        <v>1461786545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248"/>
        <v>0</v>
      </c>
      <c r="P4000" s="9">
        <f t="shared" si="249"/>
        <v>0</v>
      </c>
      <c r="Q4000" s="14" t="s">
        <v>8319</v>
      </c>
      <c r="R4000" t="s">
        <v>8345</v>
      </c>
      <c r="S4000" s="18">
        <f t="shared" si="250"/>
        <v>42487.825752314813</v>
      </c>
      <c r="T4000" s="18">
        <f t="shared" si="251"/>
        <v>42508.825752314813</v>
      </c>
    </row>
    <row r="4001" spans="1:20" ht="60" x14ac:dyDescent="0.25">
      <c r="A4001">
        <v>2575</v>
      </c>
      <c r="B4001" s="3" t="s">
        <v>2575</v>
      </c>
      <c r="C4001" s="3" t="s">
        <v>6685</v>
      </c>
      <c r="D4001" s="6">
        <v>85000</v>
      </c>
      <c r="E4001" s="8">
        <v>0</v>
      </c>
      <c r="F4001" t="s">
        <v>8219</v>
      </c>
      <c r="G4001" t="s">
        <v>8223</v>
      </c>
      <c r="H4001" t="s">
        <v>8245</v>
      </c>
      <c r="I4001">
        <v>1421030194</v>
      </c>
      <c r="J4001">
        <v>1418438194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248"/>
        <v>0</v>
      </c>
      <c r="P4001" s="9">
        <f t="shared" si="249"/>
        <v>0</v>
      </c>
      <c r="Q4001" s="14" t="s">
        <v>8319</v>
      </c>
      <c r="R4001" t="s">
        <v>8345</v>
      </c>
      <c r="S4001" s="18">
        <f t="shared" si="250"/>
        <v>41986.108726851846</v>
      </c>
      <c r="T4001" s="18">
        <f t="shared" si="251"/>
        <v>42016.108726851846</v>
      </c>
    </row>
    <row r="4002" spans="1:20" ht="30" x14ac:dyDescent="0.25">
      <c r="A4002">
        <v>2576</v>
      </c>
      <c r="B4002" s="3" t="s">
        <v>2576</v>
      </c>
      <c r="C4002" s="3" t="s">
        <v>6686</v>
      </c>
      <c r="D4002" s="6">
        <v>10000</v>
      </c>
      <c r="E4002" s="8">
        <v>0</v>
      </c>
      <c r="F4002" t="s">
        <v>8219</v>
      </c>
      <c r="G4002" t="s">
        <v>8223</v>
      </c>
      <c r="H4002" t="s">
        <v>8245</v>
      </c>
      <c r="I4002">
        <v>1428707647</v>
      </c>
      <c r="J4002">
        <v>1424823247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248"/>
        <v>0</v>
      </c>
      <c r="P4002" s="9">
        <f t="shared" si="249"/>
        <v>0</v>
      </c>
      <c r="Q4002" s="14" t="s">
        <v>8319</v>
      </c>
      <c r="R4002" t="s">
        <v>8345</v>
      </c>
      <c r="S4002" s="18">
        <f t="shared" si="250"/>
        <v>42060.00980324074</v>
      </c>
      <c r="T4002" s="18">
        <f t="shared" si="251"/>
        <v>42104.968136574069</v>
      </c>
    </row>
    <row r="4003" spans="1:20" ht="45" x14ac:dyDescent="0.25">
      <c r="A4003">
        <v>2577</v>
      </c>
      <c r="B4003" s="3" t="s">
        <v>2577</v>
      </c>
      <c r="C4003" s="3" t="s">
        <v>6687</v>
      </c>
      <c r="D4003" s="6">
        <v>15000</v>
      </c>
      <c r="E4003" s="8">
        <v>0</v>
      </c>
      <c r="F4003" t="s">
        <v>8219</v>
      </c>
      <c r="G4003" t="s">
        <v>8223</v>
      </c>
      <c r="H4003" t="s">
        <v>8245</v>
      </c>
      <c r="I4003">
        <v>1407181297</v>
      </c>
      <c r="J4003">
        <v>1405021297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248"/>
        <v>0</v>
      </c>
      <c r="P4003" s="9">
        <f t="shared" si="249"/>
        <v>0</v>
      </c>
      <c r="Q4003" s="14" t="s">
        <v>8319</v>
      </c>
      <c r="R4003" t="s">
        <v>8345</v>
      </c>
      <c r="S4003" s="18">
        <f t="shared" si="250"/>
        <v>41830.820567129631</v>
      </c>
      <c r="T4003" s="18">
        <f t="shared" si="251"/>
        <v>41855.820567129631</v>
      </c>
    </row>
    <row r="4004" spans="1:20" ht="60" x14ac:dyDescent="0.25">
      <c r="A4004">
        <v>2578</v>
      </c>
      <c r="B4004" s="3" t="s">
        <v>2578</v>
      </c>
      <c r="C4004" s="3" t="s">
        <v>6688</v>
      </c>
      <c r="D4004" s="6">
        <v>6000</v>
      </c>
      <c r="E4004" s="8">
        <v>0</v>
      </c>
      <c r="F4004" t="s">
        <v>8219</v>
      </c>
      <c r="G4004" t="s">
        <v>8223</v>
      </c>
      <c r="H4004" t="s">
        <v>8245</v>
      </c>
      <c r="I4004">
        <v>1444410000</v>
      </c>
      <c r="J4004">
        <v>1440203579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248"/>
        <v>0</v>
      </c>
      <c r="P4004" s="9">
        <f t="shared" si="249"/>
        <v>0</v>
      </c>
      <c r="Q4004" s="14" t="s">
        <v>8319</v>
      </c>
      <c r="R4004" t="s">
        <v>8345</v>
      </c>
      <c r="S4004" s="18">
        <f t="shared" si="250"/>
        <v>42238.022905092599</v>
      </c>
      <c r="T4004" s="18">
        <f t="shared" si="251"/>
        <v>42286.708333333328</v>
      </c>
    </row>
    <row r="4005" spans="1:20" ht="45" x14ac:dyDescent="0.25">
      <c r="A4005">
        <v>2584</v>
      </c>
      <c r="B4005" s="3" t="s">
        <v>2584</v>
      </c>
      <c r="C4005" s="3" t="s">
        <v>6694</v>
      </c>
      <c r="D4005" s="6">
        <v>10000</v>
      </c>
      <c r="E4005" s="8">
        <v>0</v>
      </c>
      <c r="F4005" t="s">
        <v>8220</v>
      </c>
      <c r="G4005" t="s">
        <v>8223</v>
      </c>
      <c r="H4005" t="s">
        <v>8245</v>
      </c>
      <c r="I4005">
        <v>1434341369</v>
      </c>
      <c r="J4005">
        <v>1431749369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248"/>
        <v>0</v>
      </c>
      <c r="P4005" s="9">
        <f t="shared" si="249"/>
        <v>0</v>
      </c>
      <c r="Q4005" s="14" t="s">
        <v>8319</v>
      </c>
      <c r="R4005" t="s">
        <v>8345</v>
      </c>
      <c r="S4005" s="18">
        <f t="shared" si="250"/>
        <v>42140.173252314817</v>
      </c>
      <c r="T4005" s="18">
        <f t="shared" si="251"/>
        <v>42170.173252314817</v>
      </c>
    </row>
    <row r="4006" spans="1:20" ht="45" x14ac:dyDescent="0.25">
      <c r="A4006">
        <v>2590</v>
      </c>
      <c r="B4006" s="3" t="s">
        <v>2590</v>
      </c>
      <c r="C4006" s="3" t="s">
        <v>6700</v>
      </c>
      <c r="D4006" s="6">
        <v>3000</v>
      </c>
      <c r="E4006" s="8">
        <v>0</v>
      </c>
      <c r="F4006" t="s">
        <v>8220</v>
      </c>
      <c r="G4006" t="s">
        <v>8225</v>
      </c>
      <c r="H4006" t="s">
        <v>8247</v>
      </c>
      <c r="I4006">
        <v>1453817297</v>
      </c>
      <c r="J4006">
        <v>1453212497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248"/>
        <v>0</v>
      </c>
      <c r="P4006" s="9">
        <f t="shared" si="249"/>
        <v>0</v>
      </c>
      <c r="Q4006" s="14" t="s">
        <v>8319</v>
      </c>
      <c r="R4006" t="s">
        <v>8345</v>
      </c>
      <c r="S4006" s="18">
        <f t="shared" si="250"/>
        <v>42388.589085648149</v>
      </c>
      <c r="T4006" s="18">
        <f t="shared" si="251"/>
        <v>42395.589085648149</v>
      </c>
    </row>
    <row r="4007" spans="1:20" ht="45" x14ac:dyDescent="0.25">
      <c r="A4007">
        <v>2593</v>
      </c>
      <c r="B4007" s="3" t="s">
        <v>2593</v>
      </c>
      <c r="C4007" s="3" t="s">
        <v>6703</v>
      </c>
      <c r="D4007" s="6">
        <v>10000</v>
      </c>
      <c r="E4007" s="8">
        <v>0</v>
      </c>
      <c r="F4007" t="s">
        <v>8220</v>
      </c>
      <c r="G4007" t="s">
        <v>8223</v>
      </c>
      <c r="H4007" t="s">
        <v>8245</v>
      </c>
      <c r="I4007">
        <v>1429993026</v>
      </c>
      <c r="J4007">
        <v>1427401026</v>
      </c>
      <c r="K4007" t="b">
        <v>0</v>
      </c>
      <c r="L4007">
        <v>0</v>
      </c>
      <c r="M4007" t="b">
        <v>0</v>
      </c>
      <c r="N4007" t="s">
        <v>8282</v>
      </c>
      <c r="O4007" s="10">
        <f t="shared" si="248"/>
        <v>0</v>
      </c>
      <c r="P4007" s="9">
        <f t="shared" si="249"/>
        <v>0</v>
      </c>
      <c r="Q4007" s="14" t="s">
        <v>8319</v>
      </c>
      <c r="R4007" t="s">
        <v>8345</v>
      </c>
      <c r="S4007" s="18">
        <f t="shared" si="250"/>
        <v>42089.84520833334</v>
      </c>
      <c r="T4007" s="18">
        <f t="shared" si="251"/>
        <v>42119.84520833334</v>
      </c>
    </row>
    <row r="4008" spans="1:20" ht="60" x14ac:dyDescent="0.25">
      <c r="A4008">
        <v>2642</v>
      </c>
      <c r="B4008" s="3" t="s">
        <v>2642</v>
      </c>
      <c r="C4008" s="3" t="s">
        <v>6752</v>
      </c>
      <c r="D4008" s="6">
        <v>500000</v>
      </c>
      <c r="E4008" s="8">
        <v>0</v>
      </c>
      <c r="F4008" t="s">
        <v>8220</v>
      </c>
      <c r="G4008" t="s">
        <v>8235</v>
      </c>
      <c r="H4008" t="s">
        <v>8248</v>
      </c>
      <c r="I4008">
        <v>1468565820</v>
      </c>
      <c r="J4008">
        <v>1465970108</v>
      </c>
      <c r="K4008" t="b">
        <v>0</v>
      </c>
      <c r="L4008">
        <v>0</v>
      </c>
      <c r="M4008" t="b">
        <v>0</v>
      </c>
      <c r="N4008" t="s">
        <v>8299</v>
      </c>
      <c r="O4008" s="10">
        <f t="shared" si="248"/>
        <v>0</v>
      </c>
      <c r="P4008" s="9">
        <f t="shared" si="249"/>
        <v>0</v>
      </c>
      <c r="Q4008" s="14" t="s">
        <v>8308</v>
      </c>
      <c r="R4008" t="s">
        <v>8315</v>
      </c>
      <c r="S4008" s="18">
        <f t="shared" si="250"/>
        <v>42536.246620370366</v>
      </c>
      <c r="T4008" s="18">
        <f t="shared" si="251"/>
        <v>42566.289583333331</v>
      </c>
    </row>
    <row r="4009" spans="1:20" ht="45" x14ac:dyDescent="0.25">
      <c r="A4009">
        <v>2686</v>
      </c>
      <c r="B4009" s="3" t="s">
        <v>2686</v>
      </c>
      <c r="C4009" s="3" t="s">
        <v>6796</v>
      </c>
      <c r="D4009" s="6">
        <v>30000</v>
      </c>
      <c r="E4009" s="8">
        <v>0</v>
      </c>
      <c r="F4009" t="s">
        <v>8220</v>
      </c>
      <c r="G4009" t="s">
        <v>8223</v>
      </c>
      <c r="H4009" t="s">
        <v>8245</v>
      </c>
      <c r="I4009">
        <v>1412119423</v>
      </c>
      <c r="J4009">
        <v>1410391423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248"/>
        <v>0</v>
      </c>
      <c r="P4009" s="9">
        <f t="shared" si="249"/>
        <v>0</v>
      </c>
      <c r="Q4009" s="14" t="s">
        <v>8319</v>
      </c>
      <c r="R4009" t="s">
        <v>8345</v>
      </c>
      <c r="S4009" s="18">
        <f t="shared" si="250"/>
        <v>41892.974803240737</v>
      </c>
      <c r="T4009" s="18">
        <f t="shared" si="251"/>
        <v>41912.974803240737</v>
      </c>
    </row>
    <row r="4010" spans="1:20" ht="45" x14ac:dyDescent="0.25">
      <c r="A4010">
        <v>2687</v>
      </c>
      <c r="B4010" s="3" t="s">
        <v>2687</v>
      </c>
      <c r="C4010" s="3" t="s">
        <v>6797</v>
      </c>
      <c r="D4010" s="6">
        <v>15000</v>
      </c>
      <c r="E4010" s="8">
        <v>0</v>
      </c>
      <c r="F4010" t="s">
        <v>8220</v>
      </c>
      <c r="G4010" t="s">
        <v>8223</v>
      </c>
      <c r="H4010" t="s">
        <v>8245</v>
      </c>
      <c r="I4010">
        <v>1435591318</v>
      </c>
      <c r="J4010">
        <v>1432999318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248"/>
        <v>0</v>
      </c>
      <c r="P4010" s="9">
        <f t="shared" si="249"/>
        <v>0</v>
      </c>
      <c r="Q4010" s="14" t="s">
        <v>8319</v>
      </c>
      <c r="R4010" t="s">
        <v>8345</v>
      </c>
      <c r="S4010" s="18">
        <f t="shared" si="250"/>
        <v>42154.64025462963</v>
      </c>
      <c r="T4010" s="18">
        <f t="shared" si="251"/>
        <v>42184.64025462963</v>
      </c>
    </row>
    <row r="4011" spans="1:20" ht="45" x14ac:dyDescent="0.25">
      <c r="A4011">
        <v>2699</v>
      </c>
      <c r="B4011" s="3" t="s">
        <v>2699</v>
      </c>
      <c r="C4011" s="3" t="s">
        <v>6809</v>
      </c>
      <c r="D4011" s="6">
        <v>2</v>
      </c>
      <c r="E4011" s="8">
        <v>0</v>
      </c>
      <c r="F4011" t="s">
        <v>8220</v>
      </c>
      <c r="G4011" t="s">
        <v>8228</v>
      </c>
      <c r="H4011" t="s">
        <v>8250</v>
      </c>
      <c r="I4011">
        <v>1407533463</v>
      </c>
      <c r="J4011">
        <v>1404941463</v>
      </c>
      <c r="K4011" t="b">
        <v>0</v>
      </c>
      <c r="L4011">
        <v>0</v>
      </c>
      <c r="M4011" t="b">
        <v>0</v>
      </c>
      <c r="N4011" t="s">
        <v>8282</v>
      </c>
      <c r="O4011" s="10">
        <f t="shared" si="248"/>
        <v>0</v>
      </c>
      <c r="P4011" s="9">
        <f t="shared" si="249"/>
        <v>0</v>
      </c>
      <c r="Q4011" s="14" t="s">
        <v>8319</v>
      </c>
      <c r="R4011" t="s">
        <v>8345</v>
      </c>
      <c r="S4011" s="18">
        <f t="shared" si="250"/>
        <v>41829.896562499998</v>
      </c>
      <c r="T4011" s="18">
        <f t="shared" si="251"/>
        <v>41859.896562499998</v>
      </c>
    </row>
    <row r="4012" spans="1:20" ht="60" x14ac:dyDescent="0.25">
      <c r="A4012">
        <v>2743</v>
      </c>
      <c r="B4012" s="3" t="s">
        <v>2743</v>
      </c>
      <c r="C4012" s="3" t="s">
        <v>6853</v>
      </c>
      <c r="D4012" s="6">
        <v>5999</v>
      </c>
      <c r="E4012" s="8">
        <v>0</v>
      </c>
      <c r="F4012" t="s">
        <v>8220</v>
      </c>
      <c r="G4012" t="s">
        <v>8223</v>
      </c>
      <c r="H4012" t="s">
        <v>8245</v>
      </c>
      <c r="I4012">
        <v>1476863607</v>
      </c>
      <c r="J4012">
        <v>1474271607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248"/>
        <v>0</v>
      </c>
      <c r="P4012" s="9">
        <f t="shared" si="249"/>
        <v>0</v>
      </c>
      <c r="Q4012" s="14" t="s">
        <v>8311</v>
      </c>
      <c r="R4012" t="s">
        <v>8356</v>
      </c>
      <c r="S4012" s="18">
        <f t="shared" si="250"/>
        <v>42632.328784722224</v>
      </c>
      <c r="T4012" s="18">
        <f t="shared" si="251"/>
        <v>42662.328784722224</v>
      </c>
    </row>
    <row r="4013" spans="1:20" ht="45" x14ac:dyDescent="0.25">
      <c r="A4013">
        <v>2750</v>
      </c>
      <c r="B4013" s="3" t="s">
        <v>2750</v>
      </c>
      <c r="C4013" s="3" t="s">
        <v>6860</v>
      </c>
      <c r="D4013" s="6">
        <v>1999</v>
      </c>
      <c r="E4013" s="8">
        <v>0</v>
      </c>
      <c r="F4013" t="s">
        <v>8220</v>
      </c>
      <c r="G4013" t="s">
        <v>8223</v>
      </c>
      <c r="H4013" t="s">
        <v>8245</v>
      </c>
      <c r="I4013">
        <v>1341086400</v>
      </c>
      <c r="J4013">
        <v>1340055345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248"/>
        <v>0</v>
      </c>
      <c r="P4013" s="9">
        <f t="shared" si="249"/>
        <v>0</v>
      </c>
      <c r="Q4013" s="14" t="s">
        <v>8311</v>
      </c>
      <c r="R4013" t="s">
        <v>8356</v>
      </c>
      <c r="S4013" s="18">
        <f t="shared" si="250"/>
        <v>41078.899826388886</v>
      </c>
      <c r="T4013" s="18">
        <f t="shared" si="251"/>
        <v>41090.833333333336</v>
      </c>
    </row>
    <row r="4014" spans="1:20" ht="45" x14ac:dyDescent="0.25">
      <c r="A4014">
        <v>2751</v>
      </c>
      <c r="B4014" s="3" t="s">
        <v>2751</v>
      </c>
      <c r="C4014" s="3" t="s">
        <v>6861</v>
      </c>
      <c r="D4014" s="6">
        <v>3274</v>
      </c>
      <c r="E4014" s="8">
        <v>0</v>
      </c>
      <c r="F4014" t="s">
        <v>8220</v>
      </c>
      <c r="G4014" t="s">
        <v>8223</v>
      </c>
      <c r="H4014" t="s">
        <v>8245</v>
      </c>
      <c r="I4014">
        <v>1403039842</v>
      </c>
      <c r="J4014">
        <v>1397855842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248"/>
        <v>0</v>
      </c>
      <c r="P4014" s="9">
        <f t="shared" si="249"/>
        <v>0</v>
      </c>
      <c r="Q4014" s="14" t="s">
        <v>8311</v>
      </c>
      <c r="R4014" t="s">
        <v>8356</v>
      </c>
      <c r="S4014" s="18">
        <f t="shared" si="250"/>
        <v>41747.887060185189</v>
      </c>
      <c r="T4014" s="18">
        <f t="shared" si="251"/>
        <v>41807.887060185189</v>
      </c>
    </row>
    <row r="4015" spans="1:20" ht="45" x14ac:dyDescent="0.25">
      <c r="A4015">
        <v>2754</v>
      </c>
      <c r="B4015" s="3" t="s">
        <v>2754</v>
      </c>
      <c r="C4015" s="3" t="s">
        <v>6864</v>
      </c>
      <c r="D4015" s="6">
        <v>10000</v>
      </c>
      <c r="E4015" s="8">
        <v>0</v>
      </c>
      <c r="F4015" t="s">
        <v>8220</v>
      </c>
      <c r="G4015" t="s">
        <v>8223</v>
      </c>
      <c r="H4015" t="s">
        <v>8245</v>
      </c>
      <c r="I4015">
        <v>1410448551</v>
      </c>
      <c r="J4015">
        <v>1407856551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248"/>
        <v>0</v>
      </c>
      <c r="P4015" s="9">
        <f t="shared" si="249"/>
        <v>0</v>
      </c>
      <c r="Q4015" s="14" t="s">
        <v>8311</v>
      </c>
      <c r="R4015" t="s">
        <v>8356</v>
      </c>
      <c r="S4015" s="18">
        <f t="shared" si="250"/>
        <v>41863.636006944449</v>
      </c>
      <c r="T4015" s="18">
        <f t="shared" si="251"/>
        <v>41893.636006944449</v>
      </c>
    </row>
    <row r="4016" spans="1:20" ht="60" x14ac:dyDescent="0.25">
      <c r="A4016">
        <v>2760</v>
      </c>
      <c r="B4016" s="3" t="s">
        <v>2760</v>
      </c>
      <c r="C4016" s="3" t="s">
        <v>6870</v>
      </c>
      <c r="D4016" s="6">
        <v>5000</v>
      </c>
      <c r="E4016" s="8">
        <v>0</v>
      </c>
      <c r="F4016" t="s">
        <v>8220</v>
      </c>
      <c r="G4016" t="s">
        <v>8224</v>
      </c>
      <c r="H4016" t="s">
        <v>8246</v>
      </c>
      <c r="I4016">
        <v>1371726258</v>
      </c>
      <c r="J4016">
        <v>1369134258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248"/>
        <v>0</v>
      </c>
      <c r="P4016" s="9">
        <f t="shared" si="249"/>
        <v>0</v>
      </c>
      <c r="Q4016" s="14" t="s">
        <v>8311</v>
      </c>
      <c r="R4016" t="s">
        <v>8356</v>
      </c>
      <c r="S4016" s="18">
        <f t="shared" si="250"/>
        <v>41415.461319444446</v>
      </c>
      <c r="T4016" s="18">
        <f t="shared" si="251"/>
        <v>41445.461319444446</v>
      </c>
    </row>
    <row r="4017" spans="1:20" ht="45" x14ac:dyDescent="0.25">
      <c r="A4017">
        <v>2765</v>
      </c>
      <c r="B4017" s="3" t="s">
        <v>2765</v>
      </c>
      <c r="C4017" s="3" t="s">
        <v>6875</v>
      </c>
      <c r="D4017" s="6">
        <v>4000</v>
      </c>
      <c r="E4017" s="8">
        <v>0</v>
      </c>
      <c r="F4017" t="s">
        <v>8220</v>
      </c>
      <c r="G4017" t="s">
        <v>8223</v>
      </c>
      <c r="H4017" t="s">
        <v>8245</v>
      </c>
      <c r="I4017">
        <v>1351432428</v>
      </c>
      <c r="J4017">
        <v>1350050028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248"/>
        <v>0</v>
      </c>
      <c r="P4017" s="9">
        <f t="shared" si="249"/>
        <v>0</v>
      </c>
      <c r="Q4017" s="14" t="s">
        <v>8311</v>
      </c>
      <c r="R4017" t="s">
        <v>8356</v>
      </c>
      <c r="S4017" s="18">
        <f t="shared" si="250"/>
        <v>41194.579027777778</v>
      </c>
      <c r="T4017" s="18">
        <f t="shared" si="251"/>
        <v>41210.579027777778</v>
      </c>
    </row>
    <row r="4018" spans="1:20" ht="45" x14ac:dyDescent="0.25">
      <c r="A4018">
        <v>2771</v>
      </c>
      <c r="B4018" s="3" t="s">
        <v>2771</v>
      </c>
      <c r="C4018" s="3" t="s">
        <v>6881</v>
      </c>
      <c r="D4018" s="6">
        <v>19980</v>
      </c>
      <c r="E4018" s="8">
        <v>0</v>
      </c>
      <c r="F4018" t="s">
        <v>8220</v>
      </c>
      <c r="G4018" t="s">
        <v>8223</v>
      </c>
      <c r="H4018" t="s">
        <v>8245</v>
      </c>
      <c r="I4018">
        <v>1359738000</v>
      </c>
      <c r="J4018">
        <v>1355489140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248"/>
        <v>0</v>
      </c>
      <c r="P4018" s="9">
        <f t="shared" si="249"/>
        <v>0</v>
      </c>
      <c r="Q4018" s="14" t="s">
        <v>8311</v>
      </c>
      <c r="R4018" t="s">
        <v>8356</v>
      </c>
      <c r="S4018" s="18">
        <f t="shared" si="250"/>
        <v>41257.531712962962</v>
      </c>
      <c r="T4018" s="18">
        <f t="shared" si="251"/>
        <v>41306.708333333336</v>
      </c>
    </row>
    <row r="4019" spans="1:20" ht="45" x14ac:dyDescent="0.25">
      <c r="A4019">
        <v>2772</v>
      </c>
      <c r="B4019" s="3" t="s">
        <v>2772</v>
      </c>
      <c r="C4019" s="3" t="s">
        <v>6882</v>
      </c>
      <c r="D4019" s="6">
        <v>8000</v>
      </c>
      <c r="E4019" s="8">
        <v>0</v>
      </c>
      <c r="F4019" t="s">
        <v>8220</v>
      </c>
      <c r="G4019" t="s">
        <v>8223</v>
      </c>
      <c r="H4019" t="s">
        <v>8245</v>
      </c>
      <c r="I4019">
        <v>1381006294</v>
      </c>
      <c r="J4019">
        <v>1379710294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248"/>
        <v>0</v>
      </c>
      <c r="P4019" s="9">
        <f t="shared" si="249"/>
        <v>0</v>
      </c>
      <c r="Q4019" s="14" t="s">
        <v>8311</v>
      </c>
      <c r="R4019" t="s">
        <v>8356</v>
      </c>
      <c r="S4019" s="18">
        <f t="shared" si="250"/>
        <v>41537.869143518517</v>
      </c>
      <c r="T4019" s="18">
        <f t="shared" si="251"/>
        <v>41552.869143518517</v>
      </c>
    </row>
    <row r="4020" spans="1:20" ht="30" x14ac:dyDescent="0.25">
      <c r="A4020">
        <v>2780</v>
      </c>
      <c r="B4020" s="3" t="s">
        <v>2780</v>
      </c>
      <c r="C4020" s="3" t="s">
        <v>6890</v>
      </c>
      <c r="D4020" s="6">
        <v>100000</v>
      </c>
      <c r="E4020" s="8">
        <v>0</v>
      </c>
      <c r="F4020" t="s">
        <v>8220</v>
      </c>
      <c r="G4020" t="s">
        <v>8236</v>
      </c>
      <c r="H4020" t="s">
        <v>8248</v>
      </c>
      <c r="I4020">
        <v>1489142688</v>
      </c>
      <c r="J4020">
        <v>1486550688</v>
      </c>
      <c r="K4020" t="b">
        <v>0</v>
      </c>
      <c r="L4020">
        <v>0</v>
      </c>
      <c r="M4020" t="b">
        <v>0</v>
      </c>
      <c r="N4020" t="s">
        <v>8302</v>
      </c>
      <c r="O4020" s="10">
        <f t="shared" si="248"/>
        <v>0</v>
      </c>
      <c r="P4020" s="9">
        <f t="shared" si="249"/>
        <v>0</v>
      </c>
      <c r="Q4020" s="14" t="s">
        <v>8311</v>
      </c>
      <c r="R4020" t="s">
        <v>8356</v>
      </c>
      <c r="S4020" s="18">
        <f t="shared" si="250"/>
        <v>42774.447777777779</v>
      </c>
      <c r="T4020" s="18">
        <f t="shared" si="251"/>
        <v>42804.447777777779</v>
      </c>
    </row>
    <row r="4021" spans="1:20" ht="45" x14ac:dyDescent="0.25">
      <c r="A4021">
        <v>2842</v>
      </c>
      <c r="B4021" s="3" t="s">
        <v>2842</v>
      </c>
      <c r="C4021" s="3" t="s">
        <v>6952</v>
      </c>
      <c r="D4021" s="6">
        <v>1500</v>
      </c>
      <c r="E4021" s="8">
        <v>0</v>
      </c>
      <c r="F4021" t="s">
        <v>8220</v>
      </c>
      <c r="G4021" t="s">
        <v>8224</v>
      </c>
      <c r="H4021" t="s">
        <v>8246</v>
      </c>
      <c r="I4021">
        <v>1403348400</v>
      </c>
      <c r="J4021">
        <v>1401058295</v>
      </c>
      <c r="K4021" t="b">
        <v>0</v>
      </c>
      <c r="L4021">
        <v>0</v>
      </c>
      <c r="M4021" t="b">
        <v>0</v>
      </c>
      <c r="N4021" t="s">
        <v>8269</v>
      </c>
      <c r="O4021" s="12">
        <f t="shared" si="248"/>
        <v>0</v>
      </c>
      <c r="P4021" s="9">
        <f t="shared" si="249"/>
        <v>0</v>
      </c>
      <c r="Q4021" s="14" t="s">
        <v>8323</v>
      </c>
      <c r="R4021" t="s">
        <v>8326</v>
      </c>
      <c r="S4021" s="18">
        <f t="shared" si="250"/>
        <v>41784.952488425923</v>
      </c>
      <c r="T4021" s="18">
        <f t="shared" si="251"/>
        <v>41811.458333333336</v>
      </c>
    </row>
    <row r="4022" spans="1:20" ht="45" x14ac:dyDescent="0.25">
      <c r="A4022">
        <v>2843</v>
      </c>
      <c r="B4022" s="3" t="s">
        <v>2843</v>
      </c>
      <c r="C4022" s="3" t="s">
        <v>6953</v>
      </c>
      <c r="D4022" s="6">
        <v>1200</v>
      </c>
      <c r="E4022" s="8">
        <v>0</v>
      </c>
      <c r="F4022" t="s">
        <v>8220</v>
      </c>
      <c r="G4022" t="s">
        <v>8223</v>
      </c>
      <c r="H4022" t="s">
        <v>8245</v>
      </c>
      <c r="I4022">
        <v>1465790400</v>
      </c>
      <c r="J4022">
        <v>1462210950</v>
      </c>
      <c r="K4022" t="b">
        <v>0</v>
      </c>
      <c r="L4022">
        <v>0</v>
      </c>
      <c r="M4022" t="b">
        <v>0</v>
      </c>
      <c r="N4022" t="s">
        <v>8269</v>
      </c>
      <c r="O4022" s="12">
        <f t="shared" si="248"/>
        <v>0</v>
      </c>
      <c r="P4022" s="9">
        <f t="shared" si="249"/>
        <v>0</v>
      </c>
      <c r="Q4022" s="14" t="s">
        <v>8323</v>
      </c>
      <c r="R4022" t="s">
        <v>8326</v>
      </c>
      <c r="S4022" s="18">
        <f t="shared" si="250"/>
        <v>42492.737847222219</v>
      </c>
      <c r="T4022" s="18">
        <f t="shared" si="251"/>
        <v>42534.166666666672</v>
      </c>
    </row>
    <row r="4023" spans="1:20" ht="60" x14ac:dyDescent="0.25">
      <c r="A4023">
        <v>2846</v>
      </c>
      <c r="B4023" s="3" t="s">
        <v>2846</v>
      </c>
      <c r="C4023" s="3" t="s">
        <v>6956</v>
      </c>
      <c r="D4023" s="6">
        <v>8000</v>
      </c>
      <c r="E4023" s="8">
        <v>0</v>
      </c>
      <c r="F4023" t="s">
        <v>8220</v>
      </c>
      <c r="G4023" t="s">
        <v>8223</v>
      </c>
      <c r="H4023" t="s">
        <v>8245</v>
      </c>
      <c r="I4023">
        <v>1432917394</v>
      </c>
      <c r="J4023">
        <v>1429029394</v>
      </c>
      <c r="K4023" t="b">
        <v>0</v>
      </c>
      <c r="L4023">
        <v>0</v>
      </c>
      <c r="M4023" t="b">
        <v>0</v>
      </c>
      <c r="N4023" t="s">
        <v>8269</v>
      </c>
      <c r="O4023" s="12">
        <f t="shared" si="248"/>
        <v>0</v>
      </c>
      <c r="P4023" s="9">
        <f t="shared" si="249"/>
        <v>0</v>
      </c>
      <c r="Q4023" s="14" t="s">
        <v>8323</v>
      </c>
      <c r="R4023" t="s">
        <v>8326</v>
      </c>
      <c r="S4023" s="18">
        <f t="shared" si="250"/>
        <v>42108.692060185189</v>
      </c>
      <c r="T4023" s="18">
        <f t="shared" si="251"/>
        <v>42153.692060185189</v>
      </c>
    </row>
    <row r="4024" spans="1:20" ht="45" x14ac:dyDescent="0.25">
      <c r="A4024">
        <v>2847</v>
      </c>
      <c r="B4024" s="3" t="s">
        <v>2847</v>
      </c>
      <c r="C4024" s="3" t="s">
        <v>6957</v>
      </c>
      <c r="D4024" s="6">
        <v>2000</v>
      </c>
      <c r="E4024" s="8">
        <v>0</v>
      </c>
      <c r="F4024" t="s">
        <v>8220</v>
      </c>
      <c r="G4024" t="s">
        <v>8223</v>
      </c>
      <c r="H4024" t="s">
        <v>8245</v>
      </c>
      <c r="I4024">
        <v>1464031265</v>
      </c>
      <c r="J4024">
        <v>1458847265</v>
      </c>
      <c r="K4024" t="b">
        <v>0</v>
      </c>
      <c r="L4024">
        <v>0</v>
      </c>
      <c r="M4024" t="b">
        <v>0</v>
      </c>
      <c r="N4024" t="s">
        <v>8269</v>
      </c>
      <c r="O4024" s="12">
        <f t="shared" si="248"/>
        <v>0</v>
      </c>
      <c r="P4024" s="9">
        <f t="shared" si="249"/>
        <v>0</v>
      </c>
      <c r="Q4024" s="14" t="s">
        <v>8323</v>
      </c>
      <c r="R4024" t="s">
        <v>8326</v>
      </c>
      <c r="S4024" s="18">
        <f t="shared" si="250"/>
        <v>42453.806307870371</v>
      </c>
      <c r="T4024" s="18">
        <f t="shared" si="251"/>
        <v>42513.806307870371</v>
      </c>
    </row>
    <row r="4025" spans="1:20" ht="45" x14ac:dyDescent="0.25">
      <c r="A4025">
        <v>2851</v>
      </c>
      <c r="B4025" s="3" t="s">
        <v>2851</v>
      </c>
      <c r="C4025" s="3" t="s">
        <v>6961</v>
      </c>
      <c r="D4025" s="6">
        <v>4500</v>
      </c>
      <c r="E4025" s="8">
        <v>0</v>
      </c>
      <c r="F4025" t="s">
        <v>8220</v>
      </c>
      <c r="G4025" t="s">
        <v>8240</v>
      </c>
      <c r="H4025" t="s">
        <v>8248</v>
      </c>
      <c r="I4025">
        <v>1454109420</v>
      </c>
      <c r="J4025">
        <v>1453334629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 s="9">
        <f t="shared" si="249"/>
        <v>0</v>
      </c>
      <c r="Q4025" s="14" t="s">
        <v>8323</v>
      </c>
      <c r="R4025" t="s">
        <v>8326</v>
      </c>
      <c r="S4025" s="18">
        <f t="shared" si="250"/>
        <v>42390.002650462964</v>
      </c>
      <c r="T4025" s="18">
        <f t="shared" si="251"/>
        <v>42398.970138888893</v>
      </c>
    </row>
    <row r="4026" spans="1:20" ht="45" x14ac:dyDescent="0.25">
      <c r="A4026">
        <v>2853</v>
      </c>
      <c r="B4026" s="3" t="s">
        <v>2853</v>
      </c>
      <c r="C4026" s="3" t="s">
        <v>6963</v>
      </c>
      <c r="D4026" s="6">
        <v>9500</v>
      </c>
      <c r="E4026" s="8">
        <v>0</v>
      </c>
      <c r="F4026" t="s">
        <v>8220</v>
      </c>
      <c r="G4026" t="s">
        <v>8228</v>
      </c>
      <c r="H4026" t="s">
        <v>8250</v>
      </c>
      <c r="I4026">
        <v>1410669297</v>
      </c>
      <c r="J4026">
        <v>1405485297</v>
      </c>
      <c r="K4026" t="b">
        <v>0</v>
      </c>
      <c r="L4026">
        <v>0</v>
      </c>
      <c r="M4026" t="b">
        <v>0</v>
      </c>
      <c r="N4026" t="s">
        <v>8269</v>
      </c>
      <c r="O4026" s="12">
        <f t="shared" si="248"/>
        <v>0</v>
      </c>
      <c r="P4026" s="9">
        <f t="shared" si="249"/>
        <v>0</v>
      </c>
      <c r="Q4026" s="14" t="s">
        <v>8323</v>
      </c>
      <c r="R4026" t="s">
        <v>8326</v>
      </c>
      <c r="S4026" s="18">
        <f t="shared" si="250"/>
        <v>41836.190937499996</v>
      </c>
      <c r="T4026" s="18">
        <f t="shared" si="251"/>
        <v>41896.190937499996</v>
      </c>
    </row>
    <row r="4027" spans="1:20" ht="45" x14ac:dyDescent="0.25">
      <c r="A4027">
        <v>2858</v>
      </c>
      <c r="B4027" s="3" t="s">
        <v>2858</v>
      </c>
      <c r="C4027" s="3" t="s">
        <v>6968</v>
      </c>
      <c r="D4027" s="6">
        <v>1000</v>
      </c>
      <c r="E4027" s="8">
        <v>0</v>
      </c>
      <c r="F4027" t="s">
        <v>8220</v>
      </c>
      <c r="G4027" t="s">
        <v>8232</v>
      </c>
      <c r="H4027" t="s">
        <v>8248</v>
      </c>
      <c r="I4027">
        <v>1417778880</v>
      </c>
      <c r="J4027">
        <v>1415711095</v>
      </c>
      <c r="K4027" t="b">
        <v>0</v>
      </c>
      <c r="L4027">
        <v>0</v>
      </c>
      <c r="M4027" t="b">
        <v>0</v>
      </c>
      <c r="N4027" t="s">
        <v>8269</v>
      </c>
      <c r="O4027" s="12">
        <f t="shared" si="248"/>
        <v>0</v>
      </c>
      <c r="P4027" s="9">
        <f t="shared" si="249"/>
        <v>0</v>
      </c>
      <c r="Q4027" s="14" t="s">
        <v>8323</v>
      </c>
      <c r="R4027" t="s">
        <v>8326</v>
      </c>
      <c r="S4027" s="18">
        <f t="shared" si="250"/>
        <v>41954.545081018514</v>
      </c>
      <c r="T4027" s="18">
        <f t="shared" si="251"/>
        <v>41978.477777777778</v>
      </c>
    </row>
    <row r="4028" spans="1:20" ht="45" x14ac:dyDescent="0.25">
      <c r="A4028">
        <v>2865</v>
      </c>
      <c r="B4028" s="3" t="s">
        <v>2865</v>
      </c>
      <c r="C4028" s="3" t="s">
        <v>6975</v>
      </c>
      <c r="D4028" s="6">
        <v>2888</v>
      </c>
      <c r="E4028" s="8">
        <v>0</v>
      </c>
      <c r="F4028" t="s">
        <v>8220</v>
      </c>
      <c r="G4028" t="s">
        <v>8223</v>
      </c>
      <c r="H4028" t="s">
        <v>8245</v>
      </c>
      <c r="I4028">
        <v>1420512259</v>
      </c>
      <c r="J4028">
        <v>1415328259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 s="9">
        <f t="shared" si="249"/>
        <v>0</v>
      </c>
      <c r="Q4028" s="14" t="s">
        <v>8323</v>
      </c>
      <c r="R4028" t="s">
        <v>8326</v>
      </c>
      <c r="S4028" s="18">
        <f t="shared" si="250"/>
        <v>41950.114108796297</v>
      </c>
      <c r="T4028" s="18">
        <f t="shared" si="251"/>
        <v>42010.114108796297</v>
      </c>
    </row>
    <row r="4029" spans="1:20" ht="45" x14ac:dyDescent="0.25">
      <c r="A4029">
        <v>2872</v>
      </c>
      <c r="B4029" s="3" t="s">
        <v>2872</v>
      </c>
      <c r="C4029" s="3" t="s">
        <v>6982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1434768438</v>
      </c>
      <c r="J4029">
        <v>1429584438</v>
      </c>
      <c r="K4029" t="b">
        <v>0</v>
      </c>
      <c r="L4029">
        <v>0</v>
      </c>
      <c r="M4029" t="b">
        <v>0</v>
      </c>
      <c r="N4029" t="s">
        <v>8269</v>
      </c>
      <c r="O4029" s="12">
        <f t="shared" si="248"/>
        <v>0</v>
      </c>
      <c r="P4029" s="9">
        <f t="shared" si="249"/>
        <v>0</v>
      </c>
      <c r="Q4029" s="14" t="s">
        <v>8323</v>
      </c>
      <c r="R4029" t="s">
        <v>8326</v>
      </c>
      <c r="S4029" s="18">
        <f t="shared" si="250"/>
        <v>42115.11618055556</v>
      </c>
      <c r="T4029" s="18">
        <f t="shared" si="251"/>
        <v>42175.11618055556</v>
      </c>
    </row>
    <row r="4030" spans="1:20" ht="45" x14ac:dyDescent="0.25">
      <c r="A4030">
        <v>2876</v>
      </c>
      <c r="B4030" s="3" t="s">
        <v>2876</v>
      </c>
      <c r="C4030" s="3" t="s">
        <v>6986</v>
      </c>
      <c r="D4030" s="6">
        <v>150000</v>
      </c>
      <c r="E4030" s="8">
        <v>0</v>
      </c>
      <c r="F4030" t="s">
        <v>8220</v>
      </c>
      <c r="G4030" t="s">
        <v>8223</v>
      </c>
      <c r="H4030" t="s">
        <v>8245</v>
      </c>
      <c r="I4030">
        <v>1437069079</v>
      </c>
      <c r="J4030">
        <v>1434477079</v>
      </c>
      <c r="K4030" t="b">
        <v>0</v>
      </c>
      <c r="L4030">
        <v>0</v>
      </c>
      <c r="M4030" t="b">
        <v>0</v>
      </c>
      <c r="N4030" t="s">
        <v>8269</v>
      </c>
      <c r="O4030" s="12">
        <f t="shared" si="248"/>
        <v>0</v>
      </c>
      <c r="P4030" s="9">
        <f t="shared" si="249"/>
        <v>0</v>
      </c>
      <c r="Q4030" s="14" t="s">
        <v>8323</v>
      </c>
      <c r="R4030" t="s">
        <v>8326</v>
      </c>
      <c r="S4030" s="18">
        <f t="shared" si="250"/>
        <v>42171.743969907402</v>
      </c>
      <c r="T4030" s="18">
        <f t="shared" si="251"/>
        <v>42201.743969907402</v>
      </c>
    </row>
    <row r="4031" spans="1:20" ht="45" x14ac:dyDescent="0.25">
      <c r="A4031">
        <v>2881</v>
      </c>
      <c r="B4031" s="3" t="s">
        <v>2881</v>
      </c>
      <c r="C4031" s="3" t="s">
        <v>6991</v>
      </c>
      <c r="D4031" s="6">
        <v>5500</v>
      </c>
      <c r="E4031" s="8">
        <v>0</v>
      </c>
      <c r="F4031" t="s">
        <v>8220</v>
      </c>
      <c r="G4031" t="s">
        <v>8223</v>
      </c>
      <c r="H4031" t="s">
        <v>8245</v>
      </c>
      <c r="I4031">
        <v>1417620036</v>
      </c>
      <c r="J4031">
        <v>1412432436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 s="9">
        <f t="shared" si="249"/>
        <v>0</v>
      </c>
      <c r="Q4031" s="14" t="s">
        <v>8323</v>
      </c>
      <c r="R4031" t="s">
        <v>8326</v>
      </c>
      <c r="S4031" s="18">
        <f t="shared" si="250"/>
        <v>41916.597638888888</v>
      </c>
      <c r="T4031" s="18">
        <f t="shared" si="251"/>
        <v>41976.639305555553</v>
      </c>
    </row>
    <row r="4032" spans="1:20" ht="45" x14ac:dyDescent="0.25">
      <c r="A4032">
        <v>2888</v>
      </c>
      <c r="B4032" s="3" t="s">
        <v>2888</v>
      </c>
      <c r="C4032" s="3" t="s">
        <v>6998</v>
      </c>
      <c r="D4032" s="6">
        <v>30000</v>
      </c>
      <c r="E4032" s="8">
        <v>0</v>
      </c>
      <c r="F4032" t="s">
        <v>8220</v>
      </c>
      <c r="G4032" t="s">
        <v>8223</v>
      </c>
      <c r="H4032" t="s">
        <v>8245</v>
      </c>
      <c r="I4032">
        <v>1413608340</v>
      </c>
      <c r="J4032">
        <v>1412945440</v>
      </c>
      <c r="K4032" t="b">
        <v>0</v>
      </c>
      <c r="L4032">
        <v>0</v>
      </c>
      <c r="M4032" t="b">
        <v>0</v>
      </c>
      <c r="N4032" t="s">
        <v>8269</v>
      </c>
      <c r="O4032" s="12">
        <f t="shared" si="248"/>
        <v>0</v>
      </c>
      <c r="P4032" s="9">
        <f t="shared" si="249"/>
        <v>0</v>
      </c>
      <c r="Q4032" s="14" t="s">
        <v>8323</v>
      </c>
      <c r="R4032" t="s">
        <v>8326</v>
      </c>
      <c r="S4032" s="18">
        <f t="shared" si="250"/>
        <v>41922.535185185188</v>
      </c>
      <c r="T4032" s="18">
        <f t="shared" si="251"/>
        <v>41930.207638888889</v>
      </c>
    </row>
    <row r="4033" spans="1:20" ht="30" x14ac:dyDescent="0.25">
      <c r="A4033">
        <v>2894</v>
      </c>
      <c r="B4033" s="3" t="s">
        <v>2894</v>
      </c>
      <c r="C4033" s="3" t="s">
        <v>7004</v>
      </c>
      <c r="D4033" s="6">
        <v>50000</v>
      </c>
      <c r="E4033" s="8">
        <v>0</v>
      </c>
      <c r="F4033" t="s">
        <v>8220</v>
      </c>
      <c r="G4033" t="s">
        <v>8223</v>
      </c>
      <c r="H4033" t="s">
        <v>8245</v>
      </c>
      <c r="I4033">
        <v>1428100815</v>
      </c>
      <c r="J4033">
        <v>1422920415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 s="9">
        <f t="shared" si="249"/>
        <v>0</v>
      </c>
      <c r="Q4033" s="14" t="s">
        <v>8323</v>
      </c>
      <c r="R4033" t="s">
        <v>8326</v>
      </c>
      <c r="S4033" s="18">
        <f t="shared" si="250"/>
        <v>42037.986284722225</v>
      </c>
      <c r="T4033" s="18">
        <f t="shared" si="251"/>
        <v>42097.944618055553</v>
      </c>
    </row>
    <row r="4034" spans="1:20" ht="45" x14ac:dyDescent="0.25">
      <c r="A4034">
        <v>2899</v>
      </c>
      <c r="B4034" s="3" t="s">
        <v>2899</v>
      </c>
      <c r="C4034" s="3" t="s">
        <v>7009</v>
      </c>
      <c r="D4034" s="6">
        <v>10000</v>
      </c>
      <c r="E4034" s="8">
        <v>0</v>
      </c>
      <c r="F4034" t="s">
        <v>8220</v>
      </c>
      <c r="G4034" t="s">
        <v>8223</v>
      </c>
      <c r="H4034" t="s">
        <v>8245</v>
      </c>
      <c r="I4034">
        <v>1469325158</v>
      </c>
      <c r="J4034">
        <v>1464141158</v>
      </c>
      <c r="K4034" t="b">
        <v>0</v>
      </c>
      <c r="L4034">
        <v>0</v>
      </c>
      <c r="M4034" t="b">
        <v>0</v>
      </c>
      <c r="N4034" t="s">
        <v>8269</v>
      </c>
      <c r="O4034" s="12">
        <f t="shared" si="248"/>
        <v>0</v>
      </c>
      <c r="P4034" s="9">
        <f t="shared" si="249"/>
        <v>0</v>
      </c>
      <c r="Q4034" s="14" t="s">
        <v>8323</v>
      </c>
      <c r="R4034" t="s">
        <v>8326</v>
      </c>
      <c r="S4034" s="18">
        <f t="shared" si="250"/>
        <v>42515.078217592592</v>
      </c>
      <c r="T4034" s="18">
        <f t="shared" si="251"/>
        <v>42575.078217592592</v>
      </c>
    </row>
    <row r="4035" spans="1:20" ht="45" x14ac:dyDescent="0.25">
      <c r="A4035">
        <v>2943</v>
      </c>
      <c r="B4035" s="3" t="s">
        <v>2943</v>
      </c>
      <c r="C4035" s="3" t="s">
        <v>7053</v>
      </c>
      <c r="D4035" s="6">
        <v>3000</v>
      </c>
      <c r="E4035" s="8">
        <v>0</v>
      </c>
      <c r="F4035" t="s">
        <v>8220</v>
      </c>
      <c r="G4035" t="s">
        <v>8223</v>
      </c>
      <c r="H4035" t="s">
        <v>8245</v>
      </c>
      <c r="I4035">
        <v>1428894380</v>
      </c>
      <c r="J4035">
        <v>1426302380</v>
      </c>
      <c r="K4035" t="b">
        <v>0</v>
      </c>
      <c r="L4035">
        <v>0</v>
      </c>
      <c r="M4035" t="b">
        <v>0</v>
      </c>
      <c r="N4035" t="s">
        <v>8301</v>
      </c>
      <c r="O4035" s="12">
        <f t="shared" si="248"/>
        <v>0</v>
      </c>
      <c r="P4035" s="9">
        <f t="shared" si="249"/>
        <v>0</v>
      </c>
      <c r="Q4035" s="14" t="s">
        <v>8323</v>
      </c>
      <c r="R4035" t="s">
        <v>8324</v>
      </c>
      <c r="S4035" s="18">
        <f t="shared" si="250"/>
        <v>42077.129398148143</v>
      </c>
      <c r="T4035" s="18">
        <f t="shared" si="251"/>
        <v>42107.129398148143</v>
      </c>
    </row>
    <row r="4036" spans="1:20" ht="60" x14ac:dyDescent="0.25">
      <c r="A4036">
        <v>2945</v>
      </c>
      <c r="B4036" s="3" t="s">
        <v>2945</v>
      </c>
      <c r="C4036" s="3" t="s">
        <v>7055</v>
      </c>
      <c r="D4036" s="6">
        <v>50000</v>
      </c>
      <c r="E4036" s="8">
        <v>0</v>
      </c>
      <c r="F4036" t="s">
        <v>8220</v>
      </c>
      <c r="G4036" t="s">
        <v>8223</v>
      </c>
      <c r="H4036" t="s">
        <v>8245</v>
      </c>
      <c r="I4036">
        <v>1432437660</v>
      </c>
      <c r="J4036">
        <v>1429845660</v>
      </c>
      <c r="K4036" t="b">
        <v>0</v>
      </c>
      <c r="L4036">
        <v>0</v>
      </c>
      <c r="M4036" t="b">
        <v>0</v>
      </c>
      <c r="N4036" t="s">
        <v>8301</v>
      </c>
      <c r="O4036" s="12">
        <f t="shared" ref="O4036:O4099" si="252">ROUND(E4036/D4036,0)</f>
        <v>0</v>
      </c>
      <c r="P4036" s="9">
        <f t="shared" ref="P4036:P4099" si="253">IFERROR(ROUND(E4036/L4036,0),0)</f>
        <v>0</v>
      </c>
      <c r="Q4036" s="14" t="s">
        <v>8323</v>
      </c>
      <c r="R4036" t="s">
        <v>8324</v>
      </c>
      <c r="S4036" s="18">
        <f t="shared" ref="S4036:S4099" si="254">(((J4036/60)/60)/24)+DATE(1970,1,1)</f>
        <v>42118.139583333337</v>
      </c>
      <c r="T4036" s="18">
        <f t="shared" ref="T4036:T4099" si="255">(((I4036/60)/60)/24)+DATE(1970,1,1)</f>
        <v>42148.139583333337</v>
      </c>
    </row>
    <row r="4037" spans="1:20" ht="45" x14ac:dyDescent="0.25">
      <c r="A4037">
        <v>2950</v>
      </c>
      <c r="B4037" s="3" t="s">
        <v>2950</v>
      </c>
      <c r="C4037" s="3" t="s">
        <v>7060</v>
      </c>
      <c r="D4037" s="6">
        <v>5000000</v>
      </c>
      <c r="E4037" s="8">
        <v>0</v>
      </c>
      <c r="F4037" t="s">
        <v>8220</v>
      </c>
      <c r="G4037" t="s">
        <v>8223</v>
      </c>
      <c r="H4037" t="s">
        <v>8245</v>
      </c>
      <c r="I4037">
        <v>1453538752</v>
      </c>
      <c r="J4037">
        <v>1450946752</v>
      </c>
      <c r="K4037" t="b">
        <v>0</v>
      </c>
      <c r="L4037">
        <v>0</v>
      </c>
      <c r="M4037" t="b">
        <v>0</v>
      </c>
      <c r="N4037" t="s">
        <v>8301</v>
      </c>
      <c r="O4037" s="12">
        <f t="shared" si="252"/>
        <v>0</v>
      </c>
      <c r="P4037" s="9">
        <f t="shared" si="253"/>
        <v>0</v>
      </c>
      <c r="Q4037" s="14" t="s">
        <v>8323</v>
      </c>
      <c r="R4037" t="s">
        <v>8324</v>
      </c>
      <c r="S4037" s="18">
        <f t="shared" si="254"/>
        <v>42362.36518518519</v>
      </c>
      <c r="T4037" s="18">
        <f t="shared" si="255"/>
        <v>42392.36518518519</v>
      </c>
    </row>
    <row r="4038" spans="1:20" ht="45" x14ac:dyDescent="0.25">
      <c r="A4038">
        <v>2954</v>
      </c>
      <c r="B4038" s="3" t="s">
        <v>2954</v>
      </c>
      <c r="C4038" s="3" t="s">
        <v>7064</v>
      </c>
      <c r="D4038" s="6">
        <v>15000</v>
      </c>
      <c r="E4038" s="8">
        <v>0</v>
      </c>
      <c r="F4038" t="s">
        <v>8219</v>
      </c>
      <c r="G4038" t="s">
        <v>8223</v>
      </c>
      <c r="H4038" t="s">
        <v>8245</v>
      </c>
      <c r="I4038">
        <v>1489669203</v>
      </c>
      <c r="J4038">
        <v>1487944803</v>
      </c>
      <c r="K4038" t="b">
        <v>0</v>
      </c>
      <c r="L4038">
        <v>0</v>
      </c>
      <c r="M4038" t="b">
        <v>0</v>
      </c>
      <c r="N4038" t="s">
        <v>8301</v>
      </c>
      <c r="O4038" s="12">
        <f t="shared" si="252"/>
        <v>0</v>
      </c>
      <c r="P4038" s="9">
        <f t="shared" si="253"/>
        <v>0</v>
      </c>
      <c r="Q4038" s="14" t="s">
        <v>8323</v>
      </c>
      <c r="R4038" t="s">
        <v>8324</v>
      </c>
      <c r="S4038" s="18">
        <f t="shared" si="254"/>
        <v>42790.583368055552</v>
      </c>
      <c r="T4038" s="18">
        <f t="shared" si="255"/>
        <v>42810.541701388895</v>
      </c>
    </row>
    <row r="4039" spans="1:20" ht="45" x14ac:dyDescent="0.25">
      <c r="A4039">
        <v>2958</v>
      </c>
      <c r="B4039" s="3" t="s">
        <v>2958</v>
      </c>
      <c r="C4039" s="3" t="s">
        <v>7068</v>
      </c>
      <c r="D4039" s="6">
        <v>80000</v>
      </c>
      <c r="E4039" s="8">
        <v>0</v>
      </c>
      <c r="F4039" t="s">
        <v>8219</v>
      </c>
      <c r="G4039" t="s">
        <v>8223</v>
      </c>
      <c r="H4039" t="s">
        <v>8245</v>
      </c>
      <c r="I4039">
        <v>1462729317</v>
      </c>
      <c r="J4039">
        <v>1457548917</v>
      </c>
      <c r="K4039" t="b">
        <v>0</v>
      </c>
      <c r="L4039">
        <v>0</v>
      </c>
      <c r="M4039" t="b">
        <v>0</v>
      </c>
      <c r="N4039" t="s">
        <v>8301</v>
      </c>
      <c r="O4039" s="12">
        <f t="shared" si="252"/>
        <v>0</v>
      </c>
      <c r="P4039" s="9">
        <f t="shared" si="253"/>
        <v>0</v>
      </c>
      <c r="Q4039" s="14" t="s">
        <v>8323</v>
      </c>
      <c r="R4039" t="s">
        <v>8324</v>
      </c>
      <c r="S4039" s="18">
        <f t="shared" si="254"/>
        <v>42438.779131944444</v>
      </c>
      <c r="T4039" s="18">
        <f t="shared" si="255"/>
        <v>42498.73746527778</v>
      </c>
    </row>
    <row r="4040" spans="1:20" ht="45" x14ac:dyDescent="0.25">
      <c r="A4040">
        <v>2959</v>
      </c>
      <c r="B4040" s="3" t="s">
        <v>2959</v>
      </c>
      <c r="C4040" s="3" t="s">
        <v>7069</v>
      </c>
      <c r="D4040" s="6">
        <v>10000</v>
      </c>
      <c r="E4040" s="8">
        <v>0</v>
      </c>
      <c r="F4040" t="s">
        <v>8219</v>
      </c>
      <c r="G4040" t="s">
        <v>8224</v>
      </c>
      <c r="H4040" t="s">
        <v>8246</v>
      </c>
      <c r="I4040">
        <v>1465258325</v>
      </c>
      <c r="J4040">
        <v>1462666325</v>
      </c>
      <c r="K4040" t="b">
        <v>0</v>
      </c>
      <c r="L4040">
        <v>0</v>
      </c>
      <c r="M4040" t="b">
        <v>0</v>
      </c>
      <c r="N4040" t="s">
        <v>8301</v>
      </c>
      <c r="O4040" s="12">
        <f t="shared" si="252"/>
        <v>0</v>
      </c>
      <c r="P4040" s="9">
        <f t="shared" si="253"/>
        <v>0</v>
      </c>
      <c r="Q4040" s="14" t="s">
        <v>8323</v>
      </c>
      <c r="R4040" t="s">
        <v>8324</v>
      </c>
      <c r="S4040" s="18">
        <f t="shared" si="254"/>
        <v>42498.008391203708</v>
      </c>
      <c r="T4040" s="18">
        <f t="shared" si="255"/>
        <v>42528.008391203708</v>
      </c>
    </row>
    <row r="4041" spans="1:20" ht="45" x14ac:dyDescent="0.25">
      <c r="A4041">
        <v>2960</v>
      </c>
      <c r="B4041" s="3" t="s">
        <v>2960</v>
      </c>
      <c r="C4041" s="3" t="s">
        <v>7070</v>
      </c>
      <c r="D4041" s="6">
        <v>30000000</v>
      </c>
      <c r="E4041" s="8">
        <v>0</v>
      </c>
      <c r="F4041" t="s">
        <v>8219</v>
      </c>
      <c r="G4041" t="s">
        <v>8223</v>
      </c>
      <c r="H4041" t="s">
        <v>8245</v>
      </c>
      <c r="I4041">
        <v>1410459023</v>
      </c>
      <c r="J4041">
        <v>1407867023</v>
      </c>
      <c r="K4041" t="b">
        <v>0</v>
      </c>
      <c r="L4041">
        <v>0</v>
      </c>
      <c r="M4041" t="b">
        <v>0</v>
      </c>
      <c r="N4041" t="s">
        <v>8301</v>
      </c>
      <c r="O4041" s="12">
        <f t="shared" si="252"/>
        <v>0</v>
      </c>
      <c r="P4041" s="9">
        <f t="shared" si="253"/>
        <v>0</v>
      </c>
      <c r="Q4041" s="14" t="s">
        <v>8323</v>
      </c>
      <c r="R4041" t="s">
        <v>8324</v>
      </c>
      <c r="S4041" s="18">
        <f t="shared" si="254"/>
        <v>41863.757210648146</v>
      </c>
      <c r="T4041" s="18">
        <f t="shared" si="255"/>
        <v>41893.757210648146</v>
      </c>
    </row>
    <row r="4042" spans="1:20" ht="60" x14ac:dyDescent="0.25">
      <c r="A4042">
        <v>3054</v>
      </c>
      <c r="B4042" s="3" t="s">
        <v>3054</v>
      </c>
      <c r="C4042" s="3" t="s">
        <v>7164</v>
      </c>
      <c r="D4042" s="6">
        <v>300</v>
      </c>
      <c r="E4042" s="8">
        <v>0</v>
      </c>
      <c r="F4042" t="s">
        <v>8220</v>
      </c>
      <c r="G4042" t="s">
        <v>8223</v>
      </c>
      <c r="H4042" t="s">
        <v>8245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8301</v>
      </c>
      <c r="O4042" s="12">
        <f t="shared" si="252"/>
        <v>0</v>
      </c>
      <c r="P4042" s="9">
        <f t="shared" si="253"/>
        <v>0</v>
      </c>
      <c r="Q4042" s="14" t="s">
        <v>8323</v>
      </c>
      <c r="R4042" t="s">
        <v>8324</v>
      </c>
      <c r="S4042" s="18">
        <f t="shared" si="254"/>
        <v>42027.832800925928</v>
      </c>
      <c r="T4042" s="18">
        <f t="shared" si="255"/>
        <v>42065.044444444444</v>
      </c>
    </row>
    <row r="4043" spans="1:20" ht="60" x14ac:dyDescent="0.25">
      <c r="A4043">
        <v>3056</v>
      </c>
      <c r="B4043" s="3" t="s">
        <v>3056</v>
      </c>
      <c r="C4043" s="3" t="s">
        <v>7166</v>
      </c>
      <c r="D4043" s="6">
        <v>25000</v>
      </c>
      <c r="E4043" s="8">
        <v>0</v>
      </c>
      <c r="F4043" t="s">
        <v>8220</v>
      </c>
      <c r="G4043" t="s">
        <v>8223</v>
      </c>
      <c r="H4043" t="s">
        <v>8245</v>
      </c>
      <c r="I4043">
        <v>1412003784</v>
      </c>
      <c r="J4043">
        <v>1406819784</v>
      </c>
      <c r="K4043" t="b">
        <v>0</v>
      </c>
      <c r="L4043">
        <v>0</v>
      </c>
      <c r="M4043" t="b">
        <v>0</v>
      </c>
      <c r="N4043" t="s">
        <v>8301</v>
      </c>
      <c r="O4043" s="12">
        <f t="shared" si="252"/>
        <v>0</v>
      </c>
      <c r="P4043" s="9">
        <f t="shared" si="253"/>
        <v>0</v>
      </c>
      <c r="Q4043" s="14" t="s">
        <v>8323</v>
      </c>
      <c r="R4043" t="s">
        <v>8324</v>
      </c>
      <c r="S4043" s="18">
        <f t="shared" si="254"/>
        <v>41851.636388888888</v>
      </c>
      <c r="T4043" s="18">
        <f t="shared" si="255"/>
        <v>41911.636388888888</v>
      </c>
    </row>
    <row r="4044" spans="1:20" ht="45" x14ac:dyDescent="0.25">
      <c r="A4044">
        <v>3057</v>
      </c>
      <c r="B4044" s="3" t="s">
        <v>3057</v>
      </c>
      <c r="C4044" s="3" t="s">
        <v>7167</v>
      </c>
      <c r="D4044" s="6">
        <v>50000</v>
      </c>
      <c r="E4044" s="8">
        <v>0</v>
      </c>
      <c r="F4044" t="s">
        <v>8220</v>
      </c>
      <c r="G4044" t="s">
        <v>8224</v>
      </c>
      <c r="H4044" t="s">
        <v>8246</v>
      </c>
      <c r="I4044">
        <v>1459694211</v>
      </c>
      <c r="J4044">
        <v>1457105811</v>
      </c>
      <c r="K4044" t="b">
        <v>0</v>
      </c>
      <c r="L4044">
        <v>0</v>
      </c>
      <c r="M4044" t="b">
        <v>0</v>
      </c>
      <c r="N4044" t="s">
        <v>8301</v>
      </c>
      <c r="O4044" s="12">
        <f t="shared" si="252"/>
        <v>0</v>
      </c>
      <c r="P4044" s="9">
        <f t="shared" si="253"/>
        <v>0</v>
      </c>
      <c r="Q4044" s="14" t="s">
        <v>8323</v>
      </c>
      <c r="R4044" t="s">
        <v>8324</v>
      </c>
      <c r="S4044" s="18">
        <f t="shared" si="254"/>
        <v>42433.650590277779</v>
      </c>
      <c r="T4044" s="18">
        <f t="shared" si="255"/>
        <v>42463.608923611115</v>
      </c>
    </row>
    <row r="4045" spans="1:20" x14ac:dyDescent="0.25">
      <c r="A4045">
        <v>3061</v>
      </c>
      <c r="B4045" s="3" t="s">
        <v>3061</v>
      </c>
      <c r="C4045" s="3" t="s">
        <v>7171</v>
      </c>
      <c r="D4045" s="6">
        <v>1000000</v>
      </c>
      <c r="E4045" s="8">
        <v>0</v>
      </c>
      <c r="F4045" t="s">
        <v>8220</v>
      </c>
      <c r="G4045" t="s">
        <v>8223</v>
      </c>
      <c r="H4045" t="s">
        <v>8245</v>
      </c>
      <c r="I4045">
        <v>1407955748</v>
      </c>
      <c r="J4045">
        <v>1405363748</v>
      </c>
      <c r="K4045" t="b">
        <v>0</v>
      </c>
      <c r="L4045">
        <v>0</v>
      </c>
      <c r="M4045" t="b">
        <v>0</v>
      </c>
      <c r="N4045" t="s">
        <v>8301</v>
      </c>
      <c r="O4045" s="12">
        <f t="shared" si="252"/>
        <v>0</v>
      </c>
      <c r="P4045" s="9">
        <f t="shared" si="253"/>
        <v>0</v>
      </c>
      <c r="Q4045" s="14" t="s">
        <v>8323</v>
      </c>
      <c r="R4045" t="s">
        <v>8324</v>
      </c>
      <c r="S4045" s="18">
        <f t="shared" si="254"/>
        <v>41834.784120370372</v>
      </c>
      <c r="T4045" s="18">
        <f t="shared" si="255"/>
        <v>41864.784120370372</v>
      </c>
    </row>
    <row r="4046" spans="1:20" ht="45" x14ac:dyDescent="0.25">
      <c r="A4046">
        <v>3082</v>
      </c>
      <c r="B4046" s="3" t="s">
        <v>3082</v>
      </c>
      <c r="C4046" s="3" t="s">
        <v>7192</v>
      </c>
      <c r="D4046" s="6">
        <v>9000</v>
      </c>
      <c r="E4046" s="8">
        <v>0</v>
      </c>
      <c r="F4046" t="s">
        <v>8220</v>
      </c>
      <c r="G4046" t="s">
        <v>8223</v>
      </c>
      <c r="H4046" t="s">
        <v>8245</v>
      </c>
      <c r="I4046">
        <v>1447628946</v>
      </c>
      <c r="J4046">
        <v>1445033346</v>
      </c>
      <c r="K4046" t="b">
        <v>0</v>
      </c>
      <c r="L4046">
        <v>0</v>
      </c>
      <c r="M4046" t="b">
        <v>0</v>
      </c>
      <c r="N4046" t="s">
        <v>8301</v>
      </c>
      <c r="O4046" s="12">
        <f t="shared" si="252"/>
        <v>0</v>
      </c>
      <c r="P4046" s="9">
        <f t="shared" si="253"/>
        <v>0</v>
      </c>
      <c r="Q4046" s="14" t="s">
        <v>8323</v>
      </c>
      <c r="R4046" t="s">
        <v>8324</v>
      </c>
      <c r="S4046" s="18">
        <f t="shared" si="254"/>
        <v>42293.922986111109</v>
      </c>
      <c r="T4046" s="18">
        <f t="shared" si="255"/>
        <v>42323.96465277778</v>
      </c>
    </row>
    <row r="4047" spans="1:20" ht="45" x14ac:dyDescent="0.25">
      <c r="A4047">
        <v>3114</v>
      </c>
      <c r="B4047" s="3" t="s">
        <v>3114</v>
      </c>
      <c r="C4047" s="3" t="s">
        <v>7224</v>
      </c>
      <c r="D4047" s="6">
        <v>75000</v>
      </c>
      <c r="E4047" s="8">
        <v>0</v>
      </c>
      <c r="F4047" t="s">
        <v>8220</v>
      </c>
      <c r="G4047" t="s">
        <v>8223</v>
      </c>
      <c r="H4047" t="s">
        <v>8245</v>
      </c>
      <c r="I4047">
        <v>1411312250</v>
      </c>
      <c r="J4047">
        <v>1406128250</v>
      </c>
      <c r="K4047" t="b">
        <v>0</v>
      </c>
      <c r="L4047">
        <v>0</v>
      </c>
      <c r="M4047" t="b">
        <v>0</v>
      </c>
      <c r="N4047" t="s">
        <v>8301</v>
      </c>
      <c r="O4047" s="12">
        <f t="shared" si="252"/>
        <v>0</v>
      </c>
      <c r="P4047" s="9">
        <f t="shared" si="253"/>
        <v>0</v>
      </c>
      <c r="Q4047" s="14" t="s">
        <v>8323</v>
      </c>
      <c r="R4047" t="s">
        <v>8324</v>
      </c>
      <c r="S4047" s="18">
        <f t="shared" si="254"/>
        <v>41843.632523148146</v>
      </c>
      <c r="T4047" s="18">
        <f t="shared" si="255"/>
        <v>41903.632523148146</v>
      </c>
    </row>
    <row r="4048" spans="1:20" x14ac:dyDescent="0.25">
      <c r="A4048">
        <v>3125</v>
      </c>
      <c r="B4048" s="3" t="s">
        <v>3125</v>
      </c>
      <c r="C4048" s="3" t="s">
        <v>7235</v>
      </c>
      <c r="D4048" s="6">
        <v>1500000</v>
      </c>
      <c r="E4048" s="8">
        <v>0</v>
      </c>
      <c r="F4048" t="s">
        <v>8219</v>
      </c>
      <c r="G4048" t="s">
        <v>8223</v>
      </c>
      <c r="H4048" t="s">
        <v>8245</v>
      </c>
      <c r="I4048">
        <v>1452142672</v>
      </c>
      <c r="J4048">
        <v>1449550672</v>
      </c>
      <c r="K4048" t="b">
        <v>0</v>
      </c>
      <c r="L4048">
        <v>0</v>
      </c>
      <c r="M4048" t="b">
        <v>0</v>
      </c>
      <c r="N4048" t="s">
        <v>8301</v>
      </c>
      <c r="O4048" s="12">
        <f t="shared" si="252"/>
        <v>0</v>
      </c>
      <c r="P4048" s="9">
        <f t="shared" si="253"/>
        <v>0</v>
      </c>
      <c r="Q4048" s="14" t="s">
        <v>8323</v>
      </c>
      <c r="R4048" t="s">
        <v>8324</v>
      </c>
      <c r="S4048" s="18">
        <f t="shared" si="254"/>
        <v>42346.20685185185</v>
      </c>
      <c r="T4048" s="18">
        <f t="shared" si="255"/>
        <v>42376.20685185185</v>
      </c>
    </row>
    <row r="4049" spans="1:20" ht="45" x14ac:dyDescent="0.25">
      <c r="A4049">
        <v>3127</v>
      </c>
      <c r="B4049" s="3" t="s">
        <v>3127</v>
      </c>
      <c r="C4049" s="3" t="s">
        <v>7237</v>
      </c>
      <c r="D4049" s="6">
        <v>100000</v>
      </c>
      <c r="E4049" s="8">
        <v>0</v>
      </c>
      <c r="F4049" t="s">
        <v>8219</v>
      </c>
      <c r="G4049" t="s">
        <v>8223</v>
      </c>
      <c r="H4049" t="s">
        <v>8245</v>
      </c>
      <c r="I4049">
        <v>1425242029</v>
      </c>
      <c r="J4049">
        <v>1422650029</v>
      </c>
      <c r="K4049" t="b">
        <v>0</v>
      </c>
      <c r="L4049">
        <v>0</v>
      </c>
      <c r="M4049" t="b">
        <v>0</v>
      </c>
      <c r="N4049" t="s">
        <v>8301</v>
      </c>
      <c r="O4049" s="12">
        <f t="shared" si="252"/>
        <v>0</v>
      </c>
      <c r="P4049" s="9">
        <f t="shared" si="253"/>
        <v>0</v>
      </c>
      <c r="Q4049" s="14" t="s">
        <v>8323</v>
      </c>
      <c r="R4049" t="s">
        <v>8324</v>
      </c>
      <c r="S4049" s="18">
        <f t="shared" si="254"/>
        <v>42034.856817129628</v>
      </c>
      <c r="T4049" s="18">
        <f t="shared" si="255"/>
        <v>42064.856817129628</v>
      </c>
    </row>
    <row r="4050" spans="1:20" ht="60" x14ac:dyDescent="0.25">
      <c r="A4050">
        <v>3138</v>
      </c>
      <c r="B4050" s="3" t="s">
        <v>3138</v>
      </c>
      <c r="C4050" s="3" t="s">
        <v>7248</v>
      </c>
      <c r="D4050" s="6">
        <v>200</v>
      </c>
      <c r="E4050" s="8">
        <v>0</v>
      </c>
      <c r="F4050" t="s">
        <v>8221</v>
      </c>
      <c r="G4050" t="s">
        <v>8224</v>
      </c>
      <c r="H4050" t="s">
        <v>8246</v>
      </c>
      <c r="I4050">
        <v>1491233407</v>
      </c>
      <c r="J4050">
        <v>1489591807</v>
      </c>
      <c r="K4050" t="b">
        <v>0</v>
      </c>
      <c r="L4050">
        <v>0</v>
      </c>
      <c r="M4050" t="b">
        <v>0</v>
      </c>
      <c r="N4050" t="s">
        <v>8269</v>
      </c>
      <c r="O4050" s="12">
        <f t="shared" si="252"/>
        <v>0</v>
      </c>
      <c r="P4050" s="9">
        <f t="shared" si="253"/>
        <v>0</v>
      </c>
      <c r="Q4050" s="14" t="s">
        <v>8323</v>
      </c>
      <c r="R4050" t="s">
        <v>8326</v>
      </c>
      <c r="S4050" s="18">
        <f t="shared" si="254"/>
        <v>42809.645914351851</v>
      </c>
      <c r="T4050" s="18">
        <f t="shared" si="255"/>
        <v>42828.645914351851</v>
      </c>
    </row>
    <row r="4051" spans="1:20" ht="60" x14ac:dyDescent="0.25">
      <c r="A4051">
        <v>3143</v>
      </c>
      <c r="B4051" s="3" t="s">
        <v>3143</v>
      </c>
      <c r="C4051" s="3" t="s">
        <v>7253</v>
      </c>
      <c r="D4051" s="6">
        <v>700</v>
      </c>
      <c r="E4051" s="8">
        <v>0</v>
      </c>
      <c r="F4051" t="s">
        <v>8221</v>
      </c>
      <c r="G4051" t="s">
        <v>8224</v>
      </c>
      <c r="H4051" t="s">
        <v>8246</v>
      </c>
      <c r="I4051">
        <v>1491726956</v>
      </c>
      <c r="J4051">
        <v>1489480556</v>
      </c>
      <c r="K4051" t="b">
        <v>0</v>
      </c>
      <c r="L4051">
        <v>0</v>
      </c>
      <c r="M4051" t="b">
        <v>0</v>
      </c>
      <c r="N4051" t="s">
        <v>8269</v>
      </c>
      <c r="O4051" s="12">
        <f t="shared" si="252"/>
        <v>0</v>
      </c>
      <c r="P4051" s="9">
        <f t="shared" si="253"/>
        <v>0</v>
      </c>
      <c r="Q4051" s="14" t="s">
        <v>8323</v>
      </c>
      <c r="R4051" t="s">
        <v>8326</v>
      </c>
      <c r="S4051" s="18">
        <f t="shared" si="254"/>
        <v>42808.358287037037</v>
      </c>
      <c r="T4051" s="18">
        <f t="shared" si="255"/>
        <v>42834.358287037037</v>
      </c>
    </row>
    <row r="4052" spans="1:20" ht="45" x14ac:dyDescent="0.25">
      <c r="A4052">
        <v>3145</v>
      </c>
      <c r="B4052" s="3" t="s">
        <v>3145</v>
      </c>
      <c r="C4052" s="3" t="s">
        <v>7255</v>
      </c>
      <c r="D4052" s="6">
        <v>25000</v>
      </c>
      <c r="E4052" s="8">
        <v>0</v>
      </c>
      <c r="F4052" t="s">
        <v>8221</v>
      </c>
      <c r="G4052" t="s">
        <v>8223</v>
      </c>
      <c r="H4052" t="s">
        <v>8245</v>
      </c>
      <c r="I4052">
        <v>1490659134</v>
      </c>
      <c r="J4052">
        <v>1485478734</v>
      </c>
      <c r="K4052" t="b">
        <v>0</v>
      </c>
      <c r="L4052">
        <v>0</v>
      </c>
      <c r="M4052" t="b">
        <v>0</v>
      </c>
      <c r="N4052" t="s">
        <v>8269</v>
      </c>
      <c r="O4052" s="12">
        <f t="shared" si="252"/>
        <v>0</v>
      </c>
      <c r="P4052" s="9">
        <f t="shared" si="253"/>
        <v>0</v>
      </c>
      <c r="Q4052" s="14" t="s">
        <v>8323</v>
      </c>
      <c r="R4052" t="s">
        <v>8326</v>
      </c>
      <c r="S4052" s="18">
        <f t="shared" si="254"/>
        <v>42762.040902777779</v>
      </c>
      <c r="T4052" s="18">
        <f t="shared" si="255"/>
        <v>42821.999236111107</v>
      </c>
    </row>
    <row r="4053" spans="1:20" ht="45" x14ac:dyDescent="0.25">
      <c r="A4053">
        <v>3190</v>
      </c>
      <c r="B4053" s="3" t="s">
        <v>3190</v>
      </c>
      <c r="C4053" s="3" t="s">
        <v>7300</v>
      </c>
      <c r="D4053" s="6">
        <v>4000</v>
      </c>
      <c r="E4053" s="8">
        <v>0</v>
      </c>
      <c r="F4053" t="s">
        <v>8220</v>
      </c>
      <c r="G4053" t="s">
        <v>8228</v>
      </c>
      <c r="H4053" t="s">
        <v>8250</v>
      </c>
      <c r="I4053">
        <v>1481258275</v>
      </c>
      <c r="J4053">
        <v>1478662675</v>
      </c>
      <c r="K4053" t="b">
        <v>0</v>
      </c>
      <c r="L4053">
        <v>0</v>
      </c>
      <c r="M4053" t="b">
        <v>0</v>
      </c>
      <c r="N4053" t="s">
        <v>8303</v>
      </c>
      <c r="O4053" s="12">
        <f t="shared" si="252"/>
        <v>0</v>
      </c>
      <c r="P4053" s="9">
        <f t="shared" si="253"/>
        <v>0</v>
      </c>
      <c r="Q4053" s="14" t="s">
        <v>8323</v>
      </c>
      <c r="R4053" t="s">
        <v>8335</v>
      </c>
      <c r="S4053" s="18">
        <f t="shared" si="254"/>
        <v>42683.151331018518</v>
      </c>
      <c r="T4053" s="18">
        <f t="shared" si="255"/>
        <v>42713.192997685182</v>
      </c>
    </row>
    <row r="4054" spans="1:20" ht="60" x14ac:dyDescent="0.25">
      <c r="A4054">
        <v>3194</v>
      </c>
      <c r="B4054" s="3" t="s">
        <v>3194</v>
      </c>
      <c r="C4054" s="3" t="s">
        <v>7304</v>
      </c>
      <c r="D4054" s="6">
        <v>11000</v>
      </c>
      <c r="E4054" s="8">
        <v>0</v>
      </c>
      <c r="F4054" t="s">
        <v>8220</v>
      </c>
      <c r="G4054" t="s">
        <v>8223</v>
      </c>
      <c r="H4054" t="s">
        <v>8245</v>
      </c>
      <c r="I4054">
        <v>1437960598</v>
      </c>
      <c r="J4054">
        <v>1435368598</v>
      </c>
      <c r="K4054" t="b">
        <v>0</v>
      </c>
      <c r="L4054">
        <v>0</v>
      </c>
      <c r="M4054" t="b">
        <v>0</v>
      </c>
      <c r="N4054" t="s">
        <v>8303</v>
      </c>
      <c r="O4054" s="12">
        <f t="shared" si="252"/>
        <v>0</v>
      </c>
      <c r="P4054" s="9">
        <f t="shared" si="253"/>
        <v>0</v>
      </c>
      <c r="Q4054" s="14" t="s">
        <v>8323</v>
      </c>
      <c r="R4054" t="s">
        <v>8335</v>
      </c>
      <c r="S4054" s="18">
        <f t="shared" si="254"/>
        <v>42182.062476851846</v>
      </c>
      <c r="T4054" s="18">
        <f t="shared" si="255"/>
        <v>42212.062476851846</v>
      </c>
    </row>
    <row r="4055" spans="1:20" ht="60" x14ac:dyDescent="0.25">
      <c r="A4055">
        <v>3204</v>
      </c>
      <c r="B4055" s="3" t="s">
        <v>3204</v>
      </c>
      <c r="C4055" s="3" t="s">
        <v>7314</v>
      </c>
      <c r="D4055" s="6">
        <v>500</v>
      </c>
      <c r="E4055" s="8">
        <v>0</v>
      </c>
      <c r="F4055" t="s">
        <v>8220</v>
      </c>
      <c r="G4055" t="s">
        <v>8223</v>
      </c>
      <c r="H4055" t="s">
        <v>8245</v>
      </c>
      <c r="I4055">
        <v>1437149640</v>
      </c>
      <c r="J4055">
        <v>1434558479</v>
      </c>
      <c r="K4055" t="b">
        <v>0</v>
      </c>
      <c r="L4055">
        <v>0</v>
      </c>
      <c r="M4055" t="b">
        <v>0</v>
      </c>
      <c r="N4055" t="s">
        <v>8303</v>
      </c>
      <c r="O4055" s="12">
        <f t="shared" si="252"/>
        <v>0</v>
      </c>
      <c r="P4055" s="9">
        <f t="shared" si="253"/>
        <v>0</v>
      </c>
      <c r="Q4055" s="14" t="s">
        <v>8323</v>
      </c>
      <c r="R4055" t="s">
        <v>8335</v>
      </c>
      <c r="S4055" s="18">
        <f t="shared" si="254"/>
        <v>42172.686099537037</v>
      </c>
      <c r="T4055" s="18">
        <f t="shared" si="255"/>
        <v>42202.676388888889</v>
      </c>
    </row>
    <row r="4056" spans="1:20" ht="45" x14ac:dyDescent="0.25">
      <c r="A4056">
        <v>3206</v>
      </c>
      <c r="B4056" s="3" t="s">
        <v>3206</v>
      </c>
      <c r="C4056" s="3" t="s">
        <v>7316</v>
      </c>
      <c r="D4056" s="6">
        <v>5000</v>
      </c>
      <c r="E4056" s="8">
        <v>0</v>
      </c>
      <c r="F4056" t="s">
        <v>8220</v>
      </c>
      <c r="G4056" t="s">
        <v>8223</v>
      </c>
      <c r="H4056" t="s">
        <v>8245</v>
      </c>
      <c r="I4056">
        <v>1442644651</v>
      </c>
      <c r="J4056">
        <v>1440052651</v>
      </c>
      <c r="K4056" t="b">
        <v>0</v>
      </c>
      <c r="L4056">
        <v>0</v>
      </c>
      <c r="M4056" t="b">
        <v>0</v>
      </c>
      <c r="N4056" t="s">
        <v>8303</v>
      </c>
      <c r="O4056" s="12">
        <f t="shared" si="252"/>
        <v>0</v>
      </c>
      <c r="P4056" s="9">
        <f t="shared" si="253"/>
        <v>0</v>
      </c>
      <c r="Q4056" s="14" t="s">
        <v>8323</v>
      </c>
      <c r="R4056" t="s">
        <v>8335</v>
      </c>
      <c r="S4056" s="18">
        <f t="shared" si="254"/>
        <v>42236.276053240741</v>
      </c>
      <c r="T4056" s="18">
        <f t="shared" si="255"/>
        <v>42266.276053240741</v>
      </c>
    </row>
    <row r="4057" spans="1:20" ht="45" x14ac:dyDescent="0.25">
      <c r="A4057">
        <v>3628</v>
      </c>
      <c r="B4057" s="3" t="s">
        <v>3626</v>
      </c>
      <c r="C4057" s="3" t="s">
        <v>7738</v>
      </c>
      <c r="D4057" s="6">
        <v>100000</v>
      </c>
      <c r="E4057" s="8">
        <v>0</v>
      </c>
      <c r="F4057" t="s">
        <v>8220</v>
      </c>
      <c r="G4057" t="s">
        <v>8223</v>
      </c>
      <c r="H4057" t="s">
        <v>8245</v>
      </c>
      <c r="I4057">
        <v>1450040396</v>
      </c>
      <c r="J4057">
        <v>1444852796</v>
      </c>
      <c r="K4057" t="b">
        <v>0</v>
      </c>
      <c r="L4057">
        <v>0</v>
      </c>
      <c r="M4057" t="b">
        <v>0</v>
      </c>
      <c r="N4057" t="s">
        <v>8303</v>
      </c>
      <c r="O4057" s="12">
        <f t="shared" si="252"/>
        <v>0</v>
      </c>
      <c r="P4057" s="9">
        <f t="shared" si="253"/>
        <v>0</v>
      </c>
      <c r="Q4057" s="14" t="s">
        <v>8323</v>
      </c>
      <c r="R4057" t="s">
        <v>8335</v>
      </c>
      <c r="S4057" s="18">
        <f t="shared" si="254"/>
        <v>42291.833287037036</v>
      </c>
      <c r="T4057" s="18">
        <f t="shared" si="255"/>
        <v>42351.874953703707</v>
      </c>
    </row>
    <row r="4058" spans="1:20" ht="45" x14ac:dyDescent="0.25">
      <c r="A4058">
        <v>3636</v>
      </c>
      <c r="B4058" s="3" t="s">
        <v>3634</v>
      </c>
      <c r="C4058" s="3" t="s">
        <v>7746</v>
      </c>
      <c r="D4058" s="6">
        <v>150000</v>
      </c>
      <c r="E4058" s="8">
        <v>0</v>
      </c>
      <c r="F4058" t="s">
        <v>8220</v>
      </c>
      <c r="G4058" t="s">
        <v>8223</v>
      </c>
      <c r="H4058" t="s">
        <v>8245</v>
      </c>
      <c r="I4058">
        <v>1442248829</v>
      </c>
      <c r="J4058">
        <v>1439224829</v>
      </c>
      <c r="K4058" t="b">
        <v>0</v>
      </c>
      <c r="L4058">
        <v>0</v>
      </c>
      <c r="M4058" t="b">
        <v>0</v>
      </c>
      <c r="N4058" t="s">
        <v>8303</v>
      </c>
      <c r="O4058" s="12">
        <f t="shared" si="252"/>
        <v>0</v>
      </c>
      <c r="P4058" s="9">
        <f t="shared" si="253"/>
        <v>0</v>
      </c>
      <c r="Q4058" s="14" t="s">
        <v>8323</v>
      </c>
      <c r="R4058" t="s">
        <v>8335</v>
      </c>
      <c r="S4058" s="18">
        <f t="shared" si="254"/>
        <v>42226.694780092599</v>
      </c>
      <c r="T4058" s="18">
        <f t="shared" si="255"/>
        <v>42261.694780092599</v>
      </c>
    </row>
    <row r="4059" spans="1:20" ht="45" x14ac:dyDescent="0.25">
      <c r="A4059">
        <v>3641</v>
      </c>
      <c r="B4059" s="3" t="s">
        <v>3639</v>
      </c>
      <c r="C4059" s="3" t="s">
        <v>7751</v>
      </c>
      <c r="D4059" s="6">
        <v>3000</v>
      </c>
      <c r="E4059" s="8">
        <v>0</v>
      </c>
      <c r="F4059" t="s">
        <v>8220</v>
      </c>
      <c r="G4059" t="s">
        <v>8223</v>
      </c>
      <c r="H4059" t="s">
        <v>8245</v>
      </c>
      <c r="I4059">
        <v>1412485200</v>
      </c>
      <c r="J4059">
        <v>1410966179</v>
      </c>
      <c r="K4059" t="b">
        <v>0</v>
      </c>
      <c r="L4059">
        <v>0</v>
      </c>
      <c r="M4059" t="b">
        <v>0</v>
      </c>
      <c r="N4059" t="s">
        <v>8303</v>
      </c>
      <c r="O4059" s="12">
        <f t="shared" si="252"/>
        <v>0</v>
      </c>
      <c r="P4059" s="9">
        <f t="shared" si="253"/>
        <v>0</v>
      </c>
      <c r="Q4059" s="14" t="s">
        <v>8323</v>
      </c>
      <c r="R4059" t="s">
        <v>8335</v>
      </c>
      <c r="S4059" s="18">
        <f t="shared" si="254"/>
        <v>41899.627071759263</v>
      </c>
      <c r="T4059" s="18">
        <f t="shared" si="255"/>
        <v>41917.208333333336</v>
      </c>
    </row>
    <row r="4060" spans="1:20" ht="45" x14ac:dyDescent="0.25">
      <c r="A4060">
        <v>3643</v>
      </c>
      <c r="B4060" s="3" t="s">
        <v>3641</v>
      </c>
      <c r="C4060" s="3" t="s">
        <v>7753</v>
      </c>
      <c r="D4060" s="6">
        <v>25000</v>
      </c>
      <c r="E4060" s="8">
        <v>0</v>
      </c>
      <c r="F4060" t="s">
        <v>8220</v>
      </c>
      <c r="G4060" t="s">
        <v>8223</v>
      </c>
      <c r="H4060" t="s">
        <v>8245</v>
      </c>
      <c r="I4060">
        <v>1447734439</v>
      </c>
      <c r="J4060">
        <v>1444274839</v>
      </c>
      <c r="K4060" t="b">
        <v>0</v>
      </c>
      <c r="L4060">
        <v>0</v>
      </c>
      <c r="M4060" t="b">
        <v>0</v>
      </c>
      <c r="N4060" t="s">
        <v>8303</v>
      </c>
      <c r="O4060" s="12">
        <f t="shared" si="252"/>
        <v>0</v>
      </c>
      <c r="P4060" s="9">
        <f t="shared" si="253"/>
        <v>0</v>
      </c>
      <c r="Q4060" s="14" t="s">
        <v>8323</v>
      </c>
      <c r="R4060" t="s">
        <v>8335</v>
      </c>
      <c r="S4060" s="18">
        <f t="shared" si="254"/>
        <v>42285.143969907411</v>
      </c>
      <c r="T4060" s="18">
        <f t="shared" si="255"/>
        <v>42325.185636574075</v>
      </c>
    </row>
    <row r="4061" spans="1:20" ht="45" x14ac:dyDescent="0.25">
      <c r="A4061">
        <v>3733</v>
      </c>
      <c r="B4061" s="3" t="s">
        <v>3730</v>
      </c>
      <c r="C4061" s="3" t="s">
        <v>7843</v>
      </c>
      <c r="D4061" s="6">
        <v>1500</v>
      </c>
      <c r="E4061" s="8">
        <v>0</v>
      </c>
      <c r="F4061" t="s">
        <v>8220</v>
      </c>
      <c r="G4061" t="s">
        <v>8223</v>
      </c>
      <c r="H4061" t="s">
        <v>8245</v>
      </c>
      <c r="I4061">
        <v>1429396200</v>
      </c>
      <c r="J4061">
        <v>1428539708</v>
      </c>
      <c r="K4061" t="b">
        <v>0</v>
      </c>
      <c r="L4061">
        <v>0</v>
      </c>
      <c r="M4061" t="b">
        <v>0</v>
      </c>
      <c r="N4061" t="s">
        <v>8269</v>
      </c>
      <c r="O4061" s="12">
        <f t="shared" si="252"/>
        <v>0</v>
      </c>
      <c r="P4061" s="9">
        <f t="shared" si="253"/>
        <v>0</v>
      </c>
      <c r="Q4061" s="14" t="s">
        <v>8323</v>
      </c>
      <c r="R4061" t="s">
        <v>8326</v>
      </c>
      <c r="S4061" s="18">
        <f t="shared" si="254"/>
        <v>42103.024398148147</v>
      </c>
      <c r="T4061" s="18">
        <f t="shared" si="255"/>
        <v>42112.9375</v>
      </c>
    </row>
    <row r="4062" spans="1:20" ht="45" x14ac:dyDescent="0.25">
      <c r="A4062">
        <v>3741</v>
      </c>
      <c r="B4062" s="3" t="s">
        <v>3738</v>
      </c>
      <c r="C4062" s="3" t="s">
        <v>7851</v>
      </c>
      <c r="D4062" s="6">
        <v>20000</v>
      </c>
      <c r="E4062" s="8">
        <v>0</v>
      </c>
      <c r="F4062" t="s">
        <v>8220</v>
      </c>
      <c r="G4062" t="s">
        <v>8223</v>
      </c>
      <c r="H4062" t="s">
        <v>8245</v>
      </c>
      <c r="I4062">
        <v>1450389950</v>
      </c>
      <c r="J4062">
        <v>1447797950</v>
      </c>
      <c r="K4062" t="b">
        <v>0</v>
      </c>
      <c r="L4062">
        <v>0</v>
      </c>
      <c r="M4062" t="b">
        <v>0</v>
      </c>
      <c r="N4062" t="s">
        <v>8269</v>
      </c>
      <c r="O4062" s="12">
        <f t="shared" si="252"/>
        <v>0</v>
      </c>
      <c r="P4062" s="9">
        <f t="shared" si="253"/>
        <v>0</v>
      </c>
      <c r="Q4062" s="14" t="s">
        <v>8323</v>
      </c>
      <c r="R4062" t="s">
        <v>8326</v>
      </c>
      <c r="S4062" s="18">
        <f t="shared" si="254"/>
        <v>42325.920717592591</v>
      </c>
      <c r="T4062" s="18">
        <f t="shared" si="255"/>
        <v>42355.920717592591</v>
      </c>
    </row>
    <row r="4063" spans="1:20" ht="30" x14ac:dyDescent="0.25">
      <c r="A4063">
        <v>3743</v>
      </c>
      <c r="B4063" s="3" t="s">
        <v>3740</v>
      </c>
      <c r="C4063" s="3" t="s">
        <v>7853</v>
      </c>
      <c r="D4063" s="6">
        <v>2200</v>
      </c>
      <c r="E4063" s="8">
        <v>0</v>
      </c>
      <c r="F4063" t="s">
        <v>8220</v>
      </c>
      <c r="G4063" t="s">
        <v>8223</v>
      </c>
      <c r="H4063" t="s">
        <v>8245</v>
      </c>
      <c r="I4063">
        <v>1404406964</v>
      </c>
      <c r="J4063">
        <v>1401814964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 s="9">
        <f t="shared" si="253"/>
        <v>0</v>
      </c>
      <c r="Q4063" s="14" t="s">
        <v>8323</v>
      </c>
      <c r="R4063" t="s">
        <v>8326</v>
      </c>
      <c r="S4063" s="18">
        <f t="shared" si="254"/>
        <v>41793.710231481484</v>
      </c>
      <c r="T4063" s="18">
        <f t="shared" si="255"/>
        <v>41823.710231481484</v>
      </c>
    </row>
    <row r="4064" spans="1:20" ht="60" x14ac:dyDescent="0.25">
      <c r="A4064">
        <v>3744</v>
      </c>
      <c r="B4064" s="3" t="s">
        <v>3741</v>
      </c>
      <c r="C4064" s="3" t="s">
        <v>7854</v>
      </c>
      <c r="D4064" s="6">
        <v>1200</v>
      </c>
      <c r="E4064" s="8">
        <v>0</v>
      </c>
      <c r="F4064" t="s">
        <v>8220</v>
      </c>
      <c r="G4064" t="s">
        <v>8223</v>
      </c>
      <c r="H4064" t="s">
        <v>8245</v>
      </c>
      <c r="I4064">
        <v>1404532740</v>
      </c>
      <c r="J4064">
        <v>1401823952</v>
      </c>
      <c r="K4064" t="b">
        <v>0</v>
      </c>
      <c r="L4064">
        <v>0</v>
      </c>
      <c r="M4064" t="b">
        <v>0</v>
      </c>
      <c r="N4064" t="s">
        <v>8269</v>
      </c>
      <c r="O4064" s="12">
        <f t="shared" si="252"/>
        <v>0</v>
      </c>
      <c r="P4064" s="9">
        <f t="shared" si="253"/>
        <v>0</v>
      </c>
      <c r="Q4064" s="14" t="s">
        <v>8323</v>
      </c>
      <c r="R4064" t="s">
        <v>8326</v>
      </c>
      <c r="S4064" s="18">
        <f t="shared" si="254"/>
        <v>41793.814259259263</v>
      </c>
      <c r="T4064" s="18">
        <f t="shared" si="255"/>
        <v>41825.165972222225</v>
      </c>
    </row>
    <row r="4065" spans="1:20" ht="45" x14ac:dyDescent="0.25">
      <c r="A4065">
        <v>3790</v>
      </c>
      <c r="B4065" s="3" t="s">
        <v>3787</v>
      </c>
      <c r="C4065" s="3" t="s">
        <v>7900</v>
      </c>
      <c r="D4065" s="6">
        <v>15000</v>
      </c>
      <c r="E4065" s="8">
        <v>0</v>
      </c>
      <c r="F4065" t="s">
        <v>8220</v>
      </c>
      <c r="G4065" t="s">
        <v>8223</v>
      </c>
      <c r="H4065" t="s">
        <v>8245</v>
      </c>
      <c r="I4065">
        <v>1479834023</v>
      </c>
      <c r="J4065">
        <v>1477238423</v>
      </c>
      <c r="K4065" t="b">
        <v>0</v>
      </c>
      <c r="L4065">
        <v>0</v>
      </c>
      <c r="M4065" t="b">
        <v>0</v>
      </c>
      <c r="N4065" t="s">
        <v>8303</v>
      </c>
      <c r="O4065" s="12">
        <f t="shared" si="252"/>
        <v>0</v>
      </c>
      <c r="P4065" s="9">
        <f t="shared" si="253"/>
        <v>0</v>
      </c>
      <c r="Q4065" s="14" t="s">
        <v>8323</v>
      </c>
      <c r="R4065" t="s">
        <v>8335</v>
      </c>
      <c r="S4065" s="18">
        <f t="shared" si="254"/>
        <v>42666.666932870372</v>
      </c>
      <c r="T4065" s="18">
        <f t="shared" si="255"/>
        <v>42696.708599537036</v>
      </c>
    </row>
    <row r="4066" spans="1:20" ht="30" x14ac:dyDescent="0.25">
      <c r="A4066">
        <v>3791</v>
      </c>
      <c r="B4066" s="3" t="s">
        <v>3788</v>
      </c>
      <c r="C4066" s="3" t="s">
        <v>7901</v>
      </c>
      <c r="D4066" s="6">
        <v>1500</v>
      </c>
      <c r="E4066" s="8">
        <v>0</v>
      </c>
      <c r="F4066" t="s">
        <v>8220</v>
      </c>
      <c r="G4066" t="s">
        <v>8223</v>
      </c>
      <c r="H4066" t="s">
        <v>8245</v>
      </c>
      <c r="I4066">
        <v>1404664592</v>
      </c>
      <c r="J4066">
        <v>1399480592</v>
      </c>
      <c r="K4066" t="b">
        <v>0</v>
      </c>
      <c r="L4066">
        <v>0</v>
      </c>
      <c r="M4066" t="b">
        <v>0</v>
      </c>
      <c r="N4066" t="s">
        <v>8303</v>
      </c>
      <c r="O4066" s="12">
        <f t="shared" si="252"/>
        <v>0</v>
      </c>
      <c r="P4066" s="9">
        <f t="shared" si="253"/>
        <v>0</v>
      </c>
      <c r="Q4066" s="14" t="s">
        <v>8323</v>
      </c>
      <c r="R4066" t="s">
        <v>8335</v>
      </c>
      <c r="S4066" s="18">
        <f t="shared" si="254"/>
        <v>41766.692037037035</v>
      </c>
      <c r="T4066" s="18">
        <f t="shared" si="255"/>
        <v>41826.692037037035</v>
      </c>
    </row>
    <row r="4067" spans="1:20" ht="45" x14ac:dyDescent="0.25">
      <c r="A4067">
        <v>3802</v>
      </c>
      <c r="B4067" s="3" t="s">
        <v>3799</v>
      </c>
      <c r="C4067" s="3" t="s">
        <v>7912</v>
      </c>
      <c r="D4067" s="6">
        <v>3000</v>
      </c>
      <c r="E4067" s="8">
        <v>0</v>
      </c>
      <c r="F4067" t="s">
        <v>8220</v>
      </c>
      <c r="G4067" t="s">
        <v>8223</v>
      </c>
      <c r="H4067" t="s">
        <v>8245</v>
      </c>
      <c r="I4067">
        <v>1445482906</v>
      </c>
      <c r="J4067">
        <v>1442890906</v>
      </c>
      <c r="K4067" t="b">
        <v>0</v>
      </c>
      <c r="L4067">
        <v>0</v>
      </c>
      <c r="M4067" t="b">
        <v>0</v>
      </c>
      <c r="N4067" t="s">
        <v>8303</v>
      </c>
      <c r="O4067" s="12">
        <f t="shared" si="252"/>
        <v>0</v>
      </c>
      <c r="P4067" s="9">
        <f t="shared" si="253"/>
        <v>0</v>
      </c>
      <c r="Q4067" s="14" t="s">
        <v>8323</v>
      </c>
      <c r="R4067" t="s">
        <v>8335</v>
      </c>
      <c r="S4067" s="18">
        <f t="shared" si="254"/>
        <v>42269.126226851848</v>
      </c>
      <c r="T4067" s="18">
        <f t="shared" si="255"/>
        <v>42299.126226851848</v>
      </c>
    </row>
    <row r="4068" spans="1:20" ht="45" x14ac:dyDescent="0.25">
      <c r="A4068">
        <v>3804</v>
      </c>
      <c r="B4068" s="3" t="s">
        <v>3801</v>
      </c>
      <c r="C4068" s="3" t="s">
        <v>7914</v>
      </c>
      <c r="D4068" s="6">
        <v>8000</v>
      </c>
      <c r="E4068" s="8">
        <v>0</v>
      </c>
      <c r="F4068" t="s">
        <v>8220</v>
      </c>
      <c r="G4068" t="s">
        <v>8223</v>
      </c>
      <c r="H4068" t="s">
        <v>8245</v>
      </c>
      <c r="I4068">
        <v>1469948400</v>
      </c>
      <c r="J4068">
        <v>1465172024</v>
      </c>
      <c r="K4068" t="b">
        <v>0</v>
      </c>
      <c r="L4068">
        <v>0</v>
      </c>
      <c r="M4068" t="b">
        <v>0</v>
      </c>
      <c r="N4068" t="s">
        <v>8303</v>
      </c>
      <c r="O4068" s="12">
        <f t="shared" si="252"/>
        <v>0</v>
      </c>
      <c r="P4068" s="9">
        <f t="shared" si="253"/>
        <v>0</v>
      </c>
      <c r="Q4068" s="14" t="s">
        <v>8323</v>
      </c>
      <c r="R4068" t="s">
        <v>8335</v>
      </c>
      <c r="S4068" s="18">
        <f t="shared" si="254"/>
        <v>42527.00953703704</v>
      </c>
      <c r="T4068" s="18">
        <f t="shared" si="255"/>
        <v>42582.291666666672</v>
      </c>
    </row>
    <row r="4069" spans="1:20" ht="45" x14ac:dyDescent="0.25">
      <c r="A4069">
        <v>3863</v>
      </c>
      <c r="B4069" s="3" t="s">
        <v>3860</v>
      </c>
      <c r="C4069" s="3" t="s">
        <v>7972</v>
      </c>
      <c r="D4069" s="6">
        <v>6000</v>
      </c>
      <c r="E4069" s="8">
        <v>0</v>
      </c>
      <c r="F4069" t="s">
        <v>8220</v>
      </c>
      <c r="G4069" t="s">
        <v>8223</v>
      </c>
      <c r="H4069" t="s">
        <v>8245</v>
      </c>
      <c r="I4069">
        <v>1446739905</v>
      </c>
      <c r="J4069">
        <v>1441552305</v>
      </c>
      <c r="K4069" t="b">
        <v>0</v>
      </c>
      <c r="L4069">
        <v>0</v>
      </c>
      <c r="M4069" t="b">
        <v>0</v>
      </c>
      <c r="N4069" t="s">
        <v>8269</v>
      </c>
      <c r="O4069" s="12">
        <f t="shared" si="252"/>
        <v>0</v>
      </c>
      <c r="P4069" s="9">
        <f t="shared" si="253"/>
        <v>0</v>
      </c>
      <c r="Q4069" s="14" t="s">
        <v>8323</v>
      </c>
      <c r="R4069" t="s">
        <v>8326</v>
      </c>
      <c r="S4069" s="18">
        <f t="shared" si="254"/>
        <v>42253.633159722223</v>
      </c>
      <c r="T4069" s="18">
        <f t="shared" si="255"/>
        <v>42313.674826388888</v>
      </c>
    </row>
    <row r="4070" spans="1:20" ht="45" x14ac:dyDescent="0.25">
      <c r="A4070">
        <v>3872</v>
      </c>
      <c r="B4070" s="3" t="s">
        <v>3869</v>
      </c>
      <c r="C4070" s="3" t="s">
        <v>7981</v>
      </c>
      <c r="D4070" s="6">
        <v>15000</v>
      </c>
      <c r="E4070" s="8">
        <v>0</v>
      </c>
      <c r="F4070" t="s">
        <v>8219</v>
      </c>
      <c r="G4070" t="s">
        <v>8223</v>
      </c>
      <c r="H4070" t="s">
        <v>8245</v>
      </c>
      <c r="I4070">
        <v>1439522996</v>
      </c>
      <c r="J4070">
        <v>1435202996</v>
      </c>
      <c r="K4070" t="b">
        <v>0</v>
      </c>
      <c r="L4070">
        <v>0</v>
      </c>
      <c r="M4070" t="b">
        <v>0</v>
      </c>
      <c r="N4070" t="s">
        <v>8303</v>
      </c>
      <c r="O4070" s="12">
        <f t="shared" si="252"/>
        <v>0</v>
      </c>
      <c r="P4070" s="9">
        <f t="shared" si="253"/>
        <v>0</v>
      </c>
      <c r="Q4070" s="14" t="s">
        <v>8323</v>
      </c>
      <c r="R4070" t="s">
        <v>8335</v>
      </c>
      <c r="S4070" s="18">
        <f t="shared" si="254"/>
        <v>42180.145787037036</v>
      </c>
      <c r="T4070" s="18">
        <f t="shared" si="255"/>
        <v>42230.145787037036</v>
      </c>
    </row>
    <row r="4071" spans="1:20" ht="60" x14ac:dyDescent="0.25">
      <c r="A4071">
        <v>3873</v>
      </c>
      <c r="B4071" s="3" t="s">
        <v>3870</v>
      </c>
      <c r="C4071" s="3" t="s">
        <v>7982</v>
      </c>
      <c r="D4071" s="6">
        <v>5500</v>
      </c>
      <c r="E4071" s="8">
        <v>0</v>
      </c>
      <c r="F4071" t="s">
        <v>8219</v>
      </c>
      <c r="G4071" t="s">
        <v>8223</v>
      </c>
      <c r="H4071" t="s">
        <v>8245</v>
      </c>
      <c r="I4071">
        <v>1444322535</v>
      </c>
      <c r="J4071">
        <v>1441730535</v>
      </c>
      <c r="K4071" t="b">
        <v>0</v>
      </c>
      <c r="L4071">
        <v>0</v>
      </c>
      <c r="M4071" t="b">
        <v>0</v>
      </c>
      <c r="N4071" t="s">
        <v>8303</v>
      </c>
      <c r="O4071" s="12">
        <f t="shared" si="252"/>
        <v>0</v>
      </c>
      <c r="P4071" s="9">
        <f t="shared" si="253"/>
        <v>0</v>
      </c>
      <c r="Q4071" s="14" t="s">
        <v>8323</v>
      </c>
      <c r="R4071" t="s">
        <v>8335</v>
      </c>
      <c r="S4071" s="18">
        <f t="shared" si="254"/>
        <v>42255.696006944447</v>
      </c>
      <c r="T4071" s="18">
        <f t="shared" si="255"/>
        <v>42285.696006944447</v>
      </c>
    </row>
    <row r="4072" spans="1:20" ht="60" x14ac:dyDescent="0.25">
      <c r="A4072">
        <v>3874</v>
      </c>
      <c r="B4072" s="3" t="s">
        <v>3871</v>
      </c>
      <c r="C4072" s="3" t="s">
        <v>7983</v>
      </c>
      <c r="D4072" s="6">
        <v>620</v>
      </c>
      <c r="E4072" s="8">
        <v>0</v>
      </c>
      <c r="F4072" t="s">
        <v>8219</v>
      </c>
      <c r="G4072" t="s">
        <v>8227</v>
      </c>
      <c r="H4072" t="s">
        <v>8249</v>
      </c>
      <c r="I4072">
        <v>1422061200</v>
      </c>
      <c r="J4072">
        <v>1420244622</v>
      </c>
      <c r="K4072" t="b">
        <v>0</v>
      </c>
      <c r="L4072">
        <v>0</v>
      </c>
      <c r="M4072" t="b">
        <v>0</v>
      </c>
      <c r="N4072" t="s">
        <v>8303</v>
      </c>
      <c r="O4072" s="12">
        <f t="shared" si="252"/>
        <v>0</v>
      </c>
      <c r="P4072" s="9">
        <f t="shared" si="253"/>
        <v>0</v>
      </c>
      <c r="Q4072" s="14" t="s">
        <v>8323</v>
      </c>
      <c r="R4072" t="s">
        <v>8335</v>
      </c>
      <c r="S4072" s="18">
        <f t="shared" si="254"/>
        <v>42007.016458333332</v>
      </c>
      <c r="T4072" s="18">
        <f t="shared" si="255"/>
        <v>42028.041666666672</v>
      </c>
    </row>
    <row r="4073" spans="1:20" ht="45" x14ac:dyDescent="0.25">
      <c r="A4073">
        <v>3875</v>
      </c>
      <c r="B4073" s="3" t="s">
        <v>3872</v>
      </c>
      <c r="C4073" s="3" t="s">
        <v>7984</v>
      </c>
      <c r="D4073" s="6">
        <v>30000</v>
      </c>
      <c r="E4073" s="8">
        <v>0</v>
      </c>
      <c r="F4073" t="s">
        <v>8219</v>
      </c>
      <c r="G4073" t="s">
        <v>8231</v>
      </c>
      <c r="H4073" t="s">
        <v>8252</v>
      </c>
      <c r="I4073">
        <v>1472896800</v>
      </c>
      <c r="J4073">
        <v>1472804365</v>
      </c>
      <c r="K4073" t="b">
        <v>0</v>
      </c>
      <c r="L4073">
        <v>0</v>
      </c>
      <c r="M4073" t="b">
        <v>0</v>
      </c>
      <c r="N4073" t="s">
        <v>8303</v>
      </c>
      <c r="O4073" s="12">
        <f t="shared" si="252"/>
        <v>0</v>
      </c>
      <c r="P4073" s="9">
        <f t="shared" si="253"/>
        <v>0</v>
      </c>
      <c r="Q4073" s="14" t="s">
        <v>8323</v>
      </c>
      <c r="R4073" t="s">
        <v>8335</v>
      </c>
      <c r="S4073" s="18">
        <f t="shared" si="254"/>
        <v>42615.346817129626</v>
      </c>
      <c r="T4073" s="18">
        <f t="shared" si="255"/>
        <v>42616.416666666672</v>
      </c>
    </row>
    <row r="4074" spans="1:20" ht="45" x14ac:dyDescent="0.25">
      <c r="A4074">
        <v>3879</v>
      </c>
      <c r="B4074" s="3" t="s">
        <v>3876</v>
      </c>
      <c r="C4074" s="3" t="s">
        <v>7988</v>
      </c>
      <c r="D4074" s="6">
        <v>15000</v>
      </c>
      <c r="E4074" s="8">
        <v>0</v>
      </c>
      <c r="F4074" t="s">
        <v>8219</v>
      </c>
      <c r="G4074" t="s">
        <v>8224</v>
      </c>
      <c r="H4074" t="s">
        <v>8246</v>
      </c>
      <c r="I4074">
        <v>1422218396</v>
      </c>
      <c r="J4074">
        <v>1419626396</v>
      </c>
      <c r="K4074" t="b">
        <v>0</v>
      </c>
      <c r="L4074">
        <v>0</v>
      </c>
      <c r="M4074" t="b">
        <v>0</v>
      </c>
      <c r="N4074" t="s">
        <v>8303</v>
      </c>
      <c r="O4074" s="12">
        <f t="shared" si="252"/>
        <v>0</v>
      </c>
      <c r="P4074" s="9">
        <f t="shared" si="253"/>
        <v>0</v>
      </c>
      <c r="Q4074" s="14" t="s">
        <v>8323</v>
      </c>
      <c r="R4074" t="s">
        <v>8335</v>
      </c>
      <c r="S4074" s="18">
        <f t="shared" si="254"/>
        <v>41999.861064814817</v>
      </c>
      <c r="T4074" s="18">
        <f t="shared" si="255"/>
        <v>42029.861064814817</v>
      </c>
    </row>
    <row r="4075" spans="1:20" ht="45" x14ac:dyDescent="0.25">
      <c r="A4075">
        <v>3882</v>
      </c>
      <c r="B4075" s="3" t="s">
        <v>3879</v>
      </c>
      <c r="C4075" s="3" t="s">
        <v>7991</v>
      </c>
      <c r="D4075" s="6">
        <v>30000</v>
      </c>
      <c r="E4075" s="8">
        <v>0</v>
      </c>
      <c r="F4075" t="s">
        <v>8219</v>
      </c>
      <c r="G4075" t="s">
        <v>8225</v>
      </c>
      <c r="H4075" t="s">
        <v>8247</v>
      </c>
      <c r="I4075">
        <v>1454281380</v>
      </c>
      <c r="J4075">
        <v>1451950570</v>
      </c>
      <c r="K4075" t="b">
        <v>0</v>
      </c>
      <c r="L4075">
        <v>0</v>
      </c>
      <c r="M4075" t="b">
        <v>0</v>
      </c>
      <c r="N4075" t="s">
        <v>8303</v>
      </c>
      <c r="O4075" s="12">
        <f t="shared" si="252"/>
        <v>0</v>
      </c>
      <c r="P4075" s="9">
        <f t="shared" si="253"/>
        <v>0</v>
      </c>
      <c r="Q4075" s="14" t="s">
        <v>8323</v>
      </c>
      <c r="R4075" t="s">
        <v>8335</v>
      </c>
      <c r="S4075" s="18">
        <f t="shared" si="254"/>
        <v>42373.983449074076</v>
      </c>
      <c r="T4075" s="18">
        <f t="shared" si="255"/>
        <v>42400.960416666669</v>
      </c>
    </row>
    <row r="4076" spans="1:20" ht="60" x14ac:dyDescent="0.25">
      <c r="A4076">
        <v>3883</v>
      </c>
      <c r="B4076" s="3" t="s">
        <v>3880</v>
      </c>
      <c r="C4076" s="3" t="s">
        <v>7992</v>
      </c>
      <c r="D4076" s="6">
        <v>15000</v>
      </c>
      <c r="E4076" s="8">
        <v>0</v>
      </c>
      <c r="F4076" t="s">
        <v>8219</v>
      </c>
      <c r="G4076" t="s">
        <v>8224</v>
      </c>
      <c r="H4076" t="s">
        <v>8246</v>
      </c>
      <c r="I4076">
        <v>1409668069</v>
      </c>
      <c r="J4076">
        <v>1407076069</v>
      </c>
      <c r="K4076" t="b">
        <v>0</v>
      </c>
      <c r="L4076">
        <v>0</v>
      </c>
      <c r="M4076" t="b">
        <v>0</v>
      </c>
      <c r="N4076" t="s">
        <v>8303</v>
      </c>
      <c r="O4076" s="12">
        <f t="shared" si="252"/>
        <v>0</v>
      </c>
      <c r="P4076" s="9">
        <f t="shared" si="253"/>
        <v>0</v>
      </c>
      <c r="Q4076" s="14" t="s">
        <v>8323</v>
      </c>
      <c r="R4076" t="s">
        <v>8335</v>
      </c>
      <c r="S4076" s="18">
        <f t="shared" si="254"/>
        <v>41854.602650462963</v>
      </c>
      <c r="T4076" s="18">
        <f t="shared" si="255"/>
        <v>41884.602650462963</v>
      </c>
    </row>
    <row r="4077" spans="1:20" ht="45" x14ac:dyDescent="0.25">
      <c r="A4077">
        <v>3884</v>
      </c>
      <c r="B4077" s="3" t="s">
        <v>3881</v>
      </c>
      <c r="C4077" s="3" t="s">
        <v>7993</v>
      </c>
      <c r="D4077" s="6">
        <v>10000</v>
      </c>
      <c r="E4077" s="8">
        <v>0</v>
      </c>
      <c r="F4077" t="s">
        <v>8219</v>
      </c>
      <c r="G4077" t="s">
        <v>8223</v>
      </c>
      <c r="H4077" t="s">
        <v>8245</v>
      </c>
      <c r="I4077">
        <v>1427479192</v>
      </c>
      <c r="J4077">
        <v>1425322792</v>
      </c>
      <c r="K4077" t="b">
        <v>0</v>
      </c>
      <c r="L4077">
        <v>0</v>
      </c>
      <c r="M4077" t="b">
        <v>0</v>
      </c>
      <c r="N4077" t="s">
        <v>8303</v>
      </c>
      <c r="O4077" s="12">
        <f t="shared" si="252"/>
        <v>0</v>
      </c>
      <c r="P4077" s="9">
        <f t="shared" si="253"/>
        <v>0</v>
      </c>
      <c r="Q4077" s="14" t="s">
        <v>8323</v>
      </c>
      <c r="R4077" t="s">
        <v>8335</v>
      </c>
      <c r="S4077" s="18">
        <f t="shared" si="254"/>
        <v>42065.791574074072</v>
      </c>
      <c r="T4077" s="18">
        <f t="shared" si="255"/>
        <v>42090.749907407408</v>
      </c>
    </row>
    <row r="4078" spans="1:20" ht="45" x14ac:dyDescent="0.25">
      <c r="A4078">
        <v>3885</v>
      </c>
      <c r="B4078" s="3" t="s">
        <v>3882</v>
      </c>
      <c r="C4078" s="3" t="s">
        <v>7994</v>
      </c>
      <c r="D4078" s="6">
        <v>375000</v>
      </c>
      <c r="E4078" s="8">
        <v>0</v>
      </c>
      <c r="F4078" t="s">
        <v>8219</v>
      </c>
      <c r="G4078" t="s">
        <v>8223</v>
      </c>
      <c r="H4078" t="s">
        <v>8245</v>
      </c>
      <c r="I4078">
        <v>1462834191</v>
      </c>
      <c r="J4078">
        <v>1460242191</v>
      </c>
      <c r="K4078" t="b">
        <v>0</v>
      </c>
      <c r="L4078">
        <v>0</v>
      </c>
      <c r="M4078" t="b">
        <v>0</v>
      </c>
      <c r="N4078" t="s">
        <v>8303</v>
      </c>
      <c r="O4078" s="12">
        <f t="shared" si="252"/>
        <v>0</v>
      </c>
      <c r="P4078" s="9">
        <f t="shared" si="253"/>
        <v>0</v>
      </c>
      <c r="Q4078" s="14" t="s">
        <v>8323</v>
      </c>
      <c r="R4078" t="s">
        <v>8335</v>
      </c>
      <c r="S4078" s="18">
        <f t="shared" si="254"/>
        <v>42469.951284722221</v>
      </c>
      <c r="T4078" s="18">
        <f t="shared" si="255"/>
        <v>42499.951284722221</v>
      </c>
    </row>
    <row r="4079" spans="1:20" x14ac:dyDescent="0.25">
      <c r="A4079">
        <v>3886</v>
      </c>
      <c r="B4079" s="3" t="s">
        <v>3883</v>
      </c>
      <c r="C4079" s="3">
        <v>1</v>
      </c>
      <c r="D4079" s="6">
        <v>10000</v>
      </c>
      <c r="E4079" s="8">
        <v>0</v>
      </c>
      <c r="F4079" t="s">
        <v>8219</v>
      </c>
      <c r="G4079" t="s">
        <v>8225</v>
      </c>
      <c r="H4079" t="s">
        <v>8247</v>
      </c>
      <c r="I4079">
        <v>1418275702</v>
      </c>
      <c r="J4079">
        <v>1415683702</v>
      </c>
      <c r="K4079" t="b">
        <v>0</v>
      </c>
      <c r="L4079">
        <v>0</v>
      </c>
      <c r="M4079" t="b">
        <v>0</v>
      </c>
      <c r="N4079" t="s">
        <v>8303</v>
      </c>
      <c r="O4079" s="12">
        <f t="shared" si="252"/>
        <v>0</v>
      </c>
      <c r="P4079" s="9">
        <f t="shared" si="253"/>
        <v>0</v>
      </c>
      <c r="Q4079" s="14" t="s">
        <v>8323</v>
      </c>
      <c r="R4079" t="s">
        <v>8335</v>
      </c>
      <c r="S4079" s="18">
        <f t="shared" si="254"/>
        <v>41954.228032407409</v>
      </c>
      <c r="T4079" s="18">
        <f t="shared" si="255"/>
        <v>41984.228032407409</v>
      </c>
    </row>
    <row r="4080" spans="1:20" ht="60" x14ac:dyDescent="0.25">
      <c r="A4080">
        <v>3892</v>
      </c>
      <c r="B4080" s="3" t="s">
        <v>3889</v>
      </c>
      <c r="C4080" s="3" t="s">
        <v>8000</v>
      </c>
      <c r="D4080" s="6">
        <v>1000</v>
      </c>
      <c r="E4080" s="8">
        <v>0</v>
      </c>
      <c r="F4080" t="s">
        <v>8220</v>
      </c>
      <c r="G4080" t="s">
        <v>8223</v>
      </c>
      <c r="H4080" t="s">
        <v>8245</v>
      </c>
      <c r="I4080">
        <v>1408863600</v>
      </c>
      <c r="J4080">
        <v>1408203557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 s="9">
        <f t="shared" si="253"/>
        <v>0</v>
      </c>
      <c r="Q4080" s="14" t="s">
        <v>8323</v>
      </c>
      <c r="R4080" t="s">
        <v>8326</v>
      </c>
      <c r="S4080" s="18">
        <f t="shared" si="254"/>
        <v>41867.652280092596</v>
      </c>
      <c r="T4080" s="18">
        <f t="shared" si="255"/>
        <v>41875.291666666664</v>
      </c>
    </row>
    <row r="4081" spans="1:20" ht="60" x14ac:dyDescent="0.25">
      <c r="A4081">
        <v>3903</v>
      </c>
      <c r="B4081" s="3" t="s">
        <v>3900</v>
      </c>
      <c r="C4081" s="3" t="s">
        <v>8011</v>
      </c>
      <c r="D4081" s="6">
        <v>1500</v>
      </c>
      <c r="E4081" s="8">
        <v>0</v>
      </c>
      <c r="F4081" t="s">
        <v>8220</v>
      </c>
      <c r="G4081" t="s">
        <v>8223</v>
      </c>
      <c r="H4081" t="s">
        <v>8245</v>
      </c>
      <c r="I4081">
        <v>1439581080</v>
      </c>
      <c r="J4081">
        <v>1435709765</v>
      </c>
      <c r="K4081" t="b">
        <v>0</v>
      </c>
      <c r="L4081">
        <v>0</v>
      </c>
      <c r="M4081" t="b">
        <v>0</v>
      </c>
      <c r="N4081" t="s">
        <v>8269</v>
      </c>
      <c r="O4081" s="12">
        <f t="shared" si="252"/>
        <v>0</v>
      </c>
      <c r="P4081" s="9">
        <f t="shared" si="253"/>
        <v>0</v>
      </c>
      <c r="Q4081" s="14" t="s">
        <v>8323</v>
      </c>
      <c r="R4081" t="s">
        <v>8326</v>
      </c>
      <c r="S4081" s="18">
        <f t="shared" si="254"/>
        <v>42186.01116898148</v>
      </c>
      <c r="T4081" s="18">
        <f t="shared" si="255"/>
        <v>42230.818055555559</v>
      </c>
    </row>
    <row r="4082" spans="1:20" ht="45" x14ac:dyDescent="0.25">
      <c r="A4082">
        <v>3916</v>
      </c>
      <c r="B4082" s="3" t="s">
        <v>3913</v>
      </c>
      <c r="C4082" s="3" t="s">
        <v>8024</v>
      </c>
      <c r="D4082" s="6">
        <v>2000</v>
      </c>
      <c r="E4082" s="8">
        <v>0</v>
      </c>
      <c r="F4082" t="s">
        <v>8220</v>
      </c>
      <c r="G4082" t="s">
        <v>8231</v>
      </c>
      <c r="H4082" t="s">
        <v>8252</v>
      </c>
      <c r="I4082">
        <v>1464952752</v>
      </c>
      <c r="J4082">
        <v>1462360752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 s="9">
        <f t="shared" si="253"/>
        <v>0</v>
      </c>
      <c r="Q4082" s="14" t="s">
        <v>8323</v>
      </c>
      <c r="R4082" t="s">
        <v>8326</v>
      </c>
      <c r="S4082" s="18">
        <f t="shared" si="254"/>
        <v>42494.471666666665</v>
      </c>
      <c r="T4082" s="18">
        <f t="shared" si="255"/>
        <v>42524.471666666665</v>
      </c>
    </row>
    <row r="4083" spans="1:20" ht="45" x14ac:dyDescent="0.25">
      <c r="A4083">
        <v>3921</v>
      </c>
      <c r="B4083" s="3" t="s">
        <v>3918</v>
      </c>
      <c r="C4083" s="3" t="s">
        <v>8029</v>
      </c>
      <c r="D4083" s="6">
        <v>3000</v>
      </c>
      <c r="E4083" s="8">
        <v>0</v>
      </c>
      <c r="F4083" t="s">
        <v>8220</v>
      </c>
      <c r="G4083" t="s">
        <v>8224</v>
      </c>
      <c r="H4083" t="s">
        <v>8246</v>
      </c>
      <c r="I4083">
        <v>1414346400</v>
      </c>
      <c r="J4083">
        <v>1413291655</v>
      </c>
      <c r="K4083" t="b">
        <v>0</v>
      </c>
      <c r="L4083">
        <v>0</v>
      </c>
      <c r="M4083" t="b">
        <v>0</v>
      </c>
      <c r="N4083" t="s">
        <v>8269</v>
      </c>
      <c r="O4083" s="12">
        <f t="shared" si="252"/>
        <v>0</v>
      </c>
      <c r="P4083" s="9">
        <f t="shared" si="253"/>
        <v>0</v>
      </c>
      <c r="Q4083" s="14" t="s">
        <v>8323</v>
      </c>
      <c r="R4083" t="s">
        <v>8326</v>
      </c>
      <c r="S4083" s="18">
        <f t="shared" si="254"/>
        <v>41926.542303240742</v>
      </c>
      <c r="T4083" s="18">
        <f t="shared" si="255"/>
        <v>41938.75</v>
      </c>
    </row>
    <row r="4084" spans="1:20" ht="45" x14ac:dyDescent="0.25">
      <c r="A4084">
        <v>3930</v>
      </c>
      <c r="B4084" s="3" t="s">
        <v>3927</v>
      </c>
      <c r="C4084" s="3" t="s">
        <v>8038</v>
      </c>
      <c r="D4084" s="6">
        <v>10000</v>
      </c>
      <c r="E4084" s="8">
        <v>0</v>
      </c>
      <c r="F4084" t="s">
        <v>8220</v>
      </c>
      <c r="G4084" t="s">
        <v>8225</v>
      </c>
      <c r="H4084" t="s">
        <v>8247</v>
      </c>
      <c r="I4084">
        <v>1459490400</v>
      </c>
      <c r="J4084">
        <v>1457078868</v>
      </c>
      <c r="K4084" t="b">
        <v>0</v>
      </c>
      <c r="L4084">
        <v>0</v>
      </c>
      <c r="M4084" t="b">
        <v>0</v>
      </c>
      <c r="N4084" t="s">
        <v>8269</v>
      </c>
      <c r="O4084" s="12">
        <f t="shared" si="252"/>
        <v>0</v>
      </c>
      <c r="P4084" s="9">
        <f t="shared" si="253"/>
        <v>0</v>
      </c>
      <c r="Q4084" s="14" t="s">
        <v>8323</v>
      </c>
      <c r="R4084" t="s">
        <v>8326</v>
      </c>
      <c r="S4084" s="18">
        <f t="shared" si="254"/>
        <v>42433.338749999995</v>
      </c>
      <c r="T4084" s="18">
        <f t="shared" si="255"/>
        <v>42461.25</v>
      </c>
    </row>
    <row r="4085" spans="1:20" ht="45" x14ac:dyDescent="0.25">
      <c r="A4085">
        <v>3931</v>
      </c>
      <c r="B4085" s="3" t="s">
        <v>3928</v>
      </c>
      <c r="C4085" s="3" t="s">
        <v>8039</v>
      </c>
      <c r="D4085" s="6">
        <v>8000</v>
      </c>
      <c r="E4085" s="8">
        <v>0</v>
      </c>
      <c r="F4085" t="s">
        <v>8220</v>
      </c>
      <c r="G4085" t="s">
        <v>8223</v>
      </c>
      <c r="H4085" t="s">
        <v>8245</v>
      </c>
      <c r="I4085">
        <v>1441510707</v>
      </c>
      <c r="J4085">
        <v>1439350707</v>
      </c>
      <c r="K4085" t="b">
        <v>0</v>
      </c>
      <c r="L4085">
        <v>0</v>
      </c>
      <c r="M4085" t="b">
        <v>0</v>
      </c>
      <c r="N4085" t="s">
        <v>8269</v>
      </c>
      <c r="O4085" s="12">
        <f t="shared" si="252"/>
        <v>0</v>
      </c>
      <c r="P4085" s="9">
        <f t="shared" si="253"/>
        <v>0</v>
      </c>
      <c r="Q4085" s="14" t="s">
        <v>8323</v>
      </c>
      <c r="R4085" t="s">
        <v>8326</v>
      </c>
      <c r="S4085" s="18">
        <f t="shared" si="254"/>
        <v>42228.151701388888</v>
      </c>
      <c r="T4085" s="18">
        <f t="shared" si="255"/>
        <v>42253.151701388888</v>
      </c>
    </row>
    <row r="4086" spans="1:20" ht="45" x14ac:dyDescent="0.25">
      <c r="A4086">
        <v>3936</v>
      </c>
      <c r="B4086" s="3" t="s">
        <v>3933</v>
      </c>
      <c r="C4086" s="3" t="s">
        <v>8044</v>
      </c>
      <c r="D4086" s="6">
        <v>20000</v>
      </c>
      <c r="E4086" s="8">
        <v>0</v>
      </c>
      <c r="F4086" t="s">
        <v>8220</v>
      </c>
      <c r="G4086" t="s">
        <v>8223</v>
      </c>
      <c r="H4086" t="s">
        <v>8245</v>
      </c>
      <c r="I4086">
        <v>1480576720</v>
      </c>
      <c r="J4086">
        <v>1477981120</v>
      </c>
      <c r="K4086" t="b">
        <v>0</v>
      </c>
      <c r="L4086">
        <v>0</v>
      </c>
      <c r="M4086" t="b">
        <v>0</v>
      </c>
      <c r="N4086" t="s">
        <v>8269</v>
      </c>
      <c r="O4086" s="12">
        <f t="shared" si="252"/>
        <v>0</v>
      </c>
      <c r="P4086" s="9">
        <f t="shared" si="253"/>
        <v>0</v>
      </c>
      <c r="Q4086" s="14" t="s">
        <v>8323</v>
      </c>
      <c r="R4086" t="s">
        <v>8326</v>
      </c>
      <c r="S4086" s="18">
        <f t="shared" si="254"/>
        <v>42675.262962962966</v>
      </c>
      <c r="T4086" s="18">
        <f t="shared" si="255"/>
        <v>42705.304629629631</v>
      </c>
    </row>
    <row r="4087" spans="1:20" ht="45" x14ac:dyDescent="0.25">
      <c r="A4087">
        <v>3942</v>
      </c>
      <c r="B4087" s="3" t="s">
        <v>3939</v>
      </c>
      <c r="C4087" s="3" t="s">
        <v>8050</v>
      </c>
      <c r="D4087" s="6">
        <v>1200</v>
      </c>
      <c r="E4087" s="8">
        <v>0</v>
      </c>
      <c r="F4087" t="s">
        <v>8220</v>
      </c>
      <c r="G4087" t="s">
        <v>8223</v>
      </c>
      <c r="H4087" t="s">
        <v>8245</v>
      </c>
      <c r="I4087">
        <v>1434490914</v>
      </c>
      <c r="J4087">
        <v>1429306914</v>
      </c>
      <c r="K4087" t="b">
        <v>0</v>
      </c>
      <c r="L4087">
        <v>0</v>
      </c>
      <c r="M4087" t="b">
        <v>0</v>
      </c>
      <c r="N4087" t="s">
        <v>8269</v>
      </c>
      <c r="O4087" s="12">
        <f t="shared" si="252"/>
        <v>0</v>
      </c>
      <c r="P4087" s="9">
        <f t="shared" si="253"/>
        <v>0</v>
      </c>
      <c r="Q4087" s="14" t="s">
        <v>8323</v>
      </c>
      <c r="R4087" t="s">
        <v>8326</v>
      </c>
      <c r="S4087" s="18">
        <f t="shared" si="254"/>
        <v>42111.904097222221</v>
      </c>
      <c r="T4087" s="18">
        <f t="shared" si="255"/>
        <v>42171.904097222221</v>
      </c>
    </row>
    <row r="4088" spans="1:20" ht="60" x14ac:dyDescent="0.25">
      <c r="A4088">
        <v>3944</v>
      </c>
      <c r="B4088" s="3" t="s">
        <v>3941</v>
      </c>
      <c r="C4088" s="3" t="s">
        <v>8052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1440690875</v>
      </c>
      <c r="J4088">
        <v>1438098875</v>
      </c>
      <c r="K4088" t="b">
        <v>0</v>
      </c>
      <c r="L4088">
        <v>0</v>
      </c>
      <c r="M4088" t="b">
        <v>0</v>
      </c>
      <c r="N4088" t="s">
        <v>8269</v>
      </c>
      <c r="O4088" s="12">
        <f t="shared" si="252"/>
        <v>0</v>
      </c>
      <c r="P4088" s="9">
        <f t="shared" si="253"/>
        <v>0</v>
      </c>
      <c r="Q4088" s="14" t="s">
        <v>8323</v>
      </c>
      <c r="R4088" t="s">
        <v>8326</v>
      </c>
      <c r="S4088" s="18">
        <f t="shared" si="254"/>
        <v>42213.662905092591</v>
      </c>
      <c r="T4088" s="18">
        <f t="shared" si="255"/>
        <v>42243.662905092591</v>
      </c>
    </row>
    <row r="4089" spans="1:20" ht="45" x14ac:dyDescent="0.25">
      <c r="A4089">
        <v>3948</v>
      </c>
      <c r="B4089" s="3" t="s">
        <v>3945</v>
      </c>
      <c r="C4089" s="3" t="s">
        <v>8056</v>
      </c>
      <c r="D4089" s="6">
        <v>30000</v>
      </c>
      <c r="E4089" s="8">
        <v>0</v>
      </c>
      <c r="F4089" t="s">
        <v>8220</v>
      </c>
      <c r="G4089" t="s">
        <v>8225</v>
      </c>
      <c r="H4089" t="s">
        <v>8247</v>
      </c>
      <c r="I4089">
        <v>1410076123</v>
      </c>
      <c r="J4089">
        <v>1404892123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 s="9">
        <f t="shared" si="253"/>
        <v>0</v>
      </c>
      <c r="Q4089" s="14" t="s">
        <v>8323</v>
      </c>
      <c r="R4089" t="s">
        <v>8326</v>
      </c>
      <c r="S4089" s="18">
        <f t="shared" si="254"/>
        <v>41829.325497685182</v>
      </c>
      <c r="T4089" s="18">
        <f t="shared" si="255"/>
        <v>41889.325497685182</v>
      </c>
    </row>
    <row r="4090" spans="1:20" ht="45" x14ac:dyDescent="0.25">
      <c r="A4090">
        <v>3953</v>
      </c>
      <c r="B4090" s="3" t="s">
        <v>3950</v>
      </c>
      <c r="C4090" s="3" t="s">
        <v>8060</v>
      </c>
      <c r="D4090" s="6">
        <v>17600</v>
      </c>
      <c r="E4090" s="8">
        <v>0</v>
      </c>
      <c r="F4090" t="s">
        <v>8220</v>
      </c>
      <c r="G4090" t="s">
        <v>8223</v>
      </c>
      <c r="H4090" t="s">
        <v>8245</v>
      </c>
      <c r="I4090">
        <v>1469834940</v>
      </c>
      <c r="J4090">
        <v>1467162586</v>
      </c>
      <c r="K4090" t="b">
        <v>0</v>
      </c>
      <c r="L4090">
        <v>0</v>
      </c>
      <c r="M4090" t="b">
        <v>0</v>
      </c>
      <c r="N4090" t="s">
        <v>8269</v>
      </c>
      <c r="O4090" s="12">
        <f t="shared" si="252"/>
        <v>0</v>
      </c>
      <c r="P4090" s="9">
        <f t="shared" si="253"/>
        <v>0</v>
      </c>
      <c r="Q4090" s="14" t="s">
        <v>8323</v>
      </c>
      <c r="R4090" t="s">
        <v>8326</v>
      </c>
      <c r="S4090" s="18">
        <f t="shared" si="254"/>
        <v>42550.048449074078</v>
      </c>
      <c r="T4090" s="18">
        <f t="shared" si="255"/>
        <v>42580.978472222225</v>
      </c>
    </row>
    <row r="4091" spans="1:20" ht="60" x14ac:dyDescent="0.25">
      <c r="A4091">
        <v>3954</v>
      </c>
      <c r="B4091" s="3" t="s">
        <v>3951</v>
      </c>
      <c r="C4091" s="3" t="s">
        <v>8061</v>
      </c>
      <c r="D4091" s="6">
        <v>25000</v>
      </c>
      <c r="E4091" s="8">
        <v>0</v>
      </c>
      <c r="F4091" t="s">
        <v>8220</v>
      </c>
      <c r="G4091" t="s">
        <v>8228</v>
      </c>
      <c r="H4091" t="s">
        <v>8250</v>
      </c>
      <c r="I4091">
        <v>1405352264</v>
      </c>
      <c r="J4091">
        <v>1400168264</v>
      </c>
      <c r="K4091" t="b">
        <v>0</v>
      </c>
      <c r="L4091">
        <v>0</v>
      </c>
      <c r="M4091" t="b">
        <v>0</v>
      </c>
      <c r="N4091" t="s">
        <v>8269</v>
      </c>
      <c r="O4091" s="12">
        <f t="shared" si="252"/>
        <v>0</v>
      </c>
      <c r="P4091" s="9">
        <f t="shared" si="253"/>
        <v>0</v>
      </c>
      <c r="Q4091" s="14" t="s">
        <v>8323</v>
      </c>
      <c r="R4091" t="s">
        <v>8326</v>
      </c>
      <c r="S4091" s="18">
        <f t="shared" si="254"/>
        <v>41774.651203703703</v>
      </c>
      <c r="T4091" s="18">
        <f t="shared" si="255"/>
        <v>41834.651203703703</v>
      </c>
    </row>
    <row r="4092" spans="1:20" ht="45" x14ac:dyDescent="0.25">
      <c r="A4092">
        <v>3956</v>
      </c>
      <c r="B4092" s="3" t="s">
        <v>3953</v>
      </c>
      <c r="C4092" s="3" t="s">
        <v>8063</v>
      </c>
      <c r="D4092" s="6">
        <v>5500</v>
      </c>
      <c r="E4092" s="8">
        <v>0</v>
      </c>
      <c r="F4092" t="s">
        <v>8220</v>
      </c>
      <c r="G4092" t="s">
        <v>8223</v>
      </c>
      <c r="H4092" t="s">
        <v>8245</v>
      </c>
      <c r="I4092">
        <v>1461543600</v>
      </c>
      <c r="J4092">
        <v>1459203727</v>
      </c>
      <c r="K4092" t="b">
        <v>0</v>
      </c>
      <c r="L4092">
        <v>0</v>
      </c>
      <c r="M4092" t="b">
        <v>0</v>
      </c>
      <c r="N4092" t="s">
        <v>8269</v>
      </c>
      <c r="O4092" s="12">
        <f t="shared" si="252"/>
        <v>0</v>
      </c>
      <c r="P4092" s="9">
        <f t="shared" si="253"/>
        <v>0</v>
      </c>
      <c r="Q4092" s="14" t="s">
        <v>8323</v>
      </c>
      <c r="R4092" t="s">
        <v>8326</v>
      </c>
      <c r="S4092" s="18">
        <f t="shared" si="254"/>
        <v>42457.932025462964</v>
      </c>
      <c r="T4092" s="18">
        <f t="shared" si="255"/>
        <v>42485.013888888891</v>
      </c>
    </row>
    <row r="4093" spans="1:20" ht="60" x14ac:dyDescent="0.25">
      <c r="A4093">
        <v>3963</v>
      </c>
      <c r="B4093" s="3" t="s">
        <v>3960</v>
      </c>
      <c r="C4093" s="3" t="s">
        <v>8070</v>
      </c>
      <c r="D4093" s="6">
        <v>10000</v>
      </c>
      <c r="E4093" s="8">
        <v>0</v>
      </c>
      <c r="F4093" t="s">
        <v>8220</v>
      </c>
      <c r="G4093" t="s">
        <v>8228</v>
      </c>
      <c r="H4093" t="s">
        <v>8250</v>
      </c>
      <c r="I4093">
        <v>1447821717</v>
      </c>
      <c r="J4093">
        <v>1445226117</v>
      </c>
      <c r="K4093" t="b">
        <v>0</v>
      </c>
      <c r="L4093">
        <v>0</v>
      </c>
      <c r="M4093" t="b">
        <v>0</v>
      </c>
      <c r="N4093" t="s">
        <v>8269</v>
      </c>
      <c r="O4093" s="12">
        <f t="shared" si="252"/>
        <v>0</v>
      </c>
      <c r="P4093" s="9">
        <f t="shared" si="253"/>
        <v>0</v>
      </c>
      <c r="Q4093" s="14" t="s">
        <v>8323</v>
      </c>
      <c r="R4093" t="s">
        <v>8326</v>
      </c>
      <c r="S4093" s="18">
        <f t="shared" si="254"/>
        <v>42296.154131944444</v>
      </c>
      <c r="T4093" s="18">
        <f t="shared" si="255"/>
        <v>42326.195798611108</v>
      </c>
    </row>
    <row r="4094" spans="1:20" ht="45" x14ac:dyDescent="0.25">
      <c r="A4094">
        <v>3975</v>
      </c>
      <c r="B4094" s="3" t="s">
        <v>3972</v>
      </c>
      <c r="C4094" s="3" t="s">
        <v>8082</v>
      </c>
      <c r="D4094" s="6">
        <v>678</v>
      </c>
      <c r="E4094" s="8">
        <v>0</v>
      </c>
      <c r="F4094" t="s">
        <v>8220</v>
      </c>
      <c r="G4094" t="s">
        <v>8223</v>
      </c>
      <c r="H4094" t="s">
        <v>8245</v>
      </c>
      <c r="I4094">
        <v>1468442898</v>
      </c>
      <c r="J4094">
        <v>1465850898</v>
      </c>
      <c r="K4094" t="b">
        <v>0</v>
      </c>
      <c r="L4094">
        <v>0</v>
      </c>
      <c r="M4094" t="b">
        <v>0</v>
      </c>
      <c r="N4094" t="s">
        <v>8269</v>
      </c>
      <c r="O4094" s="12">
        <f t="shared" si="252"/>
        <v>0</v>
      </c>
      <c r="P4094" s="9">
        <f t="shared" si="253"/>
        <v>0</v>
      </c>
      <c r="Q4094" s="14" t="s">
        <v>8323</v>
      </c>
      <c r="R4094" t="s">
        <v>8326</v>
      </c>
      <c r="S4094" s="18">
        <f t="shared" si="254"/>
        <v>42534.866875</v>
      </c>
      <c r="T4094" s="18">
        <f t="shared" si="255"/>
        <v>42564.866875</v>
      </c>
    </row>
    <row r="4095" spans="1:20" ht="60" x14ac:dyDescent="0.25">
      <c r="A4095">
        <v>3989</v>
      </c>
      <c r="B4095" s="3" t="s">
        <v>3985</v>
      </c>
      <c r="C4095" s="3" t="s">
        <v>8095</v>
      </c>
      <c r="D4095" s="6">
        <v>3000</v>
      </c>
      <c r="E4095" s="8">
        <v>0</v>
      </c>
      <c r="F4095" t="s">
        <v>8220</v>
      </c>
      <c r="G4095" t="s">
        <v>8223</v>
      </c>
      <c r="H4095" t="s">
        <v>8245</v>
      </c>
      <c r="I4095">
        <v>1447009181</v>
      </c>
      <c r="J4095">
        <v>1444413581</v>
      </c>
      <c r="K4095" t="b">
        <v>0</v>
      </c>
      <c r="L4095">
        <v>0</v>
      </c>
      <c r="M4095" t="b">
        <v>0</v>
      </c>
      <c r="N4095" t="s">
        <v>8269</v>
      </c>
      <c r="O4095" s="12">
        <f t="shared" si="252"/>
        <v>0</v>
      </c>
      <c r="P4095" s="9">
        <f t="shared" si="253"/>
        <v>0</v>
      </c>
      <c r="Q4095" s="14" t="s">
        <v>8323</v>
      </c>
      <c r="R4095" t="s">
        <v>8326</v>
      </c>
      <c r="S4095" s="18">
        <f t="shared" si="254"/>
        <v>42286.749780092592</v>
      </c>
      <c r="T4095" s="18">
        <f t="shared" si="255"/>
        <v>42316.791446759264</v>
      </c>
    </row>
    <row r="4096" spans="1:20" ht="45" x14ac:dyDescent="0.25">
      <c r="A4096">
        <v>3997</v>
      </c>
      <c r="B4096" s="3" t="s">
        <v>3993</v>
      </c>
      <c r="C4096" s="3" t="s">
        <v>8103</v>
      </c>
      <c r="D4096" s="6">
        <v>3000</v>
      </c>
      <c r="E4096" s="8">
        <v>0</v>
      </c>
      <c r="F4096" t="s">
        <v>8220</v>
      </c>
      <c r="G4096" t="s">
        <v>8224</v>
      </c>
      <c r="H4096" t="s">
        <v>8246</v>
      </c>
      <c r="I4096">
        <v>1428222221</v>
      </c>
      <c r="J4096">
        <v>1425633821</v>
      </c>
      <c r="K4096" t="b">
        <v>0</v>
      </c>
      <c r="L4096">
        <v>0</v>
      </c>
      <c r="M4096" t="b">
        <v>0</v>
      </c>
      <c r="N4096" t="s">
        <v>8269</v>
      </c>
      <c r="O4096" s="12">
        <f t="shared" si="252"/>
        <v>0</v>
      </c>
      <c r="P4096" s="9">
        <f t="shared" si="253"/>
        <v>0</v>
      </c>
      <c r="Q4096" s="14" t="s">
        <v>8323</v>
      </c>
      <c r="R4096" t="s">
        <v>8326</v>
      </c>
      <c r="S4096" s="18">
        <f t="shared" si="254"/>
        <v>42069.391446759255</v>
      </c>
      <c r="T4096" s="18">
        <f t="shared" si="255"/>
        <v>42099.349780092598</v>
      </c>
    </row>
    <row r="4097" spans="1:20" ht="60" x14ac:dyDescent="0.25">
      <c r="A4097">
        <v>4012</v>
      </c>
      <c r="B4097" s="3" t="s">
        <v>4008</v>
      </c>
      <c r="C4097" s="3" t="s">
        <v>8117</v>
      </c>
      <c r="D4097" s="6">
        <v>575</v>
      </c>
      <c r="E4097" s="8">
        <v>0</v>
      </c>
      <c r="F4097" t="s">
        <v>8220</v>
      </c>
      <c r="G4097" t="s">
        <v>8224</v>
      </c>
      <c r="H4097" t="s">
        <v>8246</v>
      </c>
      <c r="I4097">
        <v>1430571849</v>
      </c>
      <c r="J4097">
        <v>1427979849</v>
      </c>
      <c r="K4097" t="b">
        <v>0</v>
      </c>
      <c r="L4097">
        <v>0</v>
      </c>
      <c r="M4097" t="b">
        <v>0</v>
      </c>
      <c r="N4097" t="s">
        <v>8269</v>
      </c>
      <c r="O4097" s="12">
        <f t="shared" si="252"/>
        <v>0</v>
      </c>
      <c r="P4097" s="9">
        <f t="shared" si="253"/>
        <v>0</v>
      </c>
      <c r="Q4097" s="14" t="s">
        <v>8323</v>
      </c>
      <c r="R4097" t="s">
        <v>8326</v>
      </c>
      <c r="S4097" s="18">
        <f t="shared" si="254"/>
        <v>42096.544548611113</v>
      </c>
      <c r="T4097" s="18">
        <f t="shared" si="255"/>
        <v>42126.544548611113</v>
      </c>
    </row>
    <row r="4098" spans="1:20" ht="45" x14ac:dyDescent="0.25">
      <c r="A4098">
        <v>4014</v>
      </c>
      <c r="B4098" s="3" t="s">
        <v>4010</v>
      </c>
      <c r="C4098" s="3" t="s">
        <v>8119</v>
      </c>
      <c r="D4098" s="6">
        <v>9000</v>
      </c>
      <c r="E4098" s="8">
        <v>0</v>
      </c>
      <c r="F4098" t="s">
        <v>8220</v>
      </c>
      <c r="G4098" t="s">
        <v>8223</v>
      </c>
      <c r="H4098" t="s">
        <v>8245</v>
      </c>
      <c r="I4098">
        <v>1457157269</v>
      </c>
      <c r="J4098">
        <v>1455861269</v>
      </c>
      <c r="K4098" t="b">
        <v>0</v>
      </c>
      <c r="L4098">
        <v>0</v>
      </c>
      <c r="M4098" t="b">
        <v>0</v>
      </c>
      <c r="N4098" t="s">
        <v>8269</v>
      </c>
      <c r="O4098" s="12">
        <f t="shared" si="252"/>
        <v>0</v>
      </c>
      <c r="P4098" s="9">
        <f t="shared" si="253"/>
        <v>0</v>
      </c>
      <c r="Q4098" s="14" t="s">
        <v>8323</v>
      </c>
      <c r="R4098" t="s">
        <v>8326</v>
      </c>
      <c r="S4098" s="18">
        <f t="shared" si="254"/>
        <v>42419.246168981481</v>
      </c>
      <c r="T4098" s="18">
        <f t="shared" si="255"/>
        <v>42434.246168981481</v>
      </c>
    </row>
    <row r="4099" spans="1:20" ht="45" x14ac:dyDescent="0.25">
      <c r="A4099">
        <v>4023</v>
      </c>
      <c r="B4099" s="3" t="s">
        <v>4019</v>
      </c>
      <c r="C4099" s="3" t="s">
        <v>8128</v>
      </c>
      <c r="D4099" s="6">
        <v>7000</v>
      </c>
      <c r="E4099" s="8">
        <v>0</v>
      </c>
      <c r="F4099" t="s">
        <v>8220</v>
      </c>
      <c r="G4099" t="s">
        <v>8223</v>
      </c>
      <c r="H4099" t="s">
        <v>8245</v>
      </c>
      <c r="I4099">
        <v>1458860363</v>
      </c>
      <c r="J4099">
        <v>1454975963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52"/>
        <v>0</v>
      </c>
      <c r="P4099" s="9">
        <f t="shared" si="253"/>
        <v>0</v>
      </c>
      <c r="Q4099" s="14" t="s">
        <v>8323</v>
      </c>
      <c r="R4099" t="s">
        <v>8326</v>
      </c>
      <c r="S4099" s="18">
        <f t="shared" si="254"/>
        <v>42408.999571759254</v>
      </c>
      <c r="T4099" s="18">
        <f t="shared" si="255"/>
        <v>42453.957905092597</v>
      </c>
    </row>
    <row r="4100" spans="1:20" ht="45" x14ac:dyDescent="0.25">
      <c r="A4100">
        <v>4026</v>
      </c>
      <c r="B4100" s="3" t="s">
        <v>4022</v>
      </c>
      <c r="C4100" s="3" t="s">
        <v>8131</v>
      </c>
      <c r="D4100" s="6">
        <v>4000</v>
      </c>
      <c r="E4100" s="8">
        <v>0</v>
      </c>
      <c r="F4100" t="s">
        <v>8220</v>
      </c>
      <c r="G4100" t="s">
        <v>8223</v>
      </c>
      <c r="H4100" t="s">
        <v>8245</v>
      </c>
      <c r="I4100">
        <v>1449247439</v>
      </c>
      <c r="J4100">
        <v>1444059839</v>
      </c>
      <c r="K4100" t="b">
        <v>0</v>
      </c>
      <c r="L4100">
        <v>0</v>
      </c>
      <c r="M4100" t="b">
        <v>0</v>
      </c>
      <c r="N4100" t="s">
        <v>8269</v>
      </c>
      <c r="O4100" s="12">
        <f t="shared" ref="O4100:O4116" si="256">ROUND(E4100/D4100,0)</f>
        <v>0</v>
      </c>
      <c r="P4100" s="9">
        <f t="shared" ref="P4100:P4116" si="257">IFERROR(ROUND(E4100/L4100,0),0)</f>
        <v>0</v>
      </c>
      <c r="Q4100" s="14" t="s">
        <v>8323</v>
      </c>
      <c r="R4100" t="s">
        <v>8326</v>
      </c>
      <c r="S4100" s="18">
        <f t="shared" ref="S4100:S4116" si="258">(((J4100/60)/60)/24)+DATE(1970,1,1)</f>
        <v>42282.655543981484</v>
      </c>
      <c r="T4100" s="18">
        <f t="shared" ref="T4100:T4116" si="259">(((I4100/60)/60)/24)+DATE(1970,1,1)</f>
        <v>42342.697210648148</v>
      </c>
    </row>
    <row r="4101" spans="1:20" ht="45" x14ac:dyDescent="0.25">
      <c r="A4101">
        <v>4029</v>
      </c>
      <c r="B4101" s="3" t="s">
        <v>4025</v>
      </c>
      <c r="C4101" s="3" t="s">
        <v>8134</v>
      </c>
      <c r="D4101" s="6">
        <v>20000</v>
      </c>
      <c r="E4101" s="8">
        <v>0</v>
      </c>
      <c r="F4101" t="s">
        <v>8220</v>
      </c>
      <c r="G4101" t="s">
        <v>8223</v>
      </c>
      <c r="H4101" t="s">
        <v>8245</v>
      </c>
      <c r="I4101">
        <v>1450053370</v>
      </c>
      <c r="J4101">
        <v>1447461370</v>
      </c>
      <c r="K4101" t="b">
        <v>0</v>
      </c>
      <c r="L4101">
        <v>0</v>
      </c>
      <c r="M4101" t="b">
        <v>0</v>
      </c>
      <c r="N4101" t="s">
        <v>8269</v>
      </c>
      <c r="O4101" s="12">
        <f t="shared" si="256"/>
        <v>0</v>
      </c>
      <c r="P4101" s="9">
        <f t="shared" si="257"/>
        <v>0</v>
      </c>
      <c r="Q4101" s="14" t="s">
        <v>8323</v>
      </c>
      <c r="R4101" t="s">
        <v>8326</v>
      </c>
      <c r="S4101" s="18">
        <f t="shared" si="258"/>
        <v>42322.025115740747</v>
      </c>
      <c r="T4101" s="18">
        <f t="shared" si="259"/>
        <v>42352.025115740747</v>
      </c>
    </row>
    <row r="4102" spans="1:20" ht="60" x14ac:dyDescent="0.25">
      <c r="A4102">
        <v>4031</v>
      </c>
      <c r="B4102" s="3" t="s">
        <v>4027</v>
      </c>
      <c r="C4102" s="3" t="s">
        <v>8136</v>
      </c>
      <c r="D4102" s="6">
        <v>5000</v>
      </c>
      <c r="E4102" s="8">
        <v>0</v>
      </c>
      <c r="F4102" t="s">
        <v>8220</v>
      </c>
      <c r="G4102" t="s">
        <v>8223</v>
      </c>
      <c r="H4102" t="s">
        <v>8245</v>
      </c>
      <c r="I4102">
        <v>1418914964</v>
      </c>
      <c r="J4102">
        <v>1414591364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 s="9">
        <f t="shared" si="257"/>
        <v>0</v>
      </c>
      <c r="Q4102" s="14" t="s">
        <v>8323</v>
      </c>
      <c r="R4102" t="s">
        <v>8326</v>
      </c>
      <c r="S4102" s="18">
        <f t="shared" si="258"/>
        <v>41941.585231481484</v>
      </c>
      <c r="T4102" s="18">
        <f t="shared" si="259"/>
        <v>41991.626898148148</v>
      </c>
    </row>
    <row r="4103" spans="1:20" ht="45" x14ac:dyDescent="0.25">
      <c r="A4103">
        <v>4043</v>
      </c>
      <c r="B4103" s="3" t="s">
        <v>4039</v>
      </c>
      <c r="C4103" s="3" t="s">
        <v>8147</v>
      </c>
      <c r="D4103" s="6">
        <v>300</v>
      </c>
      <c r="E4103" s="8">
        <v>0</v>
      </c>
      <c r="F4103" t="s">
        <v>8220</v>
      </c>
      <c r="G4103" t="s">
        <v>8228</v>
      </c>
      <c r="H4103" t="s">
        <v>8250</v>
      </c>
      <c r="I4103">
        <v>1416524325</v>
      </c>
      <c r="J4103">
        <v>1415228325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 s="9">
        <f t="shared" si="257"/>
        <v>0</v>
      </c>
      <c r="Q4103" s="14" t="s">
        <v>8323</v>
      </c>
      <c r="R4103" t="s">
        <v>8326</v>
      </c>
      <c r="S4103" s="18">
        <f t="shared" si="258"/>
        <v>41948.957465277781</v>
      </c>
      <c r="T4103" s="18">
        <f t="shared" si="259"/>
        <v>41963.957465277781</v>
      </c>
    </row>
    <row r="4104" spans="1:20" ht="45" x14ac:dyDescent="0.25">
      <c r="A4104">
        <v>4051</v>
      </c>
      <c r="B4104" s="3" t="s">
        <v>4047</v>
      </c>
      <c r="C4104" s="3" t="s">
        <v>8155</v>
      </c>
      <c r="D4104" s="6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1399618380</v>
      </c>
      <c r="J4104">
        <v>1399058797</v>
      </c>
      <c r="K4104" t="b">
        <v>0</v>
      </c>
      <c r="L4104">
        <v>0</v>
      </c>
      <c r="M4104" t="b">
        <v>0</v>
      </c>
      <c r="N4104" t="s">
        <v>8269</v>
      </c>
      <c r="O4104" s="12">
        <f t="shared" si="256"/>
        <v>0</v>
      </c>
      <c r="P4104" s="9">
        <f t="shared" si="257"/>
        <v>0</v>
      </c>
      <c r="Q4104" s="14" t="s">
        <v>8323</v>
      </c>
      <c r="R4104" t="s">
        <v>8326</v>
      </c>
      <c r="S4104" s="18">
        <f t="shared" si="258"/>
        <v>41761.810150462967</v>
      </c>
      <c r="T4104" s="18">
        <f t="shared" si="259"/>
        <v>41768.286805555559</v>
      </c>
    </row>
    <row r="4105" spans="1:20" ht="45" x14ac:dyDescent="0.25">
      <c r="A4105">
        <v>4054</v>
      </c>
      <c r="B4105" s="3" t="s">
        <v>4050</v>
      </c>
      <c r="C4105" s="3" t="s">
        <v>8158</v>
      </c>
      <c r="D4105" s="6">
        <v>8880</v>
      </c>
      <c r="E4105" s="8">
        <v>0</v>
      </c>
      <c r="F4105" t="s">
        <v>8220</v>
      </c>
      <c r="G4105" t="s">
        <v>8223</v>
      </c>
      <c r="H4105" t="s">
        <v>8245</v>
      </c>
      <c r="I4105">
        <v>1475294400</v>
      </c>
      <c r="J4105">
        <v>1472674285</v>
      </c>
      <c r="K4105" t="b">
        <v>0</v>
      </c>
      <c r="L4105">
        <v>0</v>
      </c>
      <c r="M4105" t="b">
        <v>0</v>
      </c>
      <c r="N4105" t="s">
        <v>8269</v>
      </c>
      <c r="O4105" s="12">
        <f t="shared" si="256"/>
        <v>0</v>
      </c>
      <c r="P4105" s="9">
        <f t="shared" si="257"/>
        <v>0</v>
      </c>
      <c r="Q4105" s="14" t="s">
        <v>8323</v>
      </c>
      <c r="R4105" t="s">
        <v>8326</v>
      </c>
      <c r="S4105" s="18">
        <f t="shared" si="258"/>
        <v>42613.841261574074</v>
      </c>
      <c r="T4105" s="18">
        <f t="shared" si="259"/>
        <v>42644.166666666672</v>
      </c>
    </row>
    <row r="4106" spans="1:20" ht="45" x14ac:dyDescent="0.25">
      <c r="A4106">
        <v>4061</v>
      </c>
      <c r="B4106" s="3" t="s">
        <v>4057</v>
      </c>
      <c r="C4106" s="3" t="s">
        <v>8165</v>
      </c>
      <c r="D4106" s="6">
        <v>525</v>
      </c>
      <c r="E4106" s="8">
        <v>0</v>
      </c>
      <c r="F4106" t="s">
        <v>8220</v>
      </c>
      <c r="G4106" t="s">
        <v>8223</v>
      </c>
      <c r="H4106" t="s">
        <v>8245</v>
      </c>
      <c r="I4106">
        <v>1461205423</v>
      </c>
      <c r="J4106">
        <v>1456025023</v>
      </c>
      <c r="K4106" t="b">
        <v>0</v>
      </c>
      <c r="L4106">
        <v>0</v>
      </c>
      <c r="M4106" t="b">
        <v>0</v>
      </c>
      <c r="N4106" t="s">
        <v>8269</v>
      </c>
      <c r="O4106" s="12">
        <f t="shared" si="256"/>
        <v>0</v>
      </c>
      <c r="P4106" s="9">
        <f t="shared" si="257"/>
        <v>0</v>
      </c>
      <c r="Q4106" s="14" t="s">
        <v>8323</v>
      </c>
      <c r="R4106" t="s">
        <v>8326</v>
      </c>
      <c r="S4106" s="18">
        <f t="shared" si="258"/>
        <v>42421.141469907408</v>
      </c>
      <c r="T4106" s="18">
        <f t="shared" si="259"/>
        <v>42481.099803240737</v>
      </c>
    </row>
    <row r="4107" spans="1:20" ht="60" x14ac:dyDescent="0.25">
      <c r="A4107">
        <v>4071</v>
      </c>
      <c r="B4107" s="3" t="s">
        <v>4067</v>
      </c>
      <c r="C4107" s="3" t="s">
        <v>8174</v>
      </c>
      <c r="D4107" s="6">
        <v>20000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1482779931</v>
      </c>
      <c r="J4107">
        <v>1480187931</v>
      </c>
      <c r="K4107" t="b">
        <v>0</v>
      </c>
      <c r="L4107">
        <v>0</v>
      </c>
      <c r="M4107" t="b">
        <v>0</v>
      </c>
      <c r="N4107" t="s">
        <v>8269</v>
      </c>
      <c r="O4107" s="12">
        <f t="shared" si="256"/>
        <v>0</v>
      </c>
      <c r="P4107" s="9">
        <f t="shared" si="257"/>
        <v>0</v>
      </c>
      <c r="Q4107" s="14" t="s">
        <v>8323</v>
      </c>
      <c r="R4107" t="s">
        <v>8326</v>
      </c>
      <c r="S4107" s="18">
        <f t="shared" si="258"/>
        <v>42700.804756944446</v>
      </c>
      <c r="T4107" s="18">
        <f t="shared" si="259"/>
        <v>42730.804756944446</v>
      </c>
    </row>
    <row r="4108" spans="1:20" ht="45" x14ac:dyDescent="0.25">
      <c r="A4108">
        <v>4076</v>
      </c>
      <c r="B4108" s="3" t="s">
        <v>4072</v>
      </c>
      <c r="C4108" s="3" t="s">
        <v>8179</v>
      </c>
      <c r="D4108" s="6">
        <v>700</v>
      </c>
      <c r="E4108" s="8">
        <v>0</v>
      </c>
      <c r="F4108" t="s">
        <v>8220</v>
      </c>
      <c r="G4108" t="s">
        <v>8223</v>
      </c>
      <c r="H4108" t="s">
        <v>8245</v>
      </c>
      <c r="I4108">
        <v>1413921060</v>
      </c>
      <c r="J4108">
        <v>1411499149</v>
      </c>
      <c r="K4108" t="b">
        <v>0</v>
      </c>
      <c r="L4108">
        <v>0</v>
      </c>
      <c r="M4108" t="b">
        <v>0</v>
      </c>
      <c r="N4108" t="s">
        <v>8269</v>
      </c>
      <c r="O4108" s="12">
        <f t="shared" si="256"/>
        <v>0</v>
      </c>
      <c r="P4108" s="9">
        <f t="shared" si="257"/>
        <v>0</v>
      </c>
      <c r="Q4108" s="14" t="s">
        <v>8323</v>
      </c>
      <c r="R4108" t="s">
        <v>8326</v>
      </c>
      <c r="S4108" s="18">
        <f t="shared" si="258"/>
        <v>41905.795706018522</v>
      </c>
      <c r="T4108" s="18">
        <f t="shared" si="259"/>
        <v>41933.82708333333</v>
      </c>
    </row>
    <row r="4109" spans="1:20" ht="45" x14ac:dyDescent="0.25">
      <c r="A4109">
        <v>4078</v>
      </c>
      <c r="B4109" s="3" t="s">
        <v>4074</v>
      </c>
      <c r="C4109" s="3" t="s">
        <v>8181</v>
      </c>
      <c r="D4109" s="6">
        <v>250</v>
      </c>
      <c r="E4109" s="8">
        <v>0</v>
      </c>
      <c r="F4109" t="s">
        <v>8220</v>
      </c>
      <c r="G4109" t="s">
        <v>8224</v>
      </c>
      <c r="H4109" t="s">
        <v>8246</v>
      </c>
      <c r="I4109">
        <v>1485543242</v>
      </c>
      <c r="J4109">
        <v>1482951242</v>
      </c>
      <c r="K4109" t="b">
        <v>0</v>
      </c>
      <c r="L4109">
        <v>0</v>
      </c>
      <c r="M4109" t="b">
        <v>0</v>
      </c>
      <c r="N4109" t="s">
        <v>8269</v>
      </c>
      <c r="O4109" s="12">
        <f t="shared" si="256"/>
        <v>0</v>
      </c>
      <c r="P4109" s="9">
        <f t="shared" si="257"/>
        <v>0</v>
      </c>
      <c r="Q4109" s="14" t="s">
        <v>8323</v>
      </c>
      <c r="R4109" t="s">
        <v>8326</v>
      </c>
      <c r="S4109" s="18">
        <f t="shared" si="258"/>
        <v>42732.787523148145</v>
      </c>
      <c r="T4109" s="18">
        <f t="shared" si="259"/>
        <v>42762.787523148145</v>
      </c>
    </row>
    <row r="4110" spans="1:20" ht="45" x14ac:dyDescent="0.25">
      <c r="A4110">
        <v>4080</v>
      </c>
      <c r="B4110" s="3" t="s">
        <v>4076</v>
      </c>
      <c r="C4110" s="3" t="s">
        <v>8183</v>
      </c>
      <c r="D4110" s="6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1465930440</v>
      </c>
      <c r="J4110">
        <v>1463849116</v>
      </c>
      <c r="K4110" t="b">
        <v>0</v>
      </c>
      <c r="L4110">
        <v>0</v>
      </c>
      <c r="M4110" t="b">
        <v>0</v>
      </c>
      <c r="N4110" t="s">
        <v>8269</v>
      </c>
      <c r="O4110" s="12">
        <f t="shared" si="256"/>
        <v>0</v>
      </c>
      <c r="P4110" s="9">
        <f t="shared" si="257"/>
        <v>0</v>
      </c>
      <c r="Q4110" s="14" t="s">
        <v>8323</v>
      </c>
      <c r="R4110" t="s">
        <v>8326</v>
      </c>
      <c r="S4110" s="18">
        <f t="shared" si="258"/>
        <v>42511.698101851856</v>
      </c>
      <c r="T4110" s="18">
        <f t="shared" si="259"/>
        <v>42535.787500000006</v>
      </c>
    </row>
    <row r="4111" spans="1:20" x14ac:dyDescent="0.25">
      <c r="A4111">
        <v>4087</v>
      </c>
      <c r="B4111" s="3" t="s">
        <v>4083</v>
      </c>
      <c r="C4111" s="3" t="s">
        <v>8190</v>
      </c>
      <c r="D4111" s="6">
        <v>9600</v>
      </c>
      <c r="E4111" s="8">
        <v>0</v>
      </c>
      <c r="F4111" t="s">
        <v>8220</v>
      </c>
      <c r="G4111" t="s">
        <v>8223</v>
      </c>
      <c r="H4111" t="s">
        <v>8245</v>
      </c>
      <c r="I4111">
        <v>1468777786</v>
      </c>
      <c r="J4111">
        <v>1466185786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 s="9">
        <f t="shared" si="257"/>
        <v>0</v>
      </c>
      <c r="Q4111" s="14" t="s">
        <v>8323</v>
      </c>
      <c r="R4111" t="s">
        <v>8326</v>
      </c>
      <c r="S4111" s="18">
        <f t="shared" si="258"/>
        <v>42538.742893518516</v>
      </c>
      <c r="T4111" s="18">
        <f t="shared" si="259"/>
        <v>42568.742893518516</v>
      </c>
    </row>
    <row r="4112" spans="1:20" ht="60" x14ac:dyDescent="0.25">
      <c r="A4112">
        <v>4097</v>
      </c>
      <c r="B4112" s="3" t="s">
        <v>4093</v>
      </c>
      <c r="C4112" s="3" t="s">
        <v>8200</v>
      </c>
      <c r="D4112" s="6">
        <v>10000</v>
      </c>
      <c r="E4112" s="8">
        <v>0</v>
      </c>
      <c r="F4112" t="s">
        <v>8220</v>
      </c>
      <c r="G4112" t="s">
        <v>8224</v>
      </c>
      <c r="H4112" t="s">
        <v>8246</v>
      </c>
      <c r="I4112">
        <v>1454284500</v>
      </c>
      <c r="J4112">
        <v>1449431237</v>
      </c>
      <c r="K4112" t="b">
        <v>0</v>
      </c>
      <c r="L4112">
        <v>0</v>
      </c>
      <c r="M4112" t="b">
        <v>0</v>
      </c>
      <c r="N4112" t="s">
        <v>8269</v>
      </c>
      <c r="O4112" s="12">
        <f t="shared" si="256"/>
        <v>0</v>
      </c>
      <c r="P4112" s="9">
        <f t="shared" si="257"/>
        <v>0</v>
      </c>
      <c r="Q4112" s="14" t="s">
        <v>8323</v>
      </c>
      <c r="R4112" t="s">
        <v>8326</v>
      </c>
      <c r="S4112" s="18">
        <f t="shared" si="258"/>
        <v>42344.824502314819</v>
      </c>
      <c r="T4112" s="18">
        <f t="shared" si="259"/>
        <v>42400.996527777781</v>
      </c>
    </row>
    <row r="4113" spans="1:20" ht="45" x14ac:dyDescent="0.25">
      <c r="A4113">
        <v>4098</v>
      </c>
      <c r="B4113" s="3" t="s">
        <v>4094</v>
      </c>
      <c r="C4113" s="3" t="s">
        <v>8201</v>
      </c>
      <c r="D4113" s="6">
        <v>75000</v>
      </c>
      <c r="E4113" s="8">
        <v>0</v>
      </c>
      <c r="F4113" t="s">
        <v>8220</v>
      </c>
      <c r="G4113" t="s">
        <v>8223</v>
      </c>
      <c r="H4113" t="s">
        <v>8245</v>
      </c>
      <c r="I4113">
        <v>1465060797</v>
      </c>
      <c r="J4113">
        <v>1462468797</v>
      </c>
      <c r="K4113" t="b">
        <v>0</v>
      </c>
      <c r="L4113">
        <v>0</v>
      </c>
      <c r="M4113" t="b">
        <v>0</v>
      </c>
      <c r="N4113" t="s">
        <v>8269</v>
      </c>
      <c r="O4113" s="12">
        <f t="shared" si="256"/>
        <v>0</v>
      </c>
      <c r="P4113" s="9">
        <f t="shared" si="257"/>
        <v>0</v>
      </c>
      <c r="Q4113" s="14" t="s">
        <v>8323</v>
      </c>
      <c r="R4113" t="s">
        <v>8326</v>
      </c>
      <c r="S4113" s="18">
        <f t="shared" si="258"/>
        <v>42495.722187499996</v>
      </c>
      <c r="T4113" s="18">
        <f t="shared" si="259"/>
        <v>42525.722187499996</v>
      </c>
    </row>
    <row r="4114" spans="1:20" ht="45" x14ac:dyDescent="0.25">
      <c r="A4114">
        <v>4100</v>
      </c>
      <c r="B4114" s="3" t="s">
        <v>4096</v>
      </c>
      <c r="C4114" s="3" t="s">
        <v>8203</v>
      </c>
      <c r="D4114" s="6">
        <v>270</v>
      </c>
      <c r="E4114" s="8">
        <v>0</v>
      </c>
      <c r="F4114" t="s">
        <v>8220</v>
      </c>
      <c r="G4114" t="s">
        <v>8223</v>
      </c>
      <c r="H4114" t="s">
        <v>8245</v>
      </c>
      <c r="I4114">
        <v>1414205990</v>
      </c>
      <c r="J4114">
        <v>1413341990</v>
      </c>
      <c r="K4114" t="b">
        <v>0</v>
      </c>
      <c r="L4114">
        <v>0</v>
      </c>
      <c r="M4114" t="b">
        <v>0</v>
      </c>
      <c r="N4114" t="s">
        <v>8269</v>
      </c>
      <c r="O4114" s="12">
        <f t="shared" si="256"/>
        <v>0</v>
      </c>
      <c r="P4114" s="9">
        <f t="shared" si="257"/>
        <v>0</v>
      </c>
      <c r="Q4114" s="14" t="s">
        <v>8323</v>
      </c>
      <c r="R4114" t="s">
        <v>8326</v>
      </c>
      <c r="S4114" s="18">
        <f t="shared" si="258"/>
        <v>41927.124884259261</v>
      </c>
      <c r="T4114" s="18">
        <f t="shared" si="259"/>
        <v>41937.124884259261</v>
      </c>
    </row>
    <row r="4115" spans="1:20" ht="45" x14ac:dyDescent="0.25">
      <c r="A4115">
        <v>4101</v>
      </c>
      <c r="B4115" s="3" t="s">
        <v>4097</v>
      </c>
      <c r="C4115" s="3" t="s">
        <v>8204</v>
      </c>
      <c r="D4115" s="6">
        <v>600</v>
      </c>
      <c r="E4115" s="8">
        <v>0</v>
      </c>
      <c r="F4115" t="s">
        <v>8220</v>
      </c>
      <c r="G4115" t="s">
        <v>8223</v>
      </c>
      <c r="H4115" t="s">
        <v>8245</v>
      </c>
      <c r="I4115">
        <v>1485380482</v>
      </c>
      <c r="J4115">
        <v>1482788482</v>
      </c>
      <c r="K4115" t="b">
        <v>0</v>
      </c>
      <c r="L4115">
        <v>0</v>
      </c>
      <c r="M4115" t="b">
        <v>0</v>
      </c>
      <c r="N4115" t="s">
        <v>8269</v>
      </c>
      <c r="O4115" s="12">
        <f t="shared" si="256"/>
        <v>0</v>
      </c>
      <c r="P4115" s="9">
        <f t="shared" si="257"/>
        <v>0</v>
      </c>
      <c r="Q4115" s="14" t="s">
        <v>8323</v>
      </c>
      <c r="R4115" t="s">
        <v>8326</v>
      </c>
      <c r="S4115" s="18">
        <f t="shared" si="258"/>
        <v>42730.903726851851</v>
      </c>
      <c r="T4115" s="18">
        <f t="shared" si="259"/>
        <v>42760.903726851851</v>
      </c>
    </row>
    <row r="4116" spans="1:20" ht="45" x14ac:dyDescent="0.25">
      <c r="A4116">
        <v>4109</v>
      </c>
      <c r="B4116" s="3" t="s">
        <v>4105</v>
      </c>
      <c r="C4116" s="3" t="s">
        <v>8212</v>
      </c>
      <c r="D4116" s="6">
        <v>500</v>
      </c>
      <c r="E4116" s="8">
        <v>0</v>
      </c>
      <c r="F4116" t="s">
        <v>8220</v>
      </c>
      <c r="G4116" t="s">
        <v>8224</v>
      </c>
      <c r="H4116" t="s">
        <v>8246</v>
      </c>
      <c r="I4116">
        <v>1448805404</v>
      </c>
      <c r="J4116">
        <v>1446209804</v>
      </c>
      <c r="K4116" t="b">
        <v>0</v>
      </c>
      <c r="L4116">
        <v>0</v>
      </c>
      <c r="M4116" t="b">
        <v>0</v>
      </c>
      <c r="N4116" t="s">
        <v>8269</v>
      </c>
      <c r="O4116" s="12">
        <f t="shared" si="256"/>
        <v>0</v>
      </c>
      <c r="P4116" s="9">
        <f t="shared" si="257"/>
        <v>0</v>
      </c>
      <c r="Q4116" s="14" t="s">
        <v>8323</v>
      </c>
      <c r="R4116" t="s">
        <v>8326</v>
      </c>
      <c r="S4116" s="18">
        <f t="shared" si="258"/>
        <v>42307.539398148147</v>
      </c>
      <c r="T4116" s="18">
        <f t="shared" si="259"/>
        <v>42337.581064814818</v>
      </c>
    </row>
  </sheetData>
  <autoFilter ref="A1:XFD4116" xr:uid="{681B55D0-A69D-4480-B47D-F39B2B166F0E}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F9288-2CEE-4B54-9D2D-112FF68035BB}">
  <dimension ref="A1:G15"/>
  <sheetViews>
    <sheetView workbookViewId="0">
      <selection activeCell="C15" sqref="C15"/>
    </sheetView>
  </sheetViews>
  <sheetFormatPr defaultRowHeight="15" x14ac:dyDescent="0.25"/>
  <cols>
    <col min="1" max="1" width="24.5703125" bestFit="1" customWidth="1"/>
    <col min="2" max="2" width="10.140625" bestFit="1" customWidth="1"/>
    <col min="3" max="3" width="9" bestFit="1" customWidth="1"/>
    <col min="5" max="5" width="16.42578125" bestFit="1" customWidth="1"/>
    <col min="6" max="7" width="15.28515625" bestFit="1" customWidth="1"/>
  </cols>
  <sheetData>
    <row r="1" spans="1:7" x14ac:dyDescent="0.25">
      <c r="B1" t="s">
        <v>8386</v>
      </c>
      <c r="C1" t="s">
        <v>8387</v>
      </c>
      <c r="F1" t="s">
        <v>8386</v>
      </c>
      <c r="G1" t="s">
        <v>8387</v>
      </c>
    </row>
    <row r="2" spans="1:7" x14ac:dyDescent="0.25">
      <c r="A2" t="s">
        <v>8388</v>
      </c>
      <c r="B2" s="21">
        <f>AVERAGE('Successful US Kickstarters'!D:D)</f>
        <v>5048.8786407766993</v>
      </c>
      <c r="C2" s="21">
        <f>AVERAGE('Failed US Kickstarters'!D:D)</f>
        <v>10554.212</v>
      </c>
      <c r="E2" t="s">
        <v>8392</v>
      </c>
      <c r="F2" s="21">
        <f>+AVERAGE('Successful US Kickstarters'!P:P)</f>
        <v>92.77669902912622</v>
      </c>
      <c r="G2" s="21">
        <f>AVERAGE('Failed US Kickstarters'!P:P)</f>
        <v>49.655999999999999</v>
      </c>
    </row>
    <row r="3" spans="1:7" x14ac:dyDescent="0.25">
      <c r="A3" t="s">
        <v>8389</v>
      </c>
      <c r="B3" s="21">
        <f>MEDIAN('Successful US Kickstarters'!D:D)</f>
        <v>3000</v>
      </c>
      <c r="C3" s="21">
        <f>MEDIAN('Failed US Kickstarters'!D:D)</f>
        <v>5000</v>
      </c>
      <c r="E3" t="s">
        <v>8393</v>
      </c>
      <c r="F3" s="21">
        <f>MEDIAN('Successful US Kickstarters'!P:P)</f>
        <v>69</v>
      </c>
      <c r="G3" s="21">
        <f>MEDIAN('Failed US Kickstarters'!P:P)</f>
        <v>26</v>
      </c>
    </row>
    <row r="4" spans="1:7" x14ac:dyDescent="0.25">
      <c r="A4" t="s">
        <v>8396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  <c r="F4" s="21"/>
      <c r="G4" s="21"/>
    </row>
    <row r="5" spans="1:7" x14ac:dyDescent="0.25">
      <c r="A5" t="s">
        <v>8397</v>
      </c>
      <c r="B5" s="21">
        <f>_xlfn.QUARTILE.EXC('Successful US Kickstarters'!D:D,3)</f>
        <v>5000</v>
      </c>
      <c r="C5" s="21">
        <f>_xlfn.QUARTILE.EXC('Failed US Kickstarters'!D:D,3)</f>
        <v>10000</v>
      </c>
      <c r="F5" s="21"/>
      <c r="G5" s="21"/>
    </row>
    <row r="6" spans="1:7" x14ac:dyDescent="0.25">
      <c r="A6" t="s">
        <v>8398</v>
      </c>
      <c r="B6" s="21">
        <f>_xlfn.QUARTILE.EXC('Successful US Kickstarters'!D:D,1)</f>
        <v>1500</v>
      </c>
      <c r="C6" s="21">
        <f>_xlfn.QUARTILE.EXC('Failed US Kickstarters'!D:D,1)</f>
        <v>2000</v>
      </c>
      <c r="F6" s="21"/>
      <c r="G6" s="21"/>
    </row>
    <row r="7" spans="1:7" x14ac:dyDescent="0.25">
      <c r="A7" t="s">
        <v>8399</v>
      </c>
      <c r="B7" s="21">
        <f>B5-B6</f>
        <v>3500</v>
      </c>
      <c r="C7" s="21">
        <f>C5-C6</f>
        <v>8000</v>
      </c>
      <c r="F7" s="21"/>
      <c r="G7" s="21"/>
    </row>
    <row r="8" spans="1:7" x14ac:dyDescent="0.25">
      <c r="B8" s="21"/>
      <c r="C8" s="21"/>
      <c r="F8" s="21"/>
      <c r="G8" s="21"/>
    </row>
    <row r="9" spans="1:7" x14ac:dyDescent="0.25">
      <c r="B9" s="21"/>
      <c r="C9" s="21"/>
      <c r="F9" s="21"/>
      <c r="G9" s="21"/>
    </row>
    <row r="10" spans="1:7" x14ac:dyDescent="0.25">
      <c r="A10" t="s">
        <v>8390</v>
      </c>
      <c r="B10" s="21">
        <f>AVERAGE('Successful US Kickstarters'!E:E)</f>
        <v>5601.5458009708727</v>
      </c>
      <c r="C10" s="21">
        <f>AVERAGE('Failed US Kickstarters'!E:E)</f>
        <v>558.65484000000004</v>
      </c>
      <c r="E10" t="s">
        <v>8394</v>
      </c>
      <c r="F10" s="10">
        <f>AVERAGE('Successful US Kickstarters'!L:L)</f>
        <v>63.092233009708735</v>
      </c>
      <c r="G10" s="10">
        <f>AVERAGE('Failed US Kickstarters'!L:L)</f>
        <v>7.7880000000000003</v>
      </c>
    </row>
    <row r="11" spans="1:7" x14ac:dyDescent="0.25">
      <c r="A11" t="s">
        <v>8391</v>
      </c>
      <c r="B11" s="21">
        <f>MEDIAN('Successful US Kickstarters'!E:E)</f>
        <v>3167.5</v>
      </c>
      <c r="C11" s="21">
        <f>MEDIAN('Failed US Kickstarters'!E:E)</f>
        <v>103</v>
      </c>
      <c r="E11" t="s">
        <v>8395</v>
      </c>
      <c r="F11" s="10">
        <f>MEDIAN('Successful US Kickstarters'!L:L)</f>
        <v>41</v>
      </c>
      <c r="G11" s="10">
        <f>MEDIAN('Failed US Kickstarters'!L:L)</f>
        <v>4</v>
      </c>
    </row>
    <row r="12" spans="1:7" x14ac:dyDescent="0.25">
      <c r="A12" t="s">
        <v>8400</v>
      </c>
      <c r="B12" s="21">
        <f>_xlfn.STDEV.P('Successful US Kickstarters'!E:E)</f>
        <v>8334.5731699164608</v>
      </c>
      <c r="C12" s="21">
        <f>_xlfn.STDEV.P('Failed US Kickstarters'!E:E)</f>
        <v>1330.5230280400915</v>
      </c>
    </row>
    <row r="13" spans="1:7" x14ac:dyDescent="0.25">
      <c r="A13" t="s">
        <v>8401</v>
      </c>
      <c r="B13" s="21">
        <f>_xlfn.QUARTILE.EXC('Successful US Kickstarters'!E:E,3)</f>
        <v>5699</v>
      </c>
      <c r="C13" s="21">
        <f>_xlfn.QUARTILE.EXC('Failed US Kickstarters'!E:E,3)</f>
        <v>501</v>
      </c>
    </row>
    <row r="14" spans="1:7" x14ac:dyDescent="0.25">
      <c r="A14" t="s">
        <v>8402</v>
      </c>
      <c r="B14" s="21">
        <f>_xlfn.QUARTILE.EXC('Successful US Kickstarters'!E:E,1)</f>
        <v>1716.5074999999999</v>
      </c>
      <c r="C14" s="21">
        <f>_xlfn.QUARTILE.EXC('Failed US Kickstarters'!E:E,1)</f>
        <v>9.25</v>
      </c>
    </row>
    <row r="15" spans="1:7" x14ac:dyDescent="0.25">
      <c r="A15" t="s">
        <v>8403</v>
      </c>
      <c r="B15" s="21">
        <f>B13-B14</f>
        <v>3982.4925000000003</v>
      </c>
      <c r="C15" s="21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6056B-883D-43B1-A5E8-95F6661A81AD}">
  <dimension ref="A1:T413"/>
  <sheetViews>
    <sheetView workbookViewId="0">
      <selection activeCell="B2" sqref="B2"/>
    </sheetView>
  </sheetViews>
  <sheetFormatPr defaultColWidth="9" defaultRowHeight="15" x14ac:dyDescent="0.25"/>
  <cols>
    <col min="1" max="1" width="5" bestFit="1" customWidth="1"/>
    <col min="2" max="2" width="40.5703125" bestFit="1" customWidth="1"/>
    <col min="3" max="3" width="43.140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2">
        <v>1</v>
      </c>
      <c r="P2" s="9">
        <v>179</v>
      </c>
      <c r="Q2" s="14" t="s">
        <v>8323</v>
      </c>
      <c r="R2" t="s">
        <v>8326</v>
      </c>
      <c r="S2" s="18">
        <v>41730.276747685188</v>
      </c>
      <c r="T2" s="18">
        <v>41764.276747685188</v>
      </c>
    </row>
    <row r="3" spans="1:20" ht="4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2">
        <v>2</v>
      </c>
      <c r="P3" s="9">
        <v>60</v>
      </c>
      <c r="Q3" s="14" t="s">
        <v>8323</v>
      </c>
      <c r="R3" t="s">
        <v>8326</v>
      </c>
      <c r="S3" s="18">
        <v>41940.69158564815</v>
      </c>
      <c r="T3" s="18">
        <v>41969.332638888889</v>
      </c>
    </row>
    <row r="4" spans="1:20" ht="30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2">
        <v>1</v>
      </c>
      <c r="P4" s="9">
        <v>187</v>
      </c>
      <c r="Q4" s="14" t="s">
        <v>8323</v>
      </c>
      <c r="R4" t="s">
        <v>8326</v>
      </c>
      <c r="S4" s="18">
        <v>42020.700567129628</v>
      </c>
      <c r="T4" s="18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2">
        <v>1</v>
      </c>
      <c r="P5" s="9">
        <v>550</v>
      </c>
      <c r="Q5" s="14" t="s">
        <v>8323</v>
      </c>
      <c r="R5" t="s">
        <v>8326</v>
      </c>
      <c r="S5" s="18">
        <v>41887.292187500003</v>
      </c>
      <c r="T5" s="18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2">
        <v>1</v>
      </c>
      <c r="P6" s="9">
        <v>119</v>
      </c>
      <c r="Q6" s="14" t="s">
        <v>8323</v>
      </c>
      <c r="R6" t="s">
        <v>8326</v>
      </c>
      <c r="S6" s="18">
        <v>42480.078715277778</v>
      </c>
      <c r="T6" s="18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2">
        <v>1</v>
      </c>
      <c r="P7" s="9">
        <v>131</v>
      </c>
      <c r="Q7" s="14" t="s">
        <v>8323</v>
      </c>
      <c r="R7" t="s">
        <v>8326</v>
      </c>
      <c r="S7" s="18">
        <v>42252.474351851852</v>
      </c>
      <c r="T7" s="18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2">
        <v>1</v>
      </c>
      <c r="P8" s="9">
        <v>262</v>
      </c>
      <c r="Q8" s="14" t="s">
        <v>8323</v>
      </c>
      <c r="R8" t="s">
        <v>8326</v>
      </c>
      <c r="S8" s="18">
        <v>42219.665173611109</v>
      </c>
      <c r="T8" s="18">
        <v>42257.165972222225</v>
      </c>
    </row>
    <row r="9" spans="1:20" ht="45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2">
        <v>1</v>
      </c>
      <c r="P9" s="9">
        <v>134</v>
      </c>
      <c r="Q9" s="14" t="s">
        <v>8323</v>
      </c>
      <c r="R9" t="s">
        <v>8326</v>
      </c>
      <c r="S9" s="18">
        <v>42445.19430555556</v>
      </c>
      <c r="T9" s="18">
        <v>42489.19430555556</v>
      </c>
    </row>
    <row r="10" spans="1:20" ht="4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2">
        <v>1</v>
      </c>
      <c r="P10" s="9">
        <v>297</v>
      </c>
      <c r="Q10" s="14" t="s">
        <v>8323</v>
      </c>
      <c r="R10" t="s">
        <v>8326</v>
      </c>
      <c r="S10" s="18">
        <v>41884.617314814815</v>
      </c>
      <c r="T10" s="18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2">
        <v>1</v>
      </c>
      <c r="P11" s="9">
        <v>142</v>
      </c>
      <c r="Q11" s="14" t="s">
        <v>8323</v>
      </c>
      <c r="R11" t="s">
        <v>8326</v>
      </c>
      <c r="S11" s="18">
        <v>42697.850844907407</v>
      </c>
      <c r="T11" s="18">
        <v>42745.208333333328</v>
      </c>
    </row>
    <row r="12" spans="1:20" ht="60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2">
        <v>1</v>
      </c>
      <c r="P12" s="9">
        <v>86</v>
      </c>
      <c r="Q12" s="14" t="s">
        <v>8323</v>
      </c>
      <c r="R12" t="s">
        <v>8326</v>
      </c>
      <c r="S12" s="18">
        <v>41834.586574074077</v>
      </c>
      <c r="T12" s="18">
        <v>41866.083333333336</v>
      </c>
    </row>
    <row r="13" spans="1:20" ht="6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2">
        <v>1</v>
      </c>
      <c r="P13" s="9">
        <v>119</v>
      </c>
      <c r="Q13" s="14" t="s">
        <v>8323</v>
      </c>
      <c r="R13" t="s">
        <v>8326</v>
      </c>
      <c r="S13" s="18">
        <v>41918.742175925923</v>
      </c>
      <c r="T13" s="18">
        <v>41948.783842592595</v>
      </c>
    </row>
    <row r="14" spans="1:20" ht="4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2">
        <v>1</v>
      </c>
      <c r="P14" s="9">
        <v>252</v>
      </c>
      <c r="Q14" s="14" t="s">
        <v>8323</v>
      </c>
      <c r="R14" t="s">
        <v>8326</v>
      </c>
      <c r="S14" s="18">
        <v>42614.760937500003</v>
      </c>
      <c r="T14" s="18">
        <v>42644.165972222225</v>
      </c>
    </row>
    <row r="15" spans="1:20" ht="4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2">
        <v>1</v>
      </c>
      <c r="P15" s="9">
        <v>110</v>
      </c>
      <c r="Q15" s="14" t="s">
        <v>8323</v>
      </c>
      <c r="R15" t="s">
        <v>8326</v>
      </c>
      <c r="S15" s="18">
        <v>41909.969386574077</v>
      </c>
      <c r="T15" s="18">
        <v>41950.011053240742</v>
      </c>
    </row>
    <row r="16" spans="1:20" ht="45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2">
        <v>1</v>
      </c>
      <c r="P16" s="9">
        <v>92</v>
      </c>
      <c r="Q16" s="14" t="s">
        <v>8323</v>
      </c>
      <c r="R16" t="s">
        <v>8326</v>
      </c>
      <c r="S16" s="18">
        <v>42461.747199074074</v>
      </c>
      <c r="T16" s="18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2">
        <v>1</v>
      </c>
      <c r="P17" s="9">
        <v>81</v>
      </c>
      <c r="Q17" s="14" t="s">
        <v>8323</v>
      </c>
      <c r="R17" t="s">
        <v>8326</v>
      </c>
      <c r="S17" s="18">
        <v>42135.60020833333</v>
      </c>
      <c r="T17" s="18"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2">
        <v>1</v>
      </c>
      <c r="P18" s="9">
        <v>107</v>
      </c>
      <c r="Q18" s="14" t="s">
        <v>8323</v>
      </c>
      <c r="R18" t="s">
        <v>8326</v>
      </c>
      <c r="S18" s="18">
        <v>41933.291643518518</v>
      </c>
      <c r="T18" s="18"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2">
        <v>1</v>
      </c>
      <c r="P19" s="9">
        <v>177</v>
      </c>
      <c r="Q19" s="14" t="s">
        <v>8323</v>
      </c>
      <c r="R19" t="s">
        <v>8326</v>
      </c>
      <c r="S19" s="18">
        <v>42602.576712962968</v>
      </c>
      <c r="T19" s="18">
        <v>42621.15625</v>
      </c>
    </row>
    <row r="20" spans="1:20" ht="45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2">
        <v>1</v>
      </c>
      <c r="P20" s="9">
        <v>183</v>
      </c>
      <c r="Q20" s="14" t="s">
        <v>8323</v>
      </c>
      <c r="R20" t="s">
        <v>8326</v>
      </c>
      <c r="S20" s="18">
        <v>42702.917048611111</v>
      </c>
      <c r="T20" s="18">
        <v>42732.917048611111</v>
      </c>
    </row>
    <row r="21" spans="1:20" ht="4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2">
        <v>1</v>
      </c>
      <c r="P21" s="9">
        <v>168</v>
      </c>
      <c r="Q21" s="14" t="s">
        <v>8323</v>
      </c>
      <c r="R21" t="s">
        <v>8326</v>
      </c>
      <c r="S21" s="18">
        <v>42050.983182870375</v>
      </c>
      <c r="T21" s="18">
        <v>42085.941516203704</v>
      </c>
    </row>
    <row r="22" spans="1:20" ht="6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2">
        <v>1</v>
      </c>
      <c r="P22" s="9">
        <v>71</v>
      </c>
      <c r="Q22" s="14" t="s">
        <v>8323</v>
      </c>
      <c r="R22" t="s">
        <v>8326</v>
      </c>
      <c r="S22" s="18">
        <v>41835.666354166664</v>
      </c>
      <c r="T22" s="18"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2">
        <v>1</v>
      </c>
      <c r="P23" s="9">
        <v>100</v>
      </c>
      <c r="Q23" s="14" t="s">
        <v>8323</v>
      </c>
      <c r="R23" t="s">
        <v>8326</v>
      </c>
      <c r="S23" s="18">
        <v>42290.61855324074</v>
      </c>
      <c r="T23" s="18"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2">
        <v>1</v>
      </c>
      <c r="P24" s="9">
        <v>55</v>
      </c>
      <c r="Q24" s="14" t="s">
        <v>8323</v>
      </c>
      <c r="R24" t="s">
        <v>8326</v>
      </c>
      <c r="S24" s="18">
        <v>42400.704537037032</v>
      </c>
      <c r="T24" s="18"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2">
        <v>1</v>
      </c>
      <c r="P25" s="9">
        <v>90</v>
      </c>
      <c r="Q25" s="14" t="s">
        <v>8323</v>
      </c>
      <c r="R25" t="s">
        <v>8326</v>
      </c>
      <c r="S25" s="18">
        <v>42696.624444444446</v>
      </c>
      <c r="T25" s="18">
        <v>42726.624444444446</v>
      </c>
    </row>
    <row r="26" spans="1:20" ht="4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2">
        <v>1</v>
      </c>
      <c r="P26" s="9">
        <v>199</v>
      </c>
      <c r="Q26" s="14" t="s">
        <v>8323</v>
      </c>
      <c r="R26" t="s">
        <v>8326</v>
      </c>
      <c r="S26" s="18">
        <v>42265.022824074069</v>
      </c>
      <c r="T26" s="18">
        <v>42285.022824074069</v>
      </c>
    </row>
    <row r="27" spans="1:20" ht="6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2">
        <v>1</v>
      </c>
      <c r="P27" s="9">
        <v>86</v>
      </c>
      <c r="Q27" s="14" t="s">
        <v>8323</v>
      </c>
      <c r="R27" t="s">
        <v>8326</v>
      </c>
      <c r="S27" s="18">
        <v>42522.347812499997</v>
      </c>
      <c r="T27" s="18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2">
        <v>2</v>
      </c>
      <c r="P28" s="9">
        <v>107</v>
      </c>
      <c r="Q28" s="14" t="s">
        <v>8323</v>
      </c>
      <c r="R28" t="s">
        <v>8326</v>
      </c>
      <c r="S28" s="18">
        <v>42284.500104166669</v>
      </c>
      <c r="T28" s="18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2">
        <v>1</v>
      </c>
      <c r="P29" s="9">
        <v>128</v>
      </c>
      <c r="Q29" s="14" t="s">
        <v>8323</v>
      </c>
      <c r="R29" t="s">
        <v>8326</v>
      </c>
      <c r="S29" s="18">
        <v>42292.701053240744</v>
      </c>
      <c r="T29" s="18"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2">
        <v>1</v>
      </c>
      <c r="P30" s="9">
        <v>137</v>
      </c>
      <c r="Q30" s="14" t="s">
        <v>8323</v>
      </c>
      <c r="R30" t="s">
        <v>8326</v>
      </c>
      <c r="S30" s="18">
        <v>42769.574999999997</v>
      </c>
      <c r="T30" s="18">
        <v>42790.574999999997</v>
      </c>
    </row>
    <row r="31" spans="1:20" ht="60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2">
        <v>1</v>
      </c>
      <c r="P31" s="9">
        <v>53</v>
      </c>
      <c r="Q31" s="14" t="s">
        <v>8323</v>
      </c>
      <c r="R31" t="s">
        <v>8326</v>
      </c>
      <c r="S31" s="18">
        <v>42172.757638888885</v>
      </c>
      <c r="T31" s="18">
        <v>42202.757638888885</v>
      </c>
    </row>
    <row r="32" spans="1:20" ht="60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2">
        <v>1</v>
      </c>
      <c r="P32" s="9">
        <v>125</v>
      </c>
      <c r="Q32" s="14" t="s">
        <v>8323</v>
      </c>
      <c r="R32" t="s">
        <v>8326</v>
      </c>
      <c r="S32" s="18">
        <v>42567.840069444443</v>
      </c>
      <c r="T32" s="18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2">
        <v>1</v>
      </c>
      <c r="P33" s="9">
        <v>256</v>
      </c>
      <c r="Q33" s="14" t="s">
        <v>8323</v>
      </c>
      <c r="R33" t="s">
        <v>8326</v>
      </c>
      <c r="S33" s="18">
        <v>42772.833379629628</v>
      </c>
      <c r="T33" s="18">
        <v>42806.875</v>
      </c>
    </row>
    <row r="34" spans="1:20" ht="4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2">
        <v>3</v>
      </c>
      <c r="P34" s="9">
        <v>252</v>
      </c>
      <c r="Q34" s="14" t="s">
        <v>8323</v>
      </c>
      <c r="R34" t="s">
        <v>8326</v>
      </c>
      <c r="S34" s="18">
        <v>42473.794710648144</v>
      </c>
      <c r="T34" s="18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2">
        <v>1</v>
      </c>
      <c r="P35" s="9">
        <v>201</v>
      </c>
      <c r="Q35" s="14" t="s">
        <v>8323</v>
      </c>
      <c r="R35" t="s">
        <v>8326</v>
      </c>
      <c r="S35" s="18">
        <v>41775.753761574073</v>
      </c>
      <c r="T35" s="18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2">
        <v>1</v>
      </c>
      <c r="P36" s="9">
        <v>73</v>
      </c>
      <c r="Q36" s="14" t="s">
        <v>8323</v>
      </c>
      <c r="R36" t="s">
        <v>8326</v>
      </c>
      <c r="S36" s="18">
        <v>42144.573807870373</v>
      </c>
      <c r="T36" s="18">
        <v>42166.165972222225</v>
      </c>
    </row>
    <row r="37" spans="1:20" ht="4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2">
        <v>1</v>
      </c>
      <c r="P37" s="9">
        <v>91</v>
      </c>
      <c r="Q37" s="14" t="s">
        <v>8323</v>
      </c>
      <c r="R37" t="s">
        <v>8326</v>
      </c>
      <c r="S37" s="18">
        <v>42158.065694444449</v>
      </c>
      <c r="T37" s="18">
        <v>42201</v>
      </c>
    </row>
    <row r="38" spans="1:20" ht="4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2">
        <v>1</v>
      </c>
      <c r="P38" s="9">
        <v>70</v>
      </c>
      <c r="Q38" s="14" t="s">
        <v>8323</v>
      </c>
      <c r="R38" t="s">
        <v>8326</v>
      </c>
      <c r="S38" s="18">
        <v>41871.755694444444</v>
      </c>
      <c r="T38" s="18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2">
        <v>1</v>
      </c>
      <c r="P39" s="9">
        <v>94</v>
      </c>
      <c r="Q39" s="14" t="s">
        <v>8323</v>
      </c>
      <c r="R39" t="s">
        <v>8326</v>
      </c>
      <c r="S39" s="18">
        <v>41964.315532407403</v>
      </c>
      <c r="T39" s="18">
        <v>41995.166666666672</v>
      </c>
    </row>
    <row r="40" spans="1:20" ht="4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2">
        <v>1</v>
      </c>
      <c r="P40" s="9">
        <v>62</v>
      </c>
      <c r="Q40" s="14" t="s">
        <v>8323</v>
      </c>
      <c r="R40" t="s">
        <v>8326</v>
      </c>
      <c r="S40" s="18">
        <v>41802.574282407404</v>
      </c>
      <c r="T40" s="18">
        <v>41823.165972222225</v>
      </c>
    </row>
    <row r="41" spans="1:20" ht="45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2">
        <v>1</v>
      </c>
      <c r="P41" s="9">
        <v>71</v>
      </c>
      <c r="Q41" s="14" t="s">
        <v>8323</v>
      </c>
      <c r="R41" t="s">
        <v>8326</v>
      </c>
      <c r="S41" s="18">
        <v>42473.007037037038</v>
      </c>
      <c r="T41" s="18"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2">
        <v>1</v>
      </c>
      <c r="P42" s="9">
        <v>716</v>
      </c>
      <c r="Q42" s="14" t="s">
        <v>8323</v>
      </c>
      <c r="R42" t="s">
        <v>8326</v>
      </c>
      <c r="S42" s="18">
        <v>42605.765381944439</v>
      </c>
      <c r="T42" s="18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2">
        <v>1</v>
      </c>
      <c r="P43" s="9">
        <v>60</v>
      </c>
      <c r="Q43" s="14" t="s">
        <v>8323</v>
      </c>
      <c r="R43" t="s">
        <v>8326</v>
      </c>
      <c r="S43" s="18">
        <v>42068.888391203705</v>
      </c>
      <c r="T43" s="18">
        <v>42098.846724537041</v>
      </c>
    </row>
    <row r="44" spans="1:20" ht="6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2">
        <v>1</v>
      </c>
      <c r="P44" s="9">
        <v>1000</v>
      </c>
      <c r="Q44" s="14" t="s">
        <v>8323</v>
      </c>
      <c r="R44" t="s">
        <v>8326</v>
      </c>
      <c r="S44" s="18">
        <v>41850.400937500002</v>
      </c>
      <c r="T44" s="18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2">
        <v>1</v>
      </c>
      <c r="P45" s="9">
        <v>94</v>
      </c>
      <c r="Q45" s="14" t="s">
        <v>8323</v>
      </c>
      <c r="R45" t="s">
        <v>8326</v>
      </c>
      <c r="S45" s="18">
        <v>41826.871238425927</v>
      </c>
      <c r="T45" s="18"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2">
        <v>2</v>
      </c>
      <c r="P46" s="9">
        <v>111</v>
      </c>
      <c r="Q46" s="14" t="s">
        <v>8323</v>
      </c>
      <c r="R46" t="s">
        <v>8326</v>
      </c>
      <c r="S46" s="18">
        <v>42134.172071759262</v>
      </c>
      <c r="T46" s="18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2">
        <v>1</v>
      </c>
      <c r="P47" s="9">
        <v>185</v>
      </c>
      <c r="Q47" s="14" t="s">
        <v>8323</v>
      </c>
      <c r="R47" t="s">
        <v>8326</v>
      </c>
      <c r="S47" s="18">
        <v>42494.563449074078</v>
      </c>
      <c r="T47" s="18">
        <v>42524.563449074078</v>
      </c>
    </row>
    <row r="48" spans="1:20" ht="45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2">
        <v>1</v>
      </c>
      <c r="P48" s="9">
        <v>89</v>
      </c>
      <c r="Q48" s="14" t="s">
        <v>8323</v>
      </c>
      <c r="R48" t="s">
        <v>8326</v>
      </c>
      <c r="S48" s="18">
        <v>42233.738564814819</v>
      </c>
      <c r="T48" s="18"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2">
        <v>1</v>
      </c>
      <c r="P49" s="9">
        <v>50</v>
      </c>
      <c r="Q49" s="14" t="s">
        <v>8323</v>
      </c>
      <c r="R49" t="s">
        <v>8326</v>
      </c>
      <c r="S49" s="18">
        <v>41778.637245370373</v>
      </c>
      <c r="T49" s="18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2">
        <v>1</v>
      </c>
      <c r="P50" s="9">
        <v>58</v>
      </c>
      <c r="Q50" s="14" t="s">
        <v>8323</v>
      </c>
      <c r="R50" t="s">
        <v>8326</v>
      </c>
      <c r="S50" s="18">
        <v>42230.472222222219</v>
      </c>
      <c r="T50" s="18">
        <v>42259.165972222225</v>
      </c>
    </row>
    <row r="51" spans="1:20" ht="45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2">
        <v>1</v>
      </c>
      <c r="P51" s="9">
        <v>56</v>
      </c>
      <c r="Q51" s="14" t="s">
        <v>8323</v>
      </c>
      <c r="R51" t="s">
        <v>8326</v>
      </c>
      <c r="S51" s="18">
        <v>42037.938206018516</v>
      </c>
      <c r="T51" s="18"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2">
        <v>1</v>
      </c>
      <c r="P52" s="9">
        <v>109</v>
      </c>
      <c r="Q52" s="14" t="s">
        <v>8323</v>
      </c>
      <c r="R52" t="s">
        <v>8326</v>
      </c>
      <c r="S52" s="18">
        <v>42157.470185185186</v>
      </c>
      <c r="T52" s="18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2">
        <v>1</v>
      </c>
      <c r="P53" s="9">
        <v>104</v>
      </c>
      <c r="Q53" s="14" t="s">
        <v>8323</v>
      </c>
      <c r="R53" t="s">
        <v>8326</v>
      </c>
      <c r="S53" s="18">
        <v>42250.598217592589</v>
      </c>
      <c r="T53" s="18"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2">
        <v>1</v>
      </c>
      <c r="P54" s="9">
        <v>63</v>
      </c>
      <c r="Q54" s="14" t="s">
        <v>8323</v>
      </c>
      <c r="R54" t="s">
        <v>8326</v>
      </c>
      <c r="S54" s="18">
        <v>41800.380428240744</v>
      </c>
      <c r="T54" s="18">
        <v>41830.380428240744</v>
      </c>
    </row>
    <row r="55" spans="1:20" ht="45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2">
        <v>1</v>
      </c>
      <c r="P55" s="9">
        <v>145</v>
      </c>
      <c r="Q55" s="14" t="s">
        <v>8323</v>
      </c>
      <c r="R55" t="s">
        <v>8326</v>
      </c>
      <c r="S55" s="18">
        <v>42491.92288194444</v>
      </c>
      <c r="T55" s="18">
        <v>42521.92288194444</v>
      </c>
    </row>
    <row r="56" spans="1:20" ht="4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2">
        <v>1</v>
      </c>
      <c r="P56" s="9">
        <v>139</v>
      </c>
      <c r="Q56" s="14" t="s">
        <v>8323</v>
      </c>
      <c r="R56" t="s">
        <v>8326</v>
      </c>
      <c r="S56" s="18">
        <v>41878.878379629627</v>
      </c>
      <c r="T56" s="18"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2">
        <v>1</v>
      </c>
      <c r="P57" s="9">
        <v>64</v>
      </c>
      <c r="Q57" s="14" t="s">
        <v>8323</v>
      </c>
      <c r="R57" t="s">
        <v>8326</v>
      </c>
      <c r="S57" s="18">
        <v>41932.311099537037</v>
      </c>
      <c r="T57" s="18"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2">
        <v>1</v>
      </c>
      <c r="P58" s="9">
        <v>106</v>
      </c>
      <c r="Q58" s="14" t="s">
        <v>8323</v>
      </c>
      <c r="R58" t="s">
        <v>8326</v>
      </c>
      <c r="S58" s="18">
        <v>42118.556331018524</v>
      </c>
      <c r="T58" s="18">
        <v>42150.165972222225</v>
      </c>
    </row>
    <row r="59" spans="1:20" ht="4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2">
        <v>1</v>
      </c>
      <c r="P59" s="9">
        <v>141</v>
      </c>
      <c r="Q59" s="14" t="s">
        <v>8323</v>
      </c>
      <c r="R59" t="s">
        <v>8326</v>
      </c>
      <c r="S59" s="18">
        <v>42239.957962962959</v>
      </c>
      <c r="T59" s="18"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2">
        <v>1</v>
      </c>
      <c r="P60" s="9">
        <v>137</v>
      </c>
      <c r="Q60" s="14" t="s">
        <v>8323</v>
      </c>
      <c r="R60" t="s">
        <v>8326</v>
      </c>
      <c r="S60" s="18">
        <v>41880.76357638889</v>
      </c>
      <c r="T60" s="18"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2">
        <v>1</v>
      </c>
      <c r="P61" s="9">
        <v>99</v>
      </c>
      <c r="Q61" s="14" t="s">
        <v>8323</v>
      </c>
      <c r="R61" t="s">
        <v>8326</v>
      </c>
      <c r="S61" s="18">
        <v>42561.783877314811</v>
      </c>
      <c r="T61" s="18">
        <v>42593.165972222225</v>
      </c>
    </row>
    <row r="62" spans="1:20" ht="4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2">
        <v>1</v>
      </c>
      <c r="P62" s="9">
        <v>103</v>
      </c>
      <c r="Q62" s="14" t="s">
        <v>8323</v>
      </c>
      <c r="R62" t="s">
        <v>8326</v>
      </c>
      <c r="S62" s="18">
        <v>42037.791238425925</v>
      </c>
      <c r="T62" s="18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2">
        <v>1</v>
      </c>
      <c r="P63" s="9">
        <v>64</v>
      </c>
      <c r="Q63" s="14" t="s">
        <v>8323</v>
      </c>
      <c r="R63" t="s">
        <v>8326</v>
      </c>
      <c r="S63" s="18">
        <v>42753.205625000002</v>
      </c>
      <c r="T63" s="18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2">
        <v>3</v>
      </c>
      <c r="P64" s="9">
        <v>42</v>
      </c>
      <c r="Q64" s="14" t="s">
        <v>8323</v>
      </c>
      <c r="R64" t="s">
        <v>8326</v>
      </c>
      <c r="S64" s="18">
        <v>40633.154363425929</v>
      </c>
      <c r="T64" s="18">
        <v>40664.207638888889</v>
      </c>
    </row>
    <row r="65" spans="1:20" ht="4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2">
        <v>1</v>
      </c>
      <c r="P65" s="9">
        <v>146</v>
      </c>
      <c r="Q65" s="14" t="s">
        <v>8323</v>
      </c>
      <c r="R65" t="s">
        <v>8326</v>
      </c>
      <c r="S65" s="18">
        <v>42626.7503125</v>
      </c>
      <c r="T65" s="18"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2">
        <v>1</v>
      </c>
      <c r="P66" s="9">
        <v>118</v>
      </c>
      <c r="Q66" s="14" t="s">
        <v>8323</v>
      </c>
      <c r="R66" t="s">
        <v>8326</v>
      </c>
      <c r="S66" s="18">
        <v>41834.953865740739</v>
      </c>
      <c r="T66" s="18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2">
        <v>1</v>
      </c>
      <c r="P67" s="9">
        <v>110</v>
      </c>
      <c r="Q67" s="14" t="s">
        <v>8323</v>
      </c>
      <c r="R67" t="s">
        <v>8326</v>
      </c>
      <c r="S67" s="18">
        <v>41791.492777777778</v>
      </c>
      <c r="T67" s="18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2">
        <v>1</v>
      </c>
      <c r="P68" s="9">
        <v>59</v>
      </c>
      <c r="Q68" s="14" t="s">
        <v>8323</v>
      </c>
      <c r="R68" t="s">
        <v>8326</v>
      </c>
      <c r="S68" s="18">
        <v>41893.324884259258</v>
      </c>
      <c r="T68" s="18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2">
        <v>1</v>
      </c>
      <c r="P69" s="9">
        <v>134</v>
      </c>
      <c r="Q69" s="14" t="s">
        <v>8323</v>
      </c>
      <c r="R69" t="s">
        <v>8326</v>
      </c>
      <c r="S69" s="18">
        <v>41776.063136574077</v>
      </c>
      <c r="T69" s="18">
        <v>41807.125</v>
      </c>
    </row>
    <row r="70" spans="1:20" ht="45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2">
        <v>2</v>
      </c>
      <c r="P70" s="9">
        <v>265</v>
      </c>
      <c r="Q70" s="14" t="s">
        <v>8323</v>
      </c>
      <c r="R70" t="s">
        <v>8326</v>
      </c>
      <c r="S70" s="18">
        <v>42341.818379629629</v>
      </c>
      <c r="T70" s="18"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2">
        <v>1</v>
      </c>
      <c r="P71" s="9">
        <v>178</v>
      </c>
      <c r="Q71" s="14" t="s">
        <v>8323</v>
      </c>
      <c r="R71" t="s">
        <v>8326</v>
      </c>
      <c r="S71" s="18">
        <v>42549.665717592594</v>
      </c>
      <c r="T71" s="18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2">
        <v>1</v>
      </c>
      <c r="P72" s="9">
        <v>101</v>
      </c>
      <c r="Q72" s="14" t="s">
        <v>8323</v>
      </c>
      <c r="R72" t="s">
        <v>8326</v>
      </c>
      <c r="S72" s="18">
        <v>41591.737974537034</v>
      </c>
      <c r="T72" s="18">
        <v>41621.207638888889</v>
      </c>
    </row>
    <row r="73" spans="1:20" ht="45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2">
        <v>1</v>
      </c>
      <c r="P73" s="9">
        <v>116</v>
      </c>
      <c r="Q73" s="14" t="s">
        <v>8323</v>
      </c>
      <c r="R73" t="s">
        <v>8326</v>
      </c>
      <c r="S73" s="18">
        <v>42262.096782407403</v>
      </c>
      <c r="T73" s="18">
        <v>42286</v>
      </c>
    </row>
    <row r="74" spans="1:2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2">
        <v>1</v>
      </c>
      <c r="P74" s="9">
        <v>152</v>
      </c>
      <c r="Q74" s="14" t="s">
        <v>8323</v>
      </c>
      <c r="R74" t="s">
        <v>8326</v>
      </c>
      <c r="S74" s="18">
        <v>42576.697569444441</v>
      </c>
      <c r="T74" s="18">
        <v>42636.697569444441</v>
      </c>
    </row>
    <row r="75" spans="1:20" ht="4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2">
        <v>1</v>
      </c>
      <c r="P75" s="9">
        <v>142</v>
      </c>
      <c r="Q75" s="14" t="s">
        <v>8323</v>
      </c>
      <c r="R75" t="s">
        <v>8326</v>
      </c>
      <c r="S75" s="18">
        <v>42041.714178240742</v>
      </c>
      <c r="T75" s="18">
        <v>42071.67251157407</v>
      </c>
    </row>
    <row r="76" spans="1:20" ht="6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2">
        <v>1</v>
      </c>
      <c r="P76" s="9">
        <v>71</v>
      </c>
      <c r="Q76" s="14" t="s">
        <v>8323</v>
      </c>
      <c r="R76" t="s">
        <v>8326</v>
      </c>
      <c r="S76" s="18">
        <v>41941.683865740742</v>
      </c>
      <c r="T76" s="18">
        <v>41970.125</v>
      </c>
    </row>
    <row r="77" spans="1:20" ht="4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2">
        <v>1</v>
      </c>
      <c r="P77" s="9">
        <v>421</v>
      </c>
      <c r="Q77" s="14" t="s">
        <v>8323</v>
      </c>
      <c r="R77" t="s">
        <v>8326</v>
      </c>
      <c r="S77" s="18">
        <v>42059.701319444444</v>
      </c>
      <c r="T77" s="18">
        <v>42119.659652777773</v>
      </c>
    </row>
    <row r="78" spans="1:20" ht="45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2">
        <v>1</v>
      </c>
      <c r="P78" s="9">
        <v>64</v>
      </c>
      <c r="Q78" s="14" t="s">
        <v>8323</v>
      </c>
      <c r="R78" t="s">
        <v>8326</v>
      </c>
      <c r="S78" s="18">
        <v>40970.875671296293</v>
      </c>
      <c r="T78" s="18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2">
        <v>1</v>
      </c>
      <c r="P79" s="9">
        <v>48</v>
      </c>
      <c r="Q79" s="14" t="s">
        <v>8323</v>
      </c>
      <c r="R79" t="s">
        <v>8326</v>
      </c>
      <c r="S79" s="18">
        <v>42136.536134259266</v>
      </c>
      <c r="T79" s="18">
        <v>42167.875</v>
      </c>
    </row>
    <row r="80" spans="1:20" ht="4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2">
        <v>1</v>
      </c>
      <c r="P80" s="9">
        <v>302</v>
      </c>
      <c r="Q80" s="14" t="s">
        <v>8323</v>
      </c>
      <c r="R80" t="s">
        <v>8326</v>
      </c>
      <c r="S80" s="18">
        <v>41851.771354166667</v>
      </c>
      <c r="T80" s="18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2">
        <v>2</v>
      </c>
      <c r="P81" s="9">
        <v>38</v>
      </c>
      <c r="Q81" s="14" t="s">
        <v>8323</v>
      </c>
      <c r="R81" t="s">
        <v>8326</v>
      </c>
      <c r="S81" s="18">
        <v>42243.6252662037</v>
      </c>
      <c r="T81" s="18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2">
        <v>1</v>
      </c>
      <c r="P82" s="9">
        <v>98</v>
      </c>
      <c r="Q82" s="14" t="s">
        <v>8323</v>
      </c>
      <c r="R82" t="s">
        <v>8326</v>
      </c>
      <c r="S82" s="18">
        <v>41982.887280092589</v>
      </c>
      <c r="T82" s="18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2">
        <v>1</v>
      </c>
      <c r="P83" s="9">
        <v>194</v>
      </c>
      <c r="Q83" s="14" t="s">
        <v>8323</v>
      </c>
      <c r="R83" t="s">
        <v>8326</v>
      </c>
      <c r="S83" s="18">
        <v>42323.70930555556</v>
      </c>
      <c r="T83" s="18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2">
        <v>1</v>
      </c>
      <c r="P84" s="9">
        <v>66</v>
      </c>
      <c r="Q84" s="14" t="s">
        <v>8323</v>
      </c>
      <c r="R84" t="s">
        <v>8326</v>
      </c>
      <c r="S84" s="18">
        <v>41920.787534722222</v>
      </c>
      <c r="T84" s="18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2">
        <v>1</v>
      </c>
      <c r="P85" s="9">
        <v>47</v>
      </c>
      <c r="Q85" s="14" t="s">
        <v>8323</v>
      </c>
      <c r="R85" t="s">
        <v>8326</v>
      </c>
      <c r="S85" s="18">
        <v>40883.949317129627</v>
      </c>
      <c r="T85" s="18">
        <v>40939.708333333336</v>
      </c>
    </row>
    <row r="86" spans="1:20" ht="45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2">
        <v>1</v>
      </c>
      <c r="P86" s="9">
        <v>82</v>
      </c>
      <c r="Q86" s="14" t="s">
        <v>8323</v>
      </c>
      <c r="R86" t="s">
        <v>8326</v>
      </c>
      <c r="S86" s="18">
        <v>42167.023206018523</v>
      </c>
      <c r="T86" s="18">
        <v>42196.165972222225</v>
      </c>
    </row>
    <row r="87" spans="1:20" ht="6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2">
        <v>1</v>
      </c>
      <c r="P87" s="9">
        <v>105</v>
      </c>
      <c r="Q87" s="14" t="s">
        <v>8323</v>
      </c>
      <c r="R87" t="s">
        <v>8326</v>
      </c>
      <c r="S87" s="18">
        <v>42431.102534722217</v>
      </c>
      <c r="T87" s="18">
        <v>42461.06086805556</v>
      </c>
    </row>
    <row r="88" spans="1:20" ht="4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2">
        <v>1</v>
      </c>
      <c r="P88" s="9">
        <v>210</v>
      </c>
      <c r="Q88" s="14" t="s">
        <v>8323</v>
      </c>
      <c r="R88" t="s">
        <v>8326</v>
      </c>
      <c r="S88" s="18">
        <v>42253.928530092591</v>
      </c>
      <c r="T88" s="18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2">
        <v>1</v>
      </c>
      <c r="P89" s="9">
        <v>70</v>
      </c>
      <c r="Q89" s="14" t="s">
        <v>8323</v>
      </c>
      <c r="R89" t="s">
        <v>8326</v>
      </c>
      <c r="S89" s="18">
        <v>41808.669571759259</v>
      </c>
      <c r="T89" s="18">
        <v>41838.669571759259</v>
      </c>
    </row>
    <row r="90" spans="1:2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2">
        <v>1</v>
      </c>
      <c r="P90" s="9">
        <v>68</v>
      </c>
      <c r="Q90" s="14" t="s">
        <v>8323</v>
      </c>
      <c r="R90" t="s">
        <v>8326</v>
      </c>
      <c r="S90" s="18">
        <v>42154.873124999998</v>
      </c>
      <c r="T90" s="18">
        <v>42184.873124999998</v>
      </c>
    </row>
    <row r="91" spans="1:20" ht="45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2">
        <v>1</v>
      </c>
      <c r="P91" s="9">
        <v>82</v>
      </c>
      <c r="Q91" s="14" t="s">
        <v>8323</v>
      </c>
      <c r="R91" t="s">
        <v>8326</v>
      </c>
      <c r="S91" s="18">
        <v>42018.676898148144</v>
      </c>
      <c r="T91" s="18">
        <v>42040.290972222225</v>
      </c>
    </row>
    <row r="92" spans="1:20" ht="45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2">
        <v>1</v>
      </c>
      <c r="P92" s="9">
        <v>137</v>
      </c>
      <c r="Q92" s="14" t="s">
        <v>8323</v>
      </c>
      <c r="R92" t="s">
        <v>8326</v>
      </c>
      <c r="S92" s="18">
        <v>41926.942685185182</v>
      </c>
      <c r="T92" s="18">
        <v>41956.984351851846</v>
      </c>
    </row>
    <row r="93" spans="1:20" ht="4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2">
        <v>1</v>
      </c>
      <c r="P93" s="9">
        <v>78</v>
      </c>
      <c r="Q93" s="14" t="s">
        <v>8323</v>
      </c>
      <c r="R93" t="s">
        <v>8326</v>
      </c>
      <c r="S93" s="18">
        <v>42062.296412037031</v>
      </c>
      <c r="T93" s="18"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2">
        <v>1</v>
      </c>
      <c r="P94" s="9">
        <v>129</v>
      </c>
      <c r="Q94" s="14" t="s">
        <v>8323</v>
      </c>
      <c r="R94" t="s">
        <v>8326</v>
      </c>
      <c r="S94" s="18">
        <v>42219.019733796296</v>
      </c>
      <c r="T94" s="18">
        <v>42249.019733796296</v>
      </c>
    </row>
    <row r="95" spans="1:20" ht="4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2">
        <v>1</v>
      </c>
      <c r="P95" s="9">
        <v>72</v>
      </c>
      <c r="Q95" s="14" t="s">
        <v>8323</v>
      </c>
      <c r="R95" t="s">
        <v>8326</v>
      </c>
      <c r="S95" s="18">
        <v>42238.13282407407</v>
      </c>
      <c r="T95" s="18">
        <v>42268.13282407407</v>
      </c>
    </row>
    <row r="96" spans="1:20" ht="45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2">
        <v>1</v>
      </c>
      <c r="P96" s="9">
        <v>94</v>
      </c>
      <c r="Q96" s="14" t="s">
        <v>8323</v>
      </c>
      <c r="R96" t="s">
        <v>8326</v>
      </c>
      <c r="S96" s="18">
        <v>42292.087592592594</v>
      </c>
      <c r="T96" s="18">
        <v>42329.125</v>
      </c>
    </row>
    <row r="97" spans="1:20" ht="6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2">
        <v>1</v>
      </c>
      <c r="P97" s="9">
        <v>64</v>
      </c>
      <c r="Q97" s="14" t="s">
        <v>8323</v>
      </c>
      <c r="R97" t="s">
        <v>8326</v>
      </c>
      <c r="S97" s="18">
        <v>42060.683935185181</v>
      </c>
      <c r="T97" s="18">
        <v>42090.642268518524</v>
      </c>
    </row>
    <row r="98" spans="1:20" ht="4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2">
        <v>1</v>
      </c>
      <c r="P98" s="9">
        <v>72</v>
      </c>
      <c r="Q98" s="14" t="s">
        <v>8323</v>
      </c>
      <c r="R98" t="s">
        <v>8326</v>
      </c>
      <c r="S98" s="18">
        <v>41809.860300925924</v>
      </c>
      <c r="T98" s="18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2">
        <v>1</v>
      </c>
      <c r="P99" s="9">
        <v>97</v>
      </c>
      <c r="Q99" s="14" t="s">
        <v>8323</v>
      </c>
      <c r="R99" t="s">
        <v>8326</v>
      </c>
      <c r="S99" s="18">
        <v>42766.805034722223</v>
      </c>
      <c r="T99" s="18">
        <v>42796.805034722223</v>
      </c>
    </row>
    <row r="100" spans="1:20" ht="4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2">
        <v>1</v>
      </c>
      <c r="P100" s="9">
        <v>56</v>
      </c>
      <c r="Q100" s="14" t="s">
        <v>8323</v>
      </c>
      <c r="R100" t="s">
        <v>8326</v>
      </c>
      <c r="S100" s="18">
        <v>42196.028703703705</v>
      </c>
      <c r="T100" s="18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2">
        <v>1</v>
      </c>
      <c r="P101" s="9">
        <v>74</v>
      </c>
      <c r="Q101" s="14" t="s">
        <v>8323</v>
      </c>
      <c r="R101" t="s">
        <v>8326</v>
      </c>
      <c r="S101" s="18">
        <v>42173.803217592591</v>
      </c>
      <c r="T101" s="18">
        <v>42203.290972222225</v>
      </c>
    </row>
    <row r="102" spans="1:20" ht="4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2">
        <v>1</v>
      </c>
      <c r="P102" s="9">
        <v>66</v>
      </c>
      <c r="Q102" s="14" t="s">
        <v>8323</v>
      </c>
      <c r="R102" t="s">
        <v>8326</v>
      </c>
      <c r="S102" s="18">
        <v>42145.746689814812</v>
      </c>
      <c r="T102" s="18">
        <v>42175.746689814812</v>
      </c>
    </row>
    <row r="103" spans="1:20" ht="4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2">
        <v>2</v>
      </c>
      <c r="P103" s="9">
        <v>359</v>
      </c>
      <c r="Q103" s="14" t="s">
        <v>8323</v>
      </c>
      <c r="R103" t="s">
        <v>8326</v>
      </c>
      <c r="S103" s="18">
        <v>41821.205636574072</v>
      </c>
      <c r="T103" s="18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2">
        <v>1</v>
      </c>
      <c r="P104" s="9">
        <v>83</v>
      </c>
      <c r="Q104" s="14" t="s">
        <v>8323</v>
      </c>
      <c r="R104" t="s">
        <v>8326</v>
      </c>
      <c r="S104" s="18">
        <v>41447.839722222219</v>
      </c>
      <c r="T104" s="18"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2">
        <v>1</v>
      </c>
      <c r="P105" s="9">
        <v>80</v>
      </c>
      <c r="Q105" s="14" t="s">
        <v>8323</v>
      </c>
      <c r="R105" t="s">
        <v>8326</v>
      </c>
      <c r="S105" s="18">
        <v>42042.197824074072</v>
      </c>
      <c r="T105" s="18">
        <v>42072.156157407408</v>
      </c>
    </row>
    <row r="106" spans="1:20" ht="6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2">
        <v>1</v>
      </c>
      <c r="P106" s="9">
        <v>83</v>
      </c>
      <c r="Q106" s="14" t="s">
        <v>8323</v>
      </c>
      <c r="R106" t="s">
        <v>8326</v>
      </c>
      <c r="S106" s="18">
        <v>41866.025347222225</v>
      </c>
      <c r="T106" s="18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2">
        <v>1</v>
      </c>
      <c r="P107" s="9">
        <v>107</v>
      </c>
      <c r="Q107" s="14" t="s">
        <v>8323</v>
      </c>
      <c r="R107" t="s">
        <v>8326</v>
      </c>
      <c r="S107" s="18">
        <v>42016.050451388888</v>
      </c>
      <c r="T107" s="18">
        <v>42046.708333333328</v>
      </c>
    </row>
    <row r="108" spans="1:20" ht="4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2">
        <v>1</v>
      </c>
      <c r="P108" s="9">
        <v>66</v>
      </c>
      <c r="Q108" s="14" t="s">
        <v>8323</v>
      </c>
      <c r="R108" t="s">
        <v>8326</v>
      </c>
      <c r="S108" s="18">
        <v>41829.599791666667</v>
      </c>
      <c r="T108" s="18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2">
        <v>1</v>
      </c>
      <c r="P109" s="9">
        <v>69</v>
      </c>
      <c r="Q109" s="14" t="s">
        <v>8323</v>
      </c>
      <c r="R109" t="s">
        <v>8326</v>
      </c>
      <c r="S109" s="18">
        <v>42762.942430555559</v>
      </c>
      <c r="T109" s="18">
        <v>42794.208333333328</v>
      </c>
    </row>
    <row r="110" spans="1:20" ht="4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2">
        <v>1</v>
      </c>
      <c r="P110" s="9">
        <v>63</v>
      </c>
      <c r="Q110" s="14" t="s">
        <v>8323</v>
      </c>
      <c r="R110" t="s">
        <v>8326</v>
      </c>
      <c r="S110" s="18">
        <v>41026.953055555554</v>
      </c>
      <c r="T110" s="18">
        <v>41061.953055555554</v>
      </c>
    </row>
    <row r="111" spans="1:20" ht="4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2">
        <v>1</v>
      </c>
      <c r="P111" s="9">
        <v>41</v>
      </c>
      <c r="Q111" s="14" t="s">
        <v>8323</v>
      </c>
      <c r="R111" t="s">
        <v>8326</v>
      </c>
      <c r="S111" s="18">
        <v>42401.806562500002</v>
      </c>
      <c r="T111" s="18">
        <v>42431.806562500002</v>
      </c>
    </row>
    <row r="112" spans="1:20" ht="4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2">
        <v>1</v>
      </c>
      <c r="P112" s="9">
        <v>70</v>
      </c>
      <c r="Q112" s="14" t="s">
        <v>8323</v>
      </c>
      <c r="R112" t="s">
        <v>8326</v>
      </c>
      <c r="S112" s="18">
        <v>42466.558796296296</v>
      </c>
      <c r="T112" s="18">
        <v>42490.165972222225</v>
      </c>
    </row>
    <row r="113" spans="1:20" ht="6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2">
        <v>1</v>
      </c>
      <c r="P113" s="9">
        <v>51</v>
      </c>
      <c r="Q113" s="14" t="s">
        <v>8323</v>
      </c>
      <c r="R113" t="s">
        <v>8326</v>
      </c>
      <c r="S113" s="18">
        <v>42061.212488425925</v>
      </c>
      <c r="T113" s="18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2">
        <v>1</v>
      </c>
      <c r="P114" s="9">
        <v>91</v>
      </c>
      <c r="Q114" s="14" t="s">
        <v>8323</v>
      </c>
      <c r="R114" t="s">
        <v>8326</v>
      </c>
      <c r="S114" s="18">
        <v>40531.886886574073</v>
      </c>
      <c r="T114" s="18"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2">
        <v>1</v>
      </c>
      <c r="P115" s="9">
        <v>75</v>
      </c>
      <c r="Q115" s="14" t="s">
        <v>8323</v>
      </c>
      <c r="R115" t="s">
        <v>8326</v>
      </c>
      <c r="S115" s="18">
        <v>42303.672662037032</v>
      </c>
      <c r="T115" s="18">
        <v>42338.714328703703</v>
      </c>
    </row>
    <row r="116" spans="1:20" ht="30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2">
        <v>1</v>
      </c>
      <c r="P116" s="9">
        <v>117</v>
      </c>
      <c r="Q116" s="14" t="s">
        <v>8323</v>
      </c>
      <c r="R116" t="s">
        <v>8326</v>
      </c>
      <c r="S116" s="18">
        <v>42185.521087962959</v>
      </c>
      <c r="T116" s="18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2">
        <v>2</v>
      </c>
      <c r="P117" s="9">
        <v>40</v>
      </c>
      <c r="Q117" s="14" t="s">
        <v>8323</v>
      </c>
      <c r="R117" t="s">
        <v>8326</v>
      </c>
      <c r="S117" s="18">
        <v>41793.668761574074</v>
      </c>
      <c r="T117" s="18">
        <v>41823.668761574074</v>
      </c>
    </row>
    <row r="118" spans="1:20" ht="4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2">
        <v>1</v>
      </c>
      <c r="P118" s="9">
        <v>143</v>
      </c>
      <c r="Q118" s="14" t="s">
        <v>8323</v>
      </c>
      <c r="R118" t="s">
        <v>8326</v>
      </c>
      <c r="S118" s="18">
        <v>41851.541585648149</v>
      </c>
      <c r="T118" s="18">
        <v>41872.686111111114</v>
      </c>
    </row>
    <row r="119" spans="1:20" ht="4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2">
        <v>1</v>
      </c>
      <c r="P119" s="9">
        <v>42</v>
      </c>
      <c r="Q119" s="14" t="s">
        <v>8323</v>
      </c>
      <c r="R119" t="s">
        <v>8326</v>
      </c>
      <c r="S119" s="18">
        <v>41753.593275462961</v>
      </c>
      <c r="T119" s="18">
        <v>41778.875</v>
      </c>
    </row>
    <row r="120" spans="1:20" ht="45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2">
        <v>1</v>
      </c>
      <c r="P120" s="9">
        <v>108</v>
      </c>
      <c r="Q120" s="14" t="s">
        <v>8323</v>
      </c>
      <c r="R120" t="s">
        <v>8326</v>
      </c>
      <c r="S120" s="18">
        <v>42151.069606481484</v>
      </c>
      <c r="T120" s="18">
        <v>42172.069606481484</v>
      </c>
    </row>
    <row r="121" spans="1:20" ht="45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2">
        <v>1</v>
      </c>
      <c r="P121" s="9">
        <v>64</v>
      </c>
      <c r="Q121" s="14" t="s">
        <v>8323</v>
      </c>
      <c r="R121" t="s">
        <v>8326</v>
      </c>
      <c r="S121" s="18">
        <v>41809.12300925926</v>
      </c>
      <c r="T121" s="18"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2">
        <v>1</v>
      </c>
      <c r="P122" s="9">
        <v>37</v>
      </c>
      <c r="Q122" s="14" t="s">
        <v>8323</v>
      </c>
      <c r="R122" t="s">
        <v>8326</v>
      </c>
      <c r="S122" s="18">
        <v>42558.189432870371</v>
      </c>
      <c r="T122" s="18">
        <v>42587.875</v>
      </c>
    </row>
    <row r="123" spans="1:20" ht="60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2">
        <v>1</v>
      </c>
      <c r="P123" s="9">
        <v>93</v>
      </c>
      <c r="Q123" s="14" t="s">
        <v>8323</v>
      </c>
      <c r="R123" t="s">
        <v>8326</v>
      </c>
      <c r="S123" s="18">
        <v>42646.092812499999</v>
      </c>
      <c r="T123" s="18">
        <v>42675.207638888889</v>
      </c>
    </row>
    <row r="124" spans="1:20" ht="45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2">
        <v>1</v>
      </c>
      <c r="P124" s="9">
        <v>80</v>
      </c>
      <c r="Q124" s="14" t="s">
        <v>8323</v>
      </c>
      <c r="R124" t="s">
        <v>8326</v>
      </c>
      <c r="S124" s="18">
        <v>42248.697754629626</v>
      </c>
      <c r="T124" s="18">
        <v>42283.697754629626</v>
      </c>
    </row>
    <row r="125" spans="1:20" ht="30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2">
        <v>1</v>
      </c>
      <c r="P125" s="9">
        <v>50</v>
      </c>
      <c r="Q125" s="14" t="s">
        <v>8323</v>
      </c>
      <c r="R125" t="s">
        <v>8326</v>
      </c>
      <c r="S125" s="18">
        <v>42648.546111111107</v>
      </c>
      <c r="T125" s="18">
        <v>42678.546111111107</v>
      </c>
    </row>
    <row r="126" spans="1:20" ht="45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2">
        <v>1</v>
      </c>
      <c r="P126" s="9">
        <v>63</v>
      </c>
      <c r="Q126" s="14" t="s">
        <v>8323</v>
      </c>
      <c r="R126" t="s">
        <v>8326</v>
      </c>
      <c r="S126" s="18">
        <v>41827.605057870373</v>
      </c>
      <c r="T126" s="18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2">
        <v>1</v>
      </c>
      <c r="P127" s="9">
        <v>55</v>
      </c>
      <c r="Q127" s="14" t="s">
        <v>8323</v>
      </c>
      <c r="R127" t="s">
        <v>8326</v>
      </c>
      <c r="S127" s="18">
        <v>42575.130057870367</v>
      </c>
      <c r="T127" s="18">
        <v>42605.130057870367</v>
      </c>
    </row>
    <row r="128" spans="1:20" ht="6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2">
        <v>1</v>
      </c>
      <c r="P128" s="9">
        <v>59</v>
      </c>
      <c r="Q128" s="14" t="s">
        <v>8323</v>
      </c>
      <c r="R128" t="s">
        <v>8326</v>
      </c>
      <c r="S128" s="18">
        <v>41880.061006944445</v>
      </c>
      <c r="T128" s="18">
        <v>41908.065972222219</v>
      </c>
    </row>
    <row r="129" spans="1:20" ht="4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2">
        <v>1</v>
      </c>
      <c r="P129" s="9">
        <v>82</v>
      </c>
      <c r="Q129" s="14" t="s">
        <v>8323</v>
      </c>
      <c r="R129" t="s">
        <v>8326</v>
      </c>
      <c r="S129" s="18">
        <v>42125.647534722222</v>
      </c>
      <c r="T129" s="18"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2">
        <v>1</v>
      </c>
      <c r="P130" s="9">
        <v>81</v>
      </c>
      <c r="Q130" s="14" t="s">
        <v>8323</v>
      </c>
      <c r="R130" t="s">
        <v>8326</v>
      </c>
      <c r="S130" s="18">
        <v>41799.685902777775</v>
      </c>
      <c r="T130" s="18">
        <v>41827.083333333336</v>
      </c>
    </row>
    <row r="131" spans="1:20" ht="4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2">
        <v>1</v>
      </c>
      <c r="P131" s="9">
        <v>110</v>
      </c>
      <c r="Q131" s="14" t="s">
        <v>8323</v>
      </c>
      <c r="R131" t="s">
        <v>8326</v>
      </c>
      <c r="S131" s="18">
        <v>41993.824340277773</v>
      </c>
      <c r="T131" s="18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2">
        <v>1</v>
      </c>
      <c r="P132" s="9">
        <v>54</v>
      </c>
      <c r="Q132" s="14" t="s">
        <v>8323</v>
      </c>
      <c r="R132" t="s">
        <v>8326</v>
      </c>
      <c r="S132" s="18">
        <v>41829.795729166668</v>
      </c>
      <c r="T132" s="18">
        <v>41859.795729166668</v>
      </c>
    </row>
    <row r="133" spans="1:20" ht="6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2">
        <v>1</v>
      </c>
      <c r="P133" s="9">
        <v>115</v>
      </c>
      <c r="Q133" s="14" t="s">
        <v>8323</v>
      </c>
      <c r="R133" t="s">
        <v>8326</v>
      </c>
      <c r="S133" s="18">
        <v>41927.936157407406</v>
      </c>
      <c r="T133" s="18">
        <v>41948.977824074071</v>
      </c>
    </row>
    <row r="134" spans="1:20" ht="4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2">
        <v>1</v>
      </c>
      <c r="P134" s="9">
        <v>26</v>
      </c>
      <c r="Q134" s="14" t="s">
        <v>8323</v>
      </c>
      <c r="R134" t="s">
        <v>8326</v>
      </c>
      <c r="S134" s="18">
        <v>41827.909942129627</v>
      </c>
      <c r="T134" s="18">
        <v>41857.897222222222</v>
      </c>
    </row>
    <row r="135" spans="1:20" ht="4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2">
        <v>1</v>
      </c>
      <c r="P135" s="9">
        <v>123</v>
      </c>
      <c r="Q135" s="14" t="s">
        <v>8323</v>
      </c>
      <c r="R135" t="s">
        <v>8326</v>
      </c>
      <c r="S135" s="18">
        <v>41982.688611111109</v>
      </c>
      <c r="T135" s="18"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2">
        <v>1</v>
      </c>
      <c r="P136" s="9">
        <v>200</v>
      </c>
      <c r="Q136" s="14" t="s">
        <v>8323</v>
      </c>
      <c r="R136" t="s">
        <v>8326</v>
      </c>
      <c r="S136" s="18">
        <v>41787.218229166669</v>
      </c>
      <c r="T136" s="18">
        <v>41817.218229166669</v>
      </c>
    </row>
    <row r="137" spans="1:20" ht="45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2">
        <v>1</v>
      </c>
      <c r="P137" s="9">
        <v>179</v>
      </c>
      <c r="Q137" s="14" t="s">
        <v>8323</v>
      </c>
      <c r="R137" t="s">
        <v>8326</v>
      </c>
      <c r="S137" s="18">
        <v>41944.527627314819</v>
      </c>
      <c r="T137" s="18">
        <v>42004.569293981483</v>
      </c>
    </row>
    <row r="138" spans="1:20" ht="4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2">
        <v>1</v>
      </c>
      <c r="P138" s="9">
        <v>148</v>
      </c>
      <c r="Q138" s="14" t="s">
        <v>8323</v>
      </c>
      <c r="R138" t="s">
        <v>8326</v>
      </c>
      <c r="S138" s="18">
        <v>42062.834444444445</v>
      </c>
      <c r="T138" s="18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2">
        <v>1</v>
      </c>
      <c r="P139" s="9">
        <v>77</v>
      </c>
      <c r="Q139" s="14" t="s">
        <v>8323</v>
      </c>
      <c r="R139" t="s">
        <v>8326</v>
      </c>
      <c r="S139" s="18">
        <v>41375.702210648145</v>
      </c>
      <c r="T139" s="18">
        <v>41400.702210648145</v>
      </c>
    </row>
    <row r="140" spans="1:20" ht="4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2">
        <v>2</v>
      </c>
      <c r="P140" s="9">
        <v>83</v>
      </c>
      <c r="Q140" s="14" t="s">
        <v>8323</v>
      </c>
      <c r="R140" t="s">
        <v>8326</v>
      </c>
      <c r="S140" s="18">
        <v>42126.87501157407</v>
      </c>
      <c r="T140" s="18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2">
        <v>1</v>
      </c>
      <c r="P141" s="9">
        <v>100</v>
      </c>
      <c r="Q141" s="14" t="s">
        <v>8323</v>
      </c>
      <c r="R141" t="s">
        <v>8326</v>
      </c>
      <c r="S141" s="18">
        <v>41791.993414351848</v>
      </c>
      <c r="T141" s="18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2">
        <v>1</v>
      </c>
      <c r="P142" s="9">
        <v>80</v>
      </c>
      <c r="Q142" s="14" t="s">
        <v>8323</v>
      </c>
      <c r="R142" t="s">
        <v>8326</v>
      </c>
      <c r="S142" s="18">
        <v>41841.26489583333</v>
      </c>
      <c r="T142" s="18">
        <v>41864.207638888889</v>
      </c>
    </row>
    <row r="143" spans="1:20" ht="45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2">
        <v>1</v>
      </c>
      <c r="P143" s="9">
        <v>114</v>
      </c>
      <c r="Q143" s="14" t="s">
        <v>8323</v>
      </c>
      <c r="R143" t="s">
        <v>8326</v>
      </c>
      <c r="S143" s="18">
        <v>41851.200150462959</v>
      </c>
      <c r="T143" s="18">
        <v>41881.200150462959</v>
      </c>
    </row>
    <row r="144" spans="1:20" ht="6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2">
        <v>1</v>
      </c>
      <c r="P144" s="9">
        <v>65</v>
      </c>
      <c r="Q144" s="14" t="s">
        <v>8323</v>
      </c>
      <c r="R144" t="s">
        <v>8326</v>
      </c>
      <c r="S144" s="18">
        <v>42208.84646990741</v>
      </c>
      <c r="T144" s="18">
        <v>42238.84646990741</v>
      </c>
    </row>
    <row r="145" spans="1:20" ht="45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2">
        <v>1</v>
      </c>
      <c r="P145" s="9">
        <v>73</v>
      </c>
      <c r="Q145" s="14" t="s">
        <v>8323</v>
      </c>
      <c r="R145" t="s">
        <v>8326</v>
      </c>
      <c r="S145" s="18">
        <v>42420.019097222219</v>
      </c>
      <c r="T145" s="18">
        <v>42479.977430555555</v>
      </c>
    </row>
    <row r="146" spans="1:20" ht="4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2">
        <v>1</v>
      </c>
      <c r="P146" s="9">
        <v>68</v>
      </c>
      <c r="Q146" s="14" t="s">
        <v>8323</v>
      </c>
      <c r="R146" t="s">
        <v>8326</v>
      </c>
      <c r="S146" s="18">
        <v>41941.75203703704</v>
      </c>
      <c r="T146" s="18">
        <v>41964.708333333328</v>
      </c>
    </row>
    <row r="147" spans="1:20" ht="45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2">
        <v>1</v>
      </c>
      <c r="P147" s="9">
        <v>104</v>
      </c>
      <c r="Q147" s="14" t="s">
        <v>8323</v>
      </c>
      <c r="R147" t="s">
        <v>8326</v>
      </c>
      <c r="S147" s="18">
        <v>42064.652673611112</v>
      </c>
      <c r="T147" s="18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2">
        <v>1</v>
      </c>
      <c r="P148" s="9">
        <v>136</v>
      </c>
      <c r="Q148" s="14" t="s">
        <v>8323</v>
      </c>
      <c r="R148" t="s">
        <v>8326</v>
      </c>
      <c r="S148" s="18">
        <v>42169.814340277779</v>
      </c>
      <c r="T148" s="18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2">
        <v>1</v>
      </c>
      <c r="P149" s="9">
        <v>205</v>
      </c>
      <c r="Q149" s="14" t="s">
        <v>8323</v>
      </c>
      <c r="R149" t="s">
        <v>8326</v>
      </c>
      <c r="S149" s="18">
        <v>42611.801412037035</v>
      </c>
      <c r="T149" s="18">
        <v>42627.791666666672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2">
        <v>1</v>
      </c>
      <c r="P150" s="9">
        <v>75</v>
      </c>
      <c r="Q150" s="14" t="s">
        <v>8323</v>
      </c>
      <c r="R150" t="s">
        <v>8326</v>
      </c>
      <c r="S150" s="18">
        <v>42452.876909722225</v>
      </c>
      <c r="T150" s="18">
        <v>42473.876909722225</v>
      </c>
    </row>
    <row r="151" spans="1:20" ht="45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2">
        <v>1</v>
      </c>
      <c r="P151" s="9">
        <v>185</v>
      </c>
      <c r="Q151" s="14" t="s">
        <v>8323</v>
      </c>
      <c r="R151" t="s">
        <v>8326</v>
      </c>
      <c r="S151" s="18">
        <v>42746.057106481487</v>
      </c>
      <c r="T151" s="18">
        <v>42791.057106481487</v>
      </c>
    </row>
    <row r="152" spans="1:20" ht="4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2">
        <v>1</v>
      </c>
      <c r="P152" s="9">
        <v>136</v>
      </c>
      <c r="Q152" s="14" t="s">
        <v>8323</v>
      </c>
      <c r="R152" t="s">
        <v>8326</v>
      </c>
      <c r="S152" s="18">
        <v>42430.839398148149</v>
      </c>
      <c r="T152" s="18">
        <v>42445.165972222225</v>
      </c>
    </row>
    <row r="153" spans="1:20" ht="4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2">
        <v>1</v>
      </c>
      <c r="P153" s="9">
        <v>62</v>
      </c>
      <c r="Q153" s="14" t="s">
        <v>8323</v>
      </c>
      <c r="R153" t="s">
        <v>8326</v>
      </c>
      <c r="S153" s="18">
        <v>41772.685393518521</v>
      </c>
      <c r="T153" s="18"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2">
        <v>1</v>
      </c>
      <c r="P154" s="9">
        <v>109</v>
      </c>
      <c r="Q154" s="14" t="s">
        <v>8323</v>
      </c>
      <c r="R154" t="s">
        <v>8326</v>
      </c>
      <c r="S154" s="18">
        <v>42685.974004629628</v>
      </c>
      <c r="T154" s="18">
        <v>42710.974004629628</v>
      </c>
    </row>
    <row r="155" spans="1:20" ht="4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2">
        <v>1</v>
      </c>
      <c r="P155" s="9">
        <v>85</v>
      </c>
      <c r="Q155" s="14" t="s">
        <v>8323</v>
      </c>
      <c r="R155" t="s">
        <v>8326</v>
      </c>
      <c r="S155" s="18">
        <v>42044.184988425928</v>
      </c>
      <c r="T155" s="18"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2">
        <v>1</v>
      </c>
      <c r="P156" s="9">
        <v>46</v>
      </c>
      <c r="Q156" s="14" t="s">
        <v>8323</v>
      </c>
      <c r="R156" t="s">
        <v>8326</v>
      </c>
      <c r="S156" s="18">
        <v>42102.743773148148</v>
      </c>
      <c r="T156" s="18"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2">
        <v>1</v>
      </c>
      <c r="P157" s="9">
        <v>204</v>
      </c>
      <c r="Q157" s="14" t="s">
        <v>8323</v>
      </c>
      <c r="R157" t="s">
        <v>8326</v>
      </c>
      <c r="S157" s="18">
        <v>42186.855879629627</v>
      </c>
      <c r="T157" s="18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2">
        <v>1</v>
      </c>
      <c r="P158" s="9">
        <v>47</v>
      </c>
      <c r="Q158" s="14" t="s">
        <v>8323</v>
      </c>
      <c r="R158" t="s">
        <v>8326</v>
      </c>
      <c r="S158" s="18">
        <v>41884.056747685187</v>
      </c>
      <c r="T158" s="18">
        <v>41903.083333333336</v>
      </c>
    </row>
    <row r="159" spans="1:20" ht="45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2">
        <v>1</v>
      </c>
      <c r="P159" s="9">
        <v>169</v>
      </c>
      <c r="Q159" s="14" t="s">
        <v>8323</v>
      </c>
      <c r="R159" t="s">
        <v>8326</v>
      </c>
      <c r="S159" s="18">
        <v>42483.675208333334</v>
      </c>
      <c r="T159" s="18">
        <v>42522.789583333331</v>
      </c>
    </row>
    <row r="160" spans="1:20" ht="45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2">
        <v>1</v>
      </c>
      <c r="P160" s="9">
        <v>176</v>
      </c>
      <c r="Q160" s="14" t="s">
        <v>8323</v>
      </c>
      <c r="R160" t="s">
        <v>8326</v>
      </c>
      <c r="S160" s="18">
        <v>41964.716319444444</v>
      </c>
      <c r="T160" s="18"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2">
        <v>1</v>
      </c>
      <c r="P161" s="9">
        <v>99</v>
      </c>
      <c r="Q161" s="14" t="s">
        <v>8323</v>
      </c>
      <c r="R161" t="s">
        <v>8326</v>
      </c>
      <c r="S161" s="18">
        <v>41829.788252314815</v>
      </c>
      <c r="T161" s="18">
        <v>41839.208333333336</v>
      </c>
    </row>
    <row r="162" spans="1:20" ht="4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2">
        <v>1</v>
      </c>
      <c r="P162" s="9">
        <v>72</v>
      </c>
      <c r="Q162" s="14" t="s">
        <v>8323</v>
      </c>
      <c r="R162" t="s">
        <v>8326</v>
      </c>
      <c r="S162" s="18">
        <v>41752.83457175926</v>
      </c>
      <c r="T162" s="18">
        <v>41782.83457175926</v>
      </c>
    </row>
    <row r="163" spans="1:20" ht="6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2">
        <v>1</v>
      </c>
      <c r="P163" s="9">
        <v>66</v>
      </c>
      <c r="Q163" s="14" t="s">
        <v>8323</v>
      </c>
      <c r="R163" t="s">
        <v>8326</v>
      </c>
      <c r="S163" s="18">
        <v>42561.154664351852</v>
      </c>
      <c r="T163" s="18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2">
        <v>1</v>
      </c>
      <c r="P164" s="9">
        <v>121</v>
      </c>
      <c r="Q164" s="14" t="s">
        <v>8323</v>
      </c>
      <c r="R164" t="s">
        <v>8326</v>
      </c>
      <c r="S164" s="18">
        <v>41995.870486111111</v>
      </c>
      <c r="T164" s="18">
        <v>42015.870486111111</v>
      </c>
    </row>
    <row r="165" spans="1:20" ht="45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2">
        <v>1</v>
      </c>
      <c r="P165" s="9">
        <v>57</v>
      </c>
      <c r="Q165" s="14" t="s">
        <v>8323</v>
      </c>
      <c r="R165" t="s">
        <v>8326</v>
      </c>
      <c r="S165" s="18">
        <v>42538.73583333334</v>
      </c>
      <c r="T165" s="18">
        <v>42583.290972222225</v>
      </c>
    </row>
    <row r="166" spans="1:20" ht="6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2">
        <v>1</v>
      </c>
      <c r="P166" s="9">
        <v>82</v>
      </c>
      <c r="Q166" s="14" t="s">
        <v>8323</v>
      </c>
      <c r="R166" t="s">
        <v>8326</v>
      </c>
      <c r="S166" s="18">
        <v>42447.894432870366</v>
      </c>
      <c r="T166" s="18">
        <v>42507.894432870366</v>
      </c>
    </row>
    <row r="167" spans="1:20" ht="4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2">
        <v>1</v>
      </c>
      <c r="P167" s="9">
        <v>114</v>
      </c>
      <c r="Q167" s="14" t="s">
        <v>8323</v>
      </c>
      <c r="R167" t="s">
        <v>8326</v>
      </c>
      <c r="S167" s="18">
        <v>42268.009224537032</v>
      </c>
      <c r="T167" s="18">
        <v>42303.009224537032</v>
      </c>
    </row>
    <row r="168" spans="1:20" ht="4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2">
        <v>1</v>
      </c>
      <c r="P168" s="9">
        <v>129</v>
      </c>
      <c r="Q168" s="14" t="s">
        <v>8323</v>
      </c>
      <c r="R168" t="s">
        <v>8326</v>
      </c>
      <c r="S168" s="18">
        <v>42676.065150462964</v>
      </c>
      <c r="T168" s="18">
        <v>42721.290972222225</v>
      </c>
    </row>
    <row r="169" spans="1:20" ht="4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2">
        <v>1</v>
      </c>
      <c r="P169" s="9">
        <v>126</v>
      </c>
      <c r="Q169" s="14" t="s">
        <v>8323</v>
      </c>
      <c r="R169" t="s">
        <v>8326</v>
      </c>
      <c r="S169" s="18">
        <v>41853.240208333329</v>
      </c>
      <c r="T169" s="18"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2">
        <v>1</v>
      </c>
      <c r="P170" s="9">
        <v>59</v>
      </c>
      <c r="Q170" s="14" t="s">
        <v>8323</v>
      </c>
      <c r="R170" t="s">
        <v>8326</v>
      </c>
      <c r="S170" s="18">
        <v>42633.116851851853</v>
      </c>
      <c r="T170" s="18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2">
        <v>1</v>
      </c>
      <c r="P171" s="9">
        <v>44</v>
      </c>
      <c r="Q171" s="14" t="s">
        <v>8323</v>
      </c>
      <c r="R171" t="s">
        <v>8326</v>
      </c>
      <c r="S171" s="18">
        <v>42086.614942129629</v>
      </c>
      <c r="T171" s="18">
        <v>42117.290972222225</v>
      </c>
    </row>
    <row r="172" spans="1:20" ht="45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2">
        <v>1</v>
      </c>
      <c r="P172" s="9">
        <v>63</v>
      </c>
      <c r="Q172" s="14" t="s">
        <v>8323</v>
      </c>
      <c r="R172" t="s">
        <v>8326</v>
      </c>
      <c r="S172" s="18">
        <v>41013.936562499999</v>
      </c>
      <c r="T172" s="18">
        <v>41061.165972222225</v>
      </c>
    </row>
    <row r="173" spans="1:20" ht="6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2">
        <v>1</v>
      </c>
      <c r="P173" s="9">
        <v>63</v>
      </c>
      <c r="Q173" s="14" t="s">
        <v>8323</v>
      </c>
      <c r="R173" t="s">
        <v>8326</v>
      </c>
      <c r="S173" s="18">
        <v>42490.133877314816</v>
      </c>
      <c r="T173" s="18">
        <v>42527.083333333328</v>
      </c>
    </row>
    <row r="174" spans="1:20" ht="60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2">
        <v>1</v>
      </c>
      <c r="P174" s="9">
        <v>48</v>
      </c>
      <c r="Q174" s="14" t="s">
        <v>8323</v>
      </c>
      <c r="R174" t="s">
        <v>8326</v>
      </c>
      <c r="S174" s="18">
        <v>42584.846828703703</v>
      </c>
      <c r="T174" s="18">
        <v>42624.846828703703</v>
      </c>
    </row>
    <row r="175" spans="1:20" ht="3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2">
        <v>1</v>
      </c>
      <c r="P175" s="9">
        <v>79</v>
      </c>
      <c r="Q175" s="14" t="s">
        <v>8323</v>
      </c>
      <c r="R175" t="s">
        <v>8326</v>
      </c>
      <c r="S175" s="18">
        <v>42585.523842592593</v>
      </c>
      <c r="T175" s="18">
        <v>42599.165972222225</v>
      </c>
    </row>
    <row r="176" spans="1:20" ht="4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2">
        <v>1</v>
      </c>
      <c r="P176" s="9">
        <v>127</v>
      </c>
      <c r="Q176" s="14" t="s">
        <v>8323</v>
      </c>
      <c r="R176" t="s">
        <v>8326</v>
      </c>
      <c r="S176" s="18">
        <v>42157.591064814813</v>
      </c>
      <c r="T176" s="18">
        <v>42179.083333333328</v>
      </c>
    </row>
    <row r="177" spans="1:20" ht="4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2">
        <v>1</v>
      </c>
      <c r="P177" s="9">
        <v>33</v>
      </c>
      <c r="Q177" s="14" t="s">
        <v>8323</v>
      </c>
      <c r="R177" t="s">
        <v>8326</v>
      </c>
      <c r="S177" s="18">
        <v>42148.676851851851</v>
      </c>
      <c r="T177" s="18">
        <v>42170.676851851851</v>
      </c>
    </row>
    <row r="178" spans="1:20" ht="4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2">
        <v>1</v>
      </c>
      <c r="P178" s="9">
        <v>80</v>
      </c>
      <c r="Q178" s="14" t="s">
        <v>8323</v>
      </c>
      <c r="R178" t="s">
        <v>8326</v>
      </c>
      <c r="S178" s="18">
        <v>42341.180636574078</v>
      </c>
      <c r="T178" s="18">
        <v>42373.180636574078</v>
      </c>
    </row>
    <row r="179" spans="1:20" ht="6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2">
        <v>1</v>
      </c>
      <c r="P179" s="9">
        <v>125</v>
      </c>
      <c r="Q179" s="14" t="s">
        <v>8323</v>
      </c>
      <c r="R179" t="s">
        <v>8326</v>
      </c>
      <c r="S179" s="18">
        <v>42087.768055555556</v>
      </c>
      <c r="T179" s="18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2">
        <v>1</v>
      </c>
      <c r="P180" s="9">
        <v>37</v>
      </c>
      <c r="Q180" s="14" t="s">
        <v>8323</v>
      </c>
      <c r="R180" t="s">
        <v>8326</v>
      </c>
      <c r="S180" s="18">
        <v>42693.742604166662</v>
      </c>
      <c r="T180" s="18">
        <v>42718.742604166662</v>
      </c>
    </row>
    <row r="181" spans="1:20" ht="45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2">
        <v>1</v>
      </c>
      <c r="P181" s="9">
        <v>57</v>
      </c>
      <c r="Q181" s="14" t="s">
        <v>8323</v>
      </c>
      <c r="R181" t="s">
        <v>8326</v>
      </c>
      <c r="S181" s="18">
        <v>42147.826840277776</v>
      </c>
      <c r="T181" s="18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2">
        <v>1</v>
      </c>
      <c r="P182" s="9">
        <v>34</v>
      </c>
      <c r="Q182" s="14" t="s">
        <v>8323</v>
      </c>
      <c r="R182" t="s">
        <v>8326</v>
      </c>
      <c r="S182" s="18">
        <v>40478.263923611114</v>
      </c>
      <c r="T182" s="18">
        <v>40568.166666666664</v>
      </c>
    </row>
    <row r="183" spans="1:20" ht="45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2">
        <v>1</v>
      </c>
      <c r="P183" s="9">
        <v>88</v>
      </c>
      <c r="Q183" s="14" t="s">
        <v>8323</v>
      </c>
      <c r="R183" t="s">
        <v>8326</v>
      </c>
      <c r="S183" s="18">
        <v>41820.62809027778</v>
      </c>
      <c r="T183" s="18">
        <v>41841.165972222225</v>
      </c>
    </row>
    <row r="184" spans="1:20" ht="4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2">
        <v>1</v>
      </c>
      <c r="P184" s="9">
        <v>103</v>
      </c>
      <c r="Q184" s="14" t="s">
        <v>8323</v>
      </c>
      <c r="R184" t="s">
        <v>8326</v>
      </c>
      <c r="S184" s="18">
        <v>41862.83997685185</v>
      </c>
      <c r="T184" s="18">
        <v>41892.83997685185</v>
      </c>
    </row>
    <row r="185" spans="1:20" ht="6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2">
        <v>1</v>
      </c>
      <c r="P185" s="9">
        <v>100</v>
      </c>
      <c r="Q185" s="14" t="s">
        <v>8323</v>
      </c>
      <c r="R185" t="s">
        <v>8326</v>
      </c>
      <c r="S185" s="18">
        <v>41947.762592592589</v>
      </c>
      <c r="T185" s="18">
        <v>41987.762592592597</v>
      </c>
    </row>
    <row r="186" spans="1:20" ht="4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2">
        <v>1</v>
      </c>
      <c r="P186" s="9">
        <v>55</v>
      </c>
      <c r="Q186" s="14" t="s">
        <v>8323</v>
      </c>
      <c r="R186" t="s">
        <v>8326</v>
      </c>
      <c r="S186" s="18">
        <v>42261.917395833334</v>
      </c>
      <c r="T186" s="18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2">
        <v>1</v>
      </c>
      <c r="P187" s="9">
        <v>63</v>
      </c>
      <c r="Q187" s="14" t="s">
        <v>8323</v>
      </c>
      <c r="R187" t="s">
        <v>8326</v>
      </c>
      <c r="S187" s="18">
        <v>41839.175706018519</v>
      </c>
      <c r="T187" s="18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2">
        <v>1</v>
      </c>
      <c r="P188" s="9">
        <v>86</v>
      </c>
      <c r="Q188" s="14" t="s">
        <v>8323</v>
      </c>
      <c r="R188" t="s">
        <v>8326</v>
      </c>
      <c r="S188" s="18">
        <v>42165.993125000001</v>
      </c>
      <c r="T188" s="18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2">
        <v>1</v>
      </c>
      <c r="P189" s="9">
        <v>111</v>
      </c>
      <c r="Q189" s="14" t="s">
        <v>8323</v>
      </c>
      <c r="R189" t="s">
        <v>8326</v>
      </c>
      <c r="S189" s="18">
        <v>42430.040798611109</v>
      </c>
      <c r="T189" s="18"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2">
        <v>1</v>
      </c>
      <c r="P190" s="9">
        <v>114</v>
      </c>
      <c r="Q190" s="14" t="s">
        <v>8323</v>
      </c>
      <c r="R190" t="s">
        <v>8326</v>
      </c>
      <c r="S190" s="18">
        <v>42026.88118055556</v>
      </c>
      <c r="T190" s="18">
        <v>42086.093055555553</v>
      </c>
    </row>
    <row r="191" spans="1:20" ht="30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2">
        <v>1</v>
      </c>
      <c r="P191" s="9">
        <v>46</v>
      </c>
      <c r="Q191" s="14" t="s">
        <v>8323</v>
      </c>
      <c r="R191" t="s">
        <v>8326</v>
      </c>
      <c r="S191" s="18">
        <v>42206.835370370376</v>
      </c>
      <c r="T191" s="18">
        <v>42236.835370370376</v>
      </c>
    </row>
    <row r="192" spans="1:20" ht="45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2">
        <v>1</v>
      </c>
      <c r="P192" s="9">
        <v>49</v>
      </c>
      <c r="Q192" s="14" t="s">
        <v>8323</v>
      </c>
      <c r="R192" t="s">
        <v>8326</v>
      </c>
      <c r="S192" s="18">
        <v>42483.015694444446</v>
      </c>
      <c r="T192" s="18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2">
        <v>1</v>
      </c>
      <c r="P193" s="9">
        <v>100</v>
      </c>
      <c r="Q193" s="14" t="s">
        <v>8323</v>
      </c>
      <c r="R193" t="s">
        <v>8326</v>
      </c>
      <c r="S193" s="18">
        <v>42627.454097222217</v>
      </c>
      <c r="T193" s="18">
        <v>42648.454097222217</v>
      </c>
    </row>
    <row r="194" spans="1:20" ht="4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2">
        <v>1</v>
      </c>
      <c r="P194" s="9">
        <v>99</v>
      </c>
      <c r="Q194" s="14" t="s">
        <v>8323</v>
      </c>
      <c r="R194" t="s">
        <v>8326</v>
      </c>
      <c r="S194" s="18">
        <v>42460.335312499999</v>
      </c>
      <c r="T194" s="18">
        <v>42488.249305555553</v>
      </c>
    </row>
    <row r="195" spans="1:20" ht="45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2">
        <v>1</v>
      </c>
      <c r="P195" s="9">
        <v>146</v>
      </c>
      <c r="Q195" s="14" t="s">
        <v>8323</v>
      </c>
      <c r="R195" t="s">
        <v>8326</v>
      </c>
      <c r="S195" s="18">
        <v>42521.010370370372</v>
      </c>
      <c r="T195" s="18">
        <v>42543.163194444445</v>
      </c>
    </row>
    <row r="196" spans="1:20" ht="4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2">
        <v>1</v>
      </c>
      <c r="P196" s="9">
        <v>93</v>
      </c>
      <c r="Q196" s="14" t="s">
        <v>8323</v>
      </c>
      <c r="R196" t="s">
        <v>8326</v>
      </c>
      <c r="S196" s="18">
        <v>42447.896666666667</v>
      </c>
      <c r="T196" s="18">
        <v>42470.166666666672</v>
      </c>
    </row>
    <row r="197" spans="1:20" ht="45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2">
        <v>1</v>
      </c>
      <c r="P197" s="9">
        <v>64</v>
      </c>
      <c r="Q197" s="14" t="s">
        <v>8323</v>
      </c>
      <c r="R197" t="s">
        <v>8326</v>
      </c>
      <c r="S197" s="18">
        <v>42171.824884259258</v>
      </c>
      <c r="T197" s="18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2">
        <v>1</v>
      </c>
      <c r="P198" s="9">
        <v>77</v>
      </c>
      <c r="Q198" s="14" t="s">
        <v>8323</v>
      </c>
      <c r="R198" t="s">
        <v>8326</v>
      </c>
      <c r="S198" s="18">
        <v>41974.898599537039</v>
      </c>
      <c r="T198" s="18">
        <v>42009.851388888885</v>
      </c>
    </row>
    <row r="199" spans="1:20" ht="4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2">
        <v>1</v>
      </c>
      <c r="P199" s="9">
        <v>68</v>
      </c>
      <c r="Q199" s="14" t="s">
        <v>8323</v>
      </c>
      <c r="R199" t="s">
        <v>8326</v>
      </c>
      <c r="S199" s="18">
        <v>42171.725416666668</v>
      </c>
      <c r="T199" s="18">
        <v>42201.725416666668</v>
      </c>
    </row>
    <row r="200" spans="1:20" ht="45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2">
        <v>1</v>
      </c>
      <c r="P200" s="9">
        <v>75</v>
      </c>
      <c r="Q200" s="14" t="s">
        <v>8323</v>
      </c>
      <c r="R200" t="s">
        <v>8326</v>
      </c>
      <c r="S200" s="18">
        <v>41781.096203703702</v>
      </c>
      <c r="T200" s="18">
        <v>41794.207638888889</v>
      </c>
    </row>
    <row r="201" spans="1:20" ht="45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2">
        <v>1</v>
      </c>
      <c r="P201" s="9">
        <v>47</v>
      </c>
      <c r="Q201" s="14" t="s">
        <v>8323</v>
      </c>
      <c r="R201" t="s">
        <v>8326</v>
      </c>
      <c r="S201" s="18">
        <v>42619.935694444444</v>
      </c>
      <c r="T201" s="18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2">
        <v>1</v>
      </c>
      <c r="P202" s="9">
        <v>136</v>
      </c>
      <c r="Q202" s="14" t="s">
        <v>8323</v>
      </c>
      <c r="R202" t="s">
        <v>8326</v>
      </c>
      <c r="S202" s="18">
        <v>42219.915856481486</v>
      </c>
      <c r="T202" s="18">
        <v>42240.083333333328</v>
      </c>
    </row>
    <row r="203" spans="1:20" ht="45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2">
        <v>1</v>
      </c>
      <c r="P203" s="9">
        <v>81</v>
      </c>
      <c r="Q203" s="14" t="s">
        <v>8323</v>
      </c>
      <c r="R203" t="s">
        <v>8326</v>
      </c>
      <c r="S203" s="18">
        <v>42500.041550925926</v>
      </c>
      <c r="T203" s="18">
        <v>42527.291666666672</v>
      </c>
    </row>
    <row r="204" spans="1:20" ht="45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2">
        <v>1</v>
      </c>
      <c r="P204" s="9">
        <v>136</v>
      </c>
      <c r="Q204" s="14" t="s">
        <v>8323</v>
      </c>
      <c r="R204" t="s">
        <v>8326</v>
      </c>
      <c r="S204" s="18">
        <v>42418.425983796296</v>
      </c>
      <c r="T204" s="18">
        <v>42478.384317129632</v>
      </c>
    </row>
    <row r="205" spans="1:20" ht="4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2">
        <v>1</v>
      </c>
      <c r="P205" s="9">
        <v>75</v>
      </c>
      <c r="Q205" s="14" t="s">
        <v>8323</v>
      </c>
      <c r="R205" t="s">
        <v>8326</v>
      </c>
      <c r="S205" s="18">
        <v>41852.658310185187</v>
      </c>
      <c r="T205" s="18">
        <v>41882.658310185187</v>
      </c>
    </row>
    <row r="206" spans="1:20" ht="45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2">
        <v>1</v>
      </c>
      <c r="P206" s="9">
        <v>97</v>
      </c>
      <c r="Q206" s="14" t="s">
        <v>8323</v>
      </c>
      <c r="R206" t="s">
        <v>8326</v>
      </c>
      <c r="S206" s="18">
        <v>41950.859560185185</v>
      </c>
      <c r="T206" s="18">
        <v>41964.204861111109</v>
      </c>
    </row>
    <row r="207" spans="1:20" ht="60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2">
        <v>1</v>
      </c>
      <c r="P207" s="9">
        <v>50</v>
      </c>
      <c r="Q207" s="14" t="s">
        <v>8323</v>
      </c>
      <c r="R207" t="s">
        <v>8326</v>
      </c>
      <c r="S207" s="18">
        <v>42458.641724537039</v>
      </c>
      <c r="T207" s="18">
        <v>42488.641724537039</v>
      </c>
    </row>
    <row r="208" spans="1:20" ht="4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2">
        <v>1</v>
      </c>
      <c r="P208" s="9">
        <v>48</v>
      </c>
      <c r="Q208" s="14" t="s">
        <v>8323</v>
      </c>
      <c r="R208" t="s">
        <v>8326</v>
      </c>
      <c r="S208" s="18">
        <v>42016.938692129625</v>
      </c>
      <c r="T208" s="18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2">
        <v>1</v>
      </c>
      <c r="P209" s="9">
        <v>81</v>
      </c>
      <c r="Q209" s="14" t="s">
        <v>8323</v>
      </c>
      <c r="R209" t="s">
        <v>8326</v>
      </c>
      <c r="S209" s="18">
        <v>42545.774189814809</v>
      </c>
      <c r="T209" s="18">
        <v>42605.774189814809</v>
      </c>
    </row>
    <row r="210" spans="1:20" ht="6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2">
        <v>1</v>
      </c>
      <c r="P210" s="9">
        <v>112</v>
      </c>
      <c r="Q210" s="14" t="s">
        <v>8323</v>
      </c>
      <c r="R210" t="s">
        <v>8326</v>
      </c>
      <c r="S210" s="18">
        <v>41937.95344907407</v>
      </c>
      <c r="T210" s="18">
        <v>41972.995115740734</v>
      </c>
    </row>
    <row r="211" spans="1:20" ht="4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2">
        <v>1</v>
      </c>
      <c r="P211" s="9">
        <v>37</v>
      </c>
      <c r="Q211" s="14" t="s">
        <v>8323</v>
      </c>
      <c r="R211" t="s">
        <v>8326</v>
      </c>
      <c r="S211" s="18">
        <v>42270.582141203704</v>
      </c>
      <c r="T211" s="18">
        <v>42301.895138888889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2">
        <v>1</v>
      </c>
      <c r="P212" s="9">
        <v>51</v>
      </c>
      <c r="Q212" s="14" t="s">
        <v>8323</v>
      </c>
      <c r="R212" t="s">
        <v>8326</v>
      </c>
      <c r="S212" s="18">
        <v>41772.105937500004</v>
      </c>
      <c r="T212" s="18">
        <v>41803.916666666664</v>
      </c>
    </row>
    <row r="213" spans="1:20" ht="45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2">
        <v>1</v>
      </c>
      <c r="P213" s="9">
        <v>71</v>
      </c>
      <c r="Q213" s="14" t="s">
        <v>8323</v>
      </c>
      <c r="R213" t="s">
        <v>8326</v>
      </c>
      <c r="S213" s="18">
        <v>42675.832465277781</v>
      </c>
      <c r="T213" s="18"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2">
        <v>1</v>
      </c>
      <c r="P214" s="9">
        <v>50</v>
      </c>
      <c r="Q214" s="14" t="s">
        <v>8323</v>
      </c>
      <c r="R214" t="s">
        <v>8326</v>
      </c>
      <c r="S214" s="18">
        <v>42050.008368055554</v>
      </c>
      <c r="T214" s="18">
        <v>42076.290972222225</v>
      </c>
    </row>
    <row r="215" spans="1:20" ht="4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2">
        <v>1</v>
      </c>
      <c r="P215" s="9">
        <v>67</v>
      </c>
      <c r="Q215" s="14" t="s">
        <v>8323</v>
      </c>
      <c r="R215" t="s">
        <v>8326</v>
      </c>
      <c r="S215" s="18">
        <v>42125.772812499999</v>
      </c>
      <c r="T215" s="18"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2">
        <v>1</v>
      </c>
      <c r="P216" s="9">
        <v>235</v>
      </c>
      <c r="Q216" s="14" t="s">
        <v>8323</v>
      </c>
      <c r="R216" t="s">
        <v>8326</v>
      </c>
      <c r="S216" s="18">
        <v>42055.277199074073</v>
      </c>
      <c r="T216" s="18">
        <v>42082.610416666663</v>
      </c>
    </row>
    <row r="217" spans="1:20" ht="45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2">
        <v>1</v>
      </c>
      <c r="P217" s="9">
        <v>56</v>
      </c>
      <c r="Q217" s="14" t="s">
        <v>8323</v>
      </c>
      <c r="R217" t="s">
        <v>8326</v>
      </c>
      <c r="S217" s="18">
        <v>42270.7269212963</v>
      </c>
      <c r="T217" s="18">
        <v>42306.167361111111</v>
      </c>
    </row>
    <row r="218" spans="1:20" ht="45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2">
        <v>1</v>
      </c>
      <c r="P218" s="9">
        <v>203</v>
      </c>
      <c r="Q218" s="14" t="s">
        <v>8323</v>
      </c>
      <c r="R218" t="s">
        <v>8326</v>
      </c>
      <c r="S218" s="18">
        <v>42380.884872685187</v>
      </c>
      <c r="T218" s="18">
        <v>42398.249305555553</v>
      </c>
    </row>
    <row r="219" spans="1:20" ht="45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2">
        <v>1</v>
      </c>
      <c r="P219" s="9">
        <v>105</v>
      </c>
      <c r="Q219" s="14" t="s">
        <v>8323</v>
      </c>
      <c r="R219" t="s">
        <v>8326</v>
      </c>
      <c r="S219" s="18">
        <v>41829.734259259261</v>
      </c>
      <c r="T219" s="18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2">
        <v>1</v>
      </c>
      <c r="P220" s="9">
        <v>126</v>
      </c>
      <c r="Q220" s="14" t="s">
        <v>8323</v>
      </c>
      <c r="R220" t="s">
        <v>8326</v>
      </c>
      <c r="S220" s="18">
        <v>42056.013124999998</v>
      </c>
      <c r="T220" s="18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2">
        <v>1</v>
      </c>
      <c r="P221" s="9">
        <v>132</v>
      </c>
      <c r="Q221" s="14" t="s">
        <v>8323</v>
      </c>
      <c r="R221" t="s">
        <v>8326</v>
      </c>
      <c r="S221" s="18">
        <v>41862.864675925928</v>
      </c>
      <c r="T221" s="18">
        <v>41876.864675925928</v>
      </c>
    </row>
    <row r="222" spans="1:20" ht="6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2">
        <v>1</v>
      </c>
      <c r="P222" s="9">
        <v>84</v>
      </c>
      <c r="Q222" s="14" t="s">
        <v>8323</v>
      </c>
      <c r="R222" t="s">
        <v>8326</v>
      </c>
      <c r="S222" s="18">
        <v>42205.710879629631</v>
      </c>
      <c r="T222" s="18"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2">
        <v>1</v>
      </c>
      <c r="P223" s="9">
        <v>64</v>
      </c>
      <c r="Q223" s="14" t="s">
        <v>8323</v>
      </c>
      <c r="R223" t="s">
        <v>8326</v>
      </c>
      <c r="S223" s="18">
        <v>42053.671666666662</v>
      </c>
      <c r="T223" s="18">
        <v>42083.630000000005</v>
      </c>
    </row>
    <row r="224" spans="1:20" ht="3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2">
        <v>1</v>
      </c>
      <c r="P224" s="9">
        <v>273</v>
      </c>
      <c r="Q224" s="14" t="s">
        <v>8323</v>
      </c>
      <c r="R224" t="s">
        <v>8326</v>
      </c>
      <c r="S224" s="18">
        <v>41758.839675925927</v>
      </c>
      <c r="T224" s="18">
        <v>41771.165972222225</v>
      </c>
    </row>
    <row r="225" spans="1:20" ht="3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2">
        <v>1</v>
      </c>
      <c r="P225" s="9">
        <v>88</v>
      </c>
      <c r="Q225" s="14" t="s">
        <v>8323</v>
      </c>
      <c r="R225" t="s">
        <v>8326</v>
      </c>
      <c r="S225" s="18">
        <v>41828.736921296295</v>
      </c>
      <c r="T225" s="18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2">
        <v>1</v>
      </c>
      <c r="P226" s="9">
        <v>58</v>
      </c>
      <c r="Q226" s="14" t="s">
        <v>8323</v>
      </c>
      <c r="R226" t="s">
        <v>8326</v>
      </c>
      <c r="S226" s="18">
        <v>41781.666770833333</v>
      </c>
      <c r="T226" s="18">
        <v>41811.666770833333</v>
      </c>
    </row>
    <row r="227" spans="1:20" ht="4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2">
        <v>1</v>
      </c>
      <c r="P227" s="9">
        <v>84</v>
      </c>
      <c r="Q227" s="14" t="s">
        <v>8323</v>
      </c>
      <c r="R227" t="s">
        <v>8326</v>
      </c>
      <c r="S227" s="18">
        <v>41792.542986111112</v>
      </c>
      <c r="T227" s="18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2">
        <v>1</v>
      </c>
      <c r="P228" s="9">
        <v>84</v>
      </c>
      <c r="Q228" s="14" t="s">
        <v>8323</v>
      </c>
      <c r="R228" t="s">
        <v>8326</v>
      </c>
      <c r="S228" s="18">
        <v>42268.127696759257</v>
      </c>
      <c r="T228" s="18">
        <v>42288.083333333328</v>
      </c>
    </row>
    <row r="229" spans="1:20" ht="4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2">
        <v>3</v>
      </c>
      <c r="P229" s="9">
        <v>63</v>
      </c>
      <c r="Q229" s="14" t="s">
        <v>8323</v>
      </c>
      <c r="R229" t="s">
        <v>8326</v>
      </c>
      <c r="S229" s="18">
        <v>42462.140868055561</v>
      </c>
      <c r="T229" s="18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2">
        <v>3</v>
      </c>
      <c r="P230" s="9">
        <v>59</v>
      </c>
      <c r="Q230" s="14" t="s">
        <v>8323</v>
      </c>
      <c r="R230" t="s">
        <v>8326</v>
      </c>
      <c r="S230" s="18">
        <v>42451.095856481479</v>
      </c>
      <c r="T230" s="18">
        <v>42465.095856481479</v>
      </c>
    </row>
    <row r="231" spans="1:20" ht="6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2">
        <v>1</v>
      </c>
      <c r="P231" s="9">
        <v>77</v>
      </c>
      <c r="Q231" s="14" t="s">
        <v>8323</v>
      </c>
      <c r="R231" t="s">
        <v>8326</v>
      </c>
      <c r="S231" s="18">
        <v>41898.168125000004</v>
      </c>
      <c r="T231" s="18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2">
        <v>1</v>
      </c>
      <c r="P232" s="9">
        <v>65</v>
      </c>
      <c r="Q232" s="14" t="s">
        <v>8323</v>
      </c>
      <c r="R232" t="s">
        <v>8326</v>
      </c>
      <c r="S232" s="18">
        <v>42506.760405092587</v>
      </c>
      <c r="T232" s="18">
        <v>42536.760405092587</v>
      </c>
    </row>
    <row r="233" spans="1:20" ht="3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2">
        <v>1</v>
      </c>
      <c r="P233" s="9">
        <v>41</v>
      </c>
      <c r="Q233" s="14" t="s">
        <v>8323</v>
      </c>
      <c r="R233" t="s">
        <v>8326</v>
      </c>
      <c r="S233" s="18">
        <v>42284.516064814816</v>
      </c>
      <c r="T233" s="18"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2">
        <v>1</v>
      </c>
      <c r="P234" s="9">
        <v>51</v>
      </c>
      <c r="Q234" s="14" t="s">
        <v>8323</v>
      </c>
      <c r="R234" t="s">
        <v>8326</v>
      </c>
      <c r="S234" s="18">
        <v>42016.706678240742</v>
      </c>
      <c r="T234" s="18">
        <v>42047.249305555553</v>
      </c>
    </row>
    <row r="235" spans="1:20" ht="4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2">
        <v>1</v>
      </c>
      <c r="P235" s="9">
        <v>61</v>
      </c>
      <c r="Q235" s="14" t="s">
        <v>8323</v>
      </c>
      <c r="R235" t="s">
        <v>8326</v>
      </c>
      <c r="S235" s="18">
        <v>42264.29178240741</v>
      </c>
      <c r="T235" s="18"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2">
        <v>1</v>
      </c>
      <c r="P236" s="9">
        <v>40</v>
      </c>
      <c r="Q236" s="14" t="s">
        <v>8323</v>
      </c>
      <c r="R236" t="s">
        <v>8326</v>
      </c>
      <c r="S236" s="18">
        <v>41491.79478009259</v>
      </c>
      <c r="T236" s="18">
        <v>41509.79478009259</v>
      </c>
    </row>
    <row r="237" spans="1:20" ht="4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2">
        <v>1</v>
      </c>
      <c r="P237" s="9">
        <v>47</v>
      </c>
      <c r="Q237" s="14" t="s">
        <v>8323</v>
      </c>
      <c r="R237" t="s">
        <v>8326</v>
      </c>
      <c r="S237" s="18">
        <v>41759.13962962963</v>
      </c>
      <c r="T237" s="18">
        <v>41791.165972222225</v>
      </c>
    </row>
    <row r="238" spans="1:20" ht="6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2">
        <v>1</v>
      </c>
      <c r="P238" s="9">
        <v>38</v>
      </c>
      <c r="Q238" s="14" t="s">
        <v>8323</v>
      </c>
      <c r="R238" t="s">
        <v>8326</v>
      </c>
      <c r="S238" s="18">
        <v>41766.80572916667</v>
      </c>
      <c r="T238" s="18">
        <v>41799.80572916667</v>
      </c>
    </row>
    <row r="239" spans="1:20" ht="4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2">
        <v>1</v>
      </c>
      <c r="P239" s="9">
        <v>65</v>
      </c>
      <c r="Q239" s="14" t="s">
        <v>8323</v>
      </c>
      <c r="R239" t="s">
        <v>8326</v>
      </c>
      <c r="S239" s="18">
        <v>42170.910231481481</v>
      </c>
      <c r="T239" s="18">
        <v>42205.165972222225</v>
      </c>
    </row>
    <row r="240" spans="1:20" ht="4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2">
        <v>1</v>
      </c>
      <c r="P240" s="9">
        <v>293</v>
      </c>
      <c r="Q240" s="14" t="s">
        <v>8323</v>
      </c>
      <c r="R240" t="s">
        <v>8326</v>
      </c>
      <c r="S240" s="18">
        <v>41822.57503472222</v>
      </c>
      <c r="T240" s="18">
        <v>41825.041666666664</v>
      </c>
    </row>
    <row r="241" spans="1:20" ht="60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2">
        <v>2</v>
      </c>
      <c r="P241" s="9">
        <v>49</v>
      </c>
      <c r="Q241" s="14" t="s">
        <v>8323</v>
      </c>
      <c r="R241" t="s">
        <v>8326</v>
      </c>
      <c r="S241" s="18">
        <v>42493.219236111108</v>
      </c>
      <c r="T241" s="18">
        <v>42531.125</v>
      </c>
    </row>
    <row r="242" spans="1:20" ht="4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2">
        <v>1</v>
      </c>
      <c r="P242" s="9">
        <v>867</v>
      </c>
      <c r="Q242" s="14" t="s">
        <v>8323</v>
      </c>
      <c r="R242" t="s">
        <v>8326</v>
      </c>
      <c r="S242" s="18">
        <v>42321.101759259262</v>
      </c>
      <c r="T242" s="18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2">
        <v>1</v>
      </c>
      <c r="P243" s="9">
        <v>67</v>
      </c>
      <c r="Q243" s="14" t="s">
        <v>8323</v>
      </c>
      <c r="R243" t="s">
        <v>8326</v>
      </c>
      <c r="S243" s="18">
        <v>41760.935706018521</v>
      </c>
      <c r="T243" s="18">
        <v>41772.166666666664</v>
      </c>
    </row>
    <row r="244" spans="1:20" ht="3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2">
        <v>1</v>
      </c>
      <c r="P244" s="9">
        <v>53</v>
      </c>
      <c r="Q244" s="14" t="s">
        <v>8323</v>
      </c>
      <c r="R244" t="s">
        <v>8326</v>
      </c>
      <c r="S244" s="18">
        <v>42016.800208333334</v>
      </c>
      <c r="T244" s="18">
        <v>42032.916666666672</v>
      </c>
    </row>
    <row r="245" spans="1:20" ht="4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2">
        <v>1</v>
      </c>
      <c r="P245" s="9">
        <v>60</v>
      </c>
      <c r="Q245" s="14" t="s">
        <v>8323</v>
      </c>
      <c r="R245" t="s">
        <v>8326</v>
      </c>
      <c r="S245" s="18">
        <v>42294.429641203707</v>
      </c>
      <c r="T245" s="18">
        <v>42321.845138888893</v>
      </c>
    </row>
    <row r="246" spans="1:20" ht="30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2">
        <v>1</v>
      </c>
      <c r="P246" s="9">
        <v>78</v>
      </c>
      <c r="Q246" s="14" t="s">
        <v>8323</v>
      </c>
      <c r="R246" t="s">
        <v>8326</v>
      </c>
      <c r="S246" s="18">
        <v>42417.585532407407</v>
      </c>
      <c r="T246" s="18">
        <v>42432.249305555553</v>
      </c>
    </row>
    <row r="247" spans="1:20" ht="45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2">
        <v>1</v>
      </c>
      <c r="P247" s="9">
        <v>122</v>
      </c>
      <c r="Q247" s="14" t="s">
        <v>8323</v>
      </c>
      <c r="R247" t="s">
        <v>8326</v>
      </c>
      <c r="S247" s="18">
        <v>42451.496817129635</v>
      </c>
      <c r="T247" s="18">
        <v>42459.610416666663</v>
      </c>
    </row>
    <row r="248" spans="1:20" ht="45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2">
        <v>1</v>
      </c>
      <c r="P248" s="9">
        <v>61</v>
      </c>
      <c r="Q248" s="14" t="s">
        <v>8323</v>
      </c>
      <c r="R248" t="s">
        <v>8326</v>
      </c>
      <c r="S248" s="18">
        <v>42590.90425925926</v>
      </c>
      <c r="T248" s="18">
        <v>42606.90425925926</v>
      </c>
    </row>
    <row r="249" spans="1:20" ht="120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2">
        <v>1</v>
      </c>
      <c r="P249" s="9">
        <v>47</v>
      </c>
      <c r="Q249" s="14" t="s">
        <v>8323</v>
      </c>
      <c r="R249" t="s">
        <v>8326</v>
      </c>
      <c r="S249" s="18">
        <v>42203.680300925931</v>
      </c>
      <c r="T249" s="18">
        <v>42221.774999999994</v>
      </c>
    </row>
    <row r="250" spans="1:20" ht="4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2">
        <v>2</v>
      </c>
      <c r="P250" s="9">
        <v>45</v>
      </c>
      <c r="Q250" s="14" t="s">
        <v>8323</v>
      </c>
      <c r="R250" t="s">
        <v>8326</v>
      </c>
      <c r="S250" s="18">
        <v>42283.864351851851</v>
      </c>
      <c r="T250" s="18">
        <v>42313.906018518523</v>
      </c>
    </row>
    <row r="251" spans="1:20" ht="45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2">
        <v>1</v>
      </c>
      <c r="P251" s="9">
        <v>73</v>
      </c>
      <c r="Q251" s="14" t="s">
        <v>8323</v>
      </c>
      <c r="R251" t="s">
        <v>8326</v>
      </c>
      <c r="S251" s="18">
        <v>41988.829942129625</v>
      </c>
      <c r="T251" s="18"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2">
        <v>1</v>
      </c>
      <c r="P252" s="9">
        <v>66</v>
      </c>
      <c r="Q252" s="14" t="s">
        <v>8323</v>
      </c>
      <c r="R252" t="s">
        <v>8326</v>
      </c>
      <c r="S252" s="18">
        <v>42513.045798611114</v>
      </c>
      <c r="T252" s="18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2">
        <v>1</v>
      </c>
      <c r="P253" s="9">
        <v>35</v>
      </c>
      <c r="Q253" s="14" t="s">
        <v>8323</v>
      </c>
      <c r="R253" t="s">
        <v>8326</v>
      </c>
      <c r="S253" s="18">
        <v>42144.041851851856</v>
      </c>
      <c r="T253" s="18"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2">
        <v>1</v>
      </c>
      <c r="P254" s="9">
        <v>63</v>
      </c>
      <c r="Q254" s="14" t="s">
        <v>8323</v>
      </c>
      <c r="R254" t="s">
        <v>8326</v>
      </c>
      <c r="S254" s="18">
        <v>41897.602037037039</v>
      </c>
      <c r="T254" s="18">
        <v>41927.602037037039</v>
      </c>
    </row>
    <row r="255" spans="1:20" ht="45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2">
        <v>1</v>
      </c>
      <c r="P255" s="9">
        <v>61</v>
      </c>
      <c r="Q255" s="14" t="s">
        <v>8323</v>
      </c>
      <c r="R255" t="s">
        <v>8326</v>
      </c>
      <c r="S255" s="18">
        <v>42664.809560185182</v>
      </c>
      <c r="T255" s="18"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2">
        <v>1</v>
      </c>
      <c r="P256" s="9">
        <v>50</v>
      </c>
      <c r="Q256" s="14" t="s">
        <v>8323</v>
      </c>
      <c r="R256" t="s">
        <v>8326</v>
      </c>
      <c r="S256" s="18">
        <v>42675.057997685188</v>
      </c>
      <c r="T256" s="18">
        <v>42705.099664351852</v>
      </c>
    </row>
    <row r="257" spans="1:20" ht="45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2">
        <v>1</v>
      </c>
      <c r="P257" s="9">
        <v>227</v>
      </c>
      <c r="Q257" s="14" t="s">
        <v>8323</v>
      </c>
      <c r="R257" t="s">
        <v>8326</v>
      </c>
      <c r="S257" s="18">
        <v>41856.010069444441</v>
      </c>
      <c r="T257" s="18">
        <v>41890.125</v>
      </c>
    </row>
    <row r="258" spans="1:20" ht="30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2">
        <v>1</v>
      </c>
      <c r="P258" s="9">
        <v>104</v>
      </c>
      <c r="Q258" s="14" t="s">
        <v>8323</v>
      </c>
      <c r="R258" t="s">
        <v>8326</v>
      </c>
      <c r="S258" s="18">
        <v>42040.831678240742</v>
      </c>
      <c r="T258" s="18">
        <v>42070.831678240742</v>
      </c>
    </row>
    <row r="259" spans="1:20" ht="6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2">
        <v>1</v>
      </c>
      <c r="P259" s="9">
        <v>41</v>
      </c>
      <c r="Q259" s="14" t="s">
        <v>8323</v>
      </c>
      <c r="R259" t="s">
        <v>8326</v>
      </c>
      <c r="S259" s="18">
        <v>42282.768414351856</v>
      </c>
      <c r="T259" s="18">
        <v>42312.810081018513</v>
      </c>
    </row>
    <row r="260" spans="1:20" ht="6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2">
        <v>1</v>
      </c>
      <c r="P260" s="9">
        <v>105</v>
      </c>
      <c r="Q260" s="14" t="s">
        <v>8323</v>
      </c>
      <c r="R260" t="s">
        <v>8326</v>
      </c>
      <c r="S260" s="18">
        <v>42494.683634259258</v>
      </c>
      <c r="T260" s="18">
        <v>42524.6875</v>
      </c>
    </row>
    <row r="261" spans="1:20" ht="4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2">
        <v>1</v>
      </c>
      <c r="P261" s="9">
        <v>45</v>
      </c>
      <c r="Q261" s="14" t="s">
        <v>8323</v>
      </c>
      <c r="R261" t="s">
        <v>8326</v>
      </c>
      <c r="S261" s="18">
        <v>41842.607592592591</v>
      </c>
      <c r="T261" s="18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2">
        <v>1</v>
      </c>
      <c r="P262" s="9">
        <v>41</v>
      </c>
      <c r="Q262" s="14" t="s">
        <v>8323</v>
      </c>
      <c r="R262" t="s">
        <v>8326</v>
      </c>
      <c r="S262" s="18">
        <v>41891.665324074071</v>
      </c>
      <c r="T262" s="18">
        <v>41913.166666666664</v>
      </c>
    </row>
    <row r="263" spans="1:20" ht="4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2">
        <v>1</v>
      </c>
      <c r="P263" s="9">
        <v>80</v>
      </c>
      <c r="Q263" s="14" t="s">
        <v>8323</v>
      </c>
      <c r="R263" t="s">
        <v>8326</v>
      </c>
      <c r="S263" s="18">
        <v>42382.244409722218</v>
      </c>
      <c r="T263" s="18"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2">
        <v>1</v>
      </c>
      <c r="P264" s="9">
        <v>51</v>
      </c>
      <c r="Q264" s="14" t="s">
        <v>8323</v>
      </c>
      <c r="R264" t="s">
        <v>8326</v>
      </c>
      <c r="S264" s="18">
        <v>41960.119085648148</v>
      </c>
      <c r="T264" s="18">
        <v>41990.119085648148</v>
      </c>
    </row>
    <row r="265" spans="1:20" ht="4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2">
        <v>1</v>
      </c>
      <c r="P265" s="9">
        <v>79</v>
      </c>
      <c r="Q265" s="14" t="s">
        <v>8323</v>
      </c>
      <c r="R265" t="s">
        <v>8326</v>
      </c>
      <c r="S265" s="18">
        <v>40923.729953703703</v>
      </c>
      <c r="T265" s="18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2">
        <v>1</v>
      </c>
      <c r="P266" s="9">
        <v>88</v>
      </c>
      <c r="Q266" s="14" t="s">
        <v>8323</v>
      </c>
      <c r="R266" t="s">
        <v>8326</v>
      </c>
      <c r="S266" s="18">
        <v>41976.331979166673</v>
      </c>
      <c r="T266" s="18">
        <v>42004.291666666672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</v>
      </c>
      <c r="P267" s="9">
        <v>40</v>
      </c>
      <c r="Q267" s="14" t="s">
        <v>8323</v>
      </c>
      <c r="R267" t="s">
        <v>8326</v>
      </c>
      <c r="S267" s="18">
        <v>42053.916921296302</v>
      </c>
      <c r="T267" s="18">
        <v>42079.875</v>
      </c>
    </row>
    <row r="268" spans="1:20" ht="4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2">
        <v>1</v>
      </c>
      <c r="P268" s="9">
        <v>32</v>
      </c>
      <c r="Q268" s="14" t="s">
        <v>8323</v>
      </c>
      <c r="R268" t="s">
        <v>8326</v>
      </c>
      <c r="S268" s="18">
        <v>41789.080370370371</v>
      </c>
      <c r="T268" s="18">
        <v>41822.166666666664</v>
      </c>
    </row>
    <row r="269" spans="1:20" ht="4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2">
        <v>1</v>
      </c>
      <c r="P269" s="9">
        <v>73</v>
      </c>
      <c r="Q269" s="14" t="s">
        <v>8323</v>
      </c>
      <c r="R269" t="s">
        <v>8326</v>
      </c>
      <c r="S269" s="18">
        <v>41786.761354166665</v>
      </c>
      <c r="T269" s="18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2">
        <v>1</v>
      </c>
      <c r="P270" s="9">
        <v>52</v>
      </c>
      <c r="Q270" s="14" t="s">
        <v>8323</v>
      </c>
      <c r="R270" t="s">
        <v>8326</v>
      </c>
      <c r="S270" s="18">
        <v>42380.581180555557</v>
      </c>
      <c r="T270" s="18">
        <v>42405.916666666672</v>
      </c>
    </row>
    <row r="271" spans="1:20" ht="60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2">
        <v>1</v>
      </c>
      <c r="P271" s="9">
        <v>40</v>
      </c>
      <c r="Q271" s="14" t="s">
        <v>8323</v>
      </c>
      <c r="R271" t="s">
        <v>8326</v>
      </c>
      <c r="S271" s="18">
        <v>41477.930914351848</v>
      </c>
      <c r="T271" s="18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2">
        <v>1</v>
      </c>
      <c r="P272" s="9">
        <v>113</v>
      </c>
      <c r="Q272" s="14" t="s">
        <v>8323</v>
      </c>
      <c r="R272" t="s">
        <v>8326</v>
      </c>
      <c r="S272" s="18">
        <v>42171.034861111111</v>
      </c>
      <c r="T272" s="18">
        <v>42195.291666666672</v>
      </c>
    </row>
    <row r="273" spans="1:20" ht="4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2">
        <v>1</v>
      </c>
      <c r="P273" s="9">
        <v>90</v>
      </c>
      <c r="Q273" s="14" t="s">
        <v>8323</v>
      </c>
      <c r="R273" t="s">
        <v>8326</v>
      </c>
      <c r="S273" s="18">
        <v>42183.231006944443</v>
      </c>
      <c r="T273" s="18">
        <v>42228.231006944443</v>
      </c>
    </row>
    <row r="274" spans="1:20" ht="45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2">
        <v>1</v>
      </c>
      <c r="P274" s="9">
        <v>107</v>
      </c>
      <c r="Q274" s="14" t="s">
        <v>8323</v>
      </c>
      <c r="R274" t="s">
        <v>8326</v>
      </c>
      <c r="S274" s="18">
        <v>42284.69694444444</v>
      </c>
      <c r="T274" s="18">
        <v>42301.165972222225</v>
      </c>
    </row>
    <row r="275" spans="1:20" ht="45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2">
        <v>1</v>
      </c>
      <c r="P275" s="9">
        <v>165</v>
      </c>
      <c r="Q275" s="14" t="s">
        <v>8323</v>
      </c>
      <c r="R275" t="s">
        <v>8326</v>
      </c>
      <c r="S275" s="18">
        <v>42171.317442129628</v>
      </c>
      <c r="T275" s="18"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2">
        <v>1</v>
      </c>
      <c r="P276" s="9">
        <v>165</v>
      </c>
      <c r="Q276" s="14" t="s">
        <v>8323</v>
      </c>
      <c r="R276" t="s">
        <v>8326</v>
      </c>
      <c r="S276" s="18">
        <v>42411.942291666666</v>
      </c>
      <c r="T276" s="18">
        <v>42434.041666666672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2">
        <v>1</v>
      </c>
      <c r="P277" s="9">
        <v>79</v>
      </c>
      <c r="Q277" s="14" t="s">
        <v>8323</v>
      </c>
      <c r="R277" t="s">
        <v>8326</v>
      </c>
      <c r="S277" s="18">
        <v>42497.275706018518</v>
      </c>
      <c r="T277" s="18">
        <v>42535.904861111107</v>
      </c>
    </row>
    <row r="278" spans="1:20" ht="45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2">
        <v>1</v>
      </c>
      <c r="P278" s="9">
        <v>60</v>
      </c>
      <c r="Q278" s="14" t="s">
        <v>8323</v>
      </c>
      <c r="R278" t="s">
        <v>8326</v>
      </c>
      <c r="S278" s="18">
        <v>42132.036168981482</v>
      </c>
      <c r="T278" s="18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2">
        <v>1</v>
      </c>
      <c r="P279" s="9">
        <v>124</v>
      </c>
      <c r="Q279" s="14" t="s">
        <v>8323</v>
      </c>
      <c r="R279" t="s">
        <v>8326</v>
      </c>
      <c r="S279" s="18">
        <v>42694.110185185185</v>
      </c>
      <c r="T279" s="18">
        <v>42709.041666666672</v>
      </c>
    </row>
    <row r="280" spans="1:20" ht="4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2">
        <v>1</v>
      </c>
      <c r="P280" s="9">
        <v>62</v>
      </c>
      <c r="Q280" s="14" t="s">
        <v>8323</v>
      </c>
      <c r="R280" t="s">
        <v>8326</v>
      </c>
      <c r="S280" s="18">
        <v>42058.904074074075</v>
      </c>
      <c r="T280" s="18"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2">
        <v>1</v>
      </c>
      <c r="P281" s="9">
        <v>51</v>
      </c>
      <c r="Q281" s="14" t="s">
        <v>8323</v>
      </c>
      <c r="R281" t="s">
        <v>8326</v>
      </c>
      <c r="S281" s="18">
        <v>41946.644745370373</v>
      </c>
      <c r="T281" s="18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2">
        <v>3</v>
      </c>
      <c r="P282" s="9">
        <v>54</v>
      </c>
      <c r="Q282" s="14" t="s">
        <v>8323</v>
      </c>
      <c r="R282" t="s">
        <v>8326</v>
      </c>
      <c r="S282" s="18">
        <v>41810.142199074071</v>
      </c>
      <c r="T282" s="18">
        <v>41824.142199074071</v>
      </c>
    </row>
    <row r="283" spans="1:20" ht="4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2">
        <v>1</v>
      </c>
      <c r="P283" s="9">
        <v>60</v>
      </c>
      <c r="Q283" s="14" t="s">
        <v>8323</v>
      </c>
      <c r="R283" t="s">
        <v>8326</v>
      </c>
      <c r="S283" s="18">
        <v>42056.65143518518</v>
      </c>
      <c r="T283" s="18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2">
        <v>1</v>
      </c>
      <c r="P284" s="9">
        <v>53</v>
      </c>
      <c r="Q284" s="14" t="s">
        <v>8323</v>
      </c>
      <c r="R284" t="s">
        <v>8326</v>
      </c>
      <c r="S284" s="18">
        <v>42128.736608796295</v>
      </c>
      <c r="T284" s="18">
        <v>42141.125</v>
      </c>
    </row>
    <row r="285" spans="1:20" ht="6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2">
        <v>1</v>
      </c>
      <c r="P285" s="9">
        <v>69</v>
      </c>
      <c r="Q285" s="14" t="s">
        <v>8323</v>
      </c>
      <c r="R285" t="s">
        <v>8326</v>
      </c>
      <c r="S285" s="18">
        <v>42121.756921296299</v>
      </c>
      <c r="T285" s="18">
        <v>42156.208333333328</v>
      </c>
    </row>
    <row r="286" spans="1:20" ht="4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2">
        <v>1</v>
      </c>
      <c r="P286" s="9">
        <v>71</v>
      </c>
      <c r="Q286" s="14" t="s">
        <v>8323</v>
      </c>
      <c r="R286" t="s">
        <v>8326</v>
      </c>
      <c r="S286" s="18">
        <v>42195.749745370369</v>
      </c>
      <c r="T286" s="18">
        <v>42206.125</v>
      </c>
    </row>
    <row r="287" spans="1:20" ht="4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2">
        <v>1</v>
      </c>
      <c r="P287" s="9">
        <v>103</v>
      </c>
      <c r="Q287" s="14" t="s">
        <v>8323</v>
      </c>
      <c r="R287" t="s">
        <v>8326</v>
      </c>
      <c r="S287" s="18">
        <v>42550.701886574068</v>
      </c>
      <c r="T287" s="18">
        <v>42580.701886574068</v>
      </c>
    </row>
    <row r="288" spans="1:20" ht="6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2">
        <v>1</v>
      </c>
      <c r="P288" s="9">
        <v>73</v>
      </c>
      <c r="Q288" s="14" t="s">
        <v>8323</v>
      </c>
      <c r="R288" t="s">
        <v>8326</v>
      </c>
      <c r="S288" s="18">
        <v>42591.899988425925</v>
      </c>
      <c r="T288" s="18"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2">
        <v>1</v>
      </c>
      <c r="P289" s="9">
        <v>52</v>
      </c>
      <c r="Q289" s="14" t="s">
        <v>8323</v>
      </c>
      <c r="R289" t="s">
        <v>8326</v>
      </c>
      <c r="S289" s="18">
        <v>42503.559467592597</v>
      </c>
      <c r="T289" s="18">
        <v>42524.875</v>
      </c>
    </row>
    <row r="290" spans="1:20" ht="6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2">
        <v>1</v>
      </c>
      <c r="P290" s="9">
        <v>89</v>
      </c>
      <c r="Q290" s="14" t="s">
        <v>8323</v>
      </c>
      <c r="R290" t="s">
        <v>8326</v>
      </c>
      <c r="S290" s="18">
        <v>41928.170497685183</v>
      </c>
      <c r="T290" s="18">
        <v>41949.249305555553</v>
      </c>
    </row>
    <row r="291" spans="1:20" ht="4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2">
        <v>1</v>
      </c>
      <c r="P291" s="9">
        <v>107</v>
      </c>
      <c r="Q291" s="14" t="s">
        <v>8323</v>
      </c>
      <c r="R291" t="s">
        <v>8326</v>
      </c>
      <c r="S291" s="18">
        <v>42505.738032407404</v>
      </c>
      <c r="T291" s="18">
        <v>42525.738032407404</v>
      </c>
    </row>
    <row r="292" spans="1:20" ht="4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2">
        <v>1</v>
      </c>
      <c r="P292" s="9">
        <v>63</v>
      </c>
      <c r="Q292" s="14" t="s">
        <v>8323</v>
      </c>
      <c r="R292" t="s">
        <v>8326</v>
      </c>
      <c r="S292" s="18">
        <v>42155.142638888887</v>
      </c>
      <c r="T292" s="18">
        <v>42215.142638888887</v>
      </c>
    </row>
    <row r="293" spans="1:20" ht="4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2">
        <v>1</v>
      </c>
      <c r="P293" s="9">
        <v>65</v>
      </c>
      <c r="Q293" s="14" t="s">
        <v>8323</v>
      </c>
      <c r="R293" t="s">
        <v>8326</v>
      </c>
      <c r="S293" s="18">
        <v>42712.23474537037</v>
      </c>
      <c r="T293" s="18">
        <v>42735.707638888889</v>
      </c>
    </row>
    <row r="294" spans="1:20" ht="6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2">
        <v>1</v>
      </c>
      <c r="P294" s="9">
        <v>56</v>
      </c>
      <c r="Q294" s="14" t="s">
        <v>8323</v>
      </c>
      <c r="R294" t="s">
        <v>8326</v>
      </c>
      <c r="S294" s="18">
        <v>42592.066921296297</v>
      </c>
      <c r="T294" s="18">
        <v>42617.066921296297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2">
        <v>1</v>
      </c>
      <c r="P295" s="9">
        <v>61</v>
      </c>
      <c r="Q295" s="14" t="s">
        <v>8323</v>
      </c>
      <c r="R295" t="s">
        <v>8326</v>
      </c>
      <c r="S295" s="18">
        <v>42632.348310185189</v>
      </c>
      <c r="T295" s="18">
        <v>42663.204861111109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2">
        <v>1</v>
      </c>
      <c r="P296" s="9">
        <v>39</v>
      </c>
      <c r="Q296" s="14" t="s">
        <v>8323</v>
      </c>
      <c r="R296" t="s">
        <v>8326</v>
      </c>
      <c r="S296" s="18">
        <v>40884.066678240742</v>
      </c>
      <c r="T296" s="18">
        <v>40926.958333333336</v>
      </c>
    </row>
    <row r="297" spans="1:20" ht="6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2">
        <v>1</v>
      </c>
      <c r="P297" s="9">
        <v>133</v>
      </c>
      <c r="Q297" s="14" t="s">
        <v>8323</v>
      </c>
      <c r="R297" t="s">
        <v>8326</v>
      </c>
      <c r="S297" s="18">
        <v>41953.8675</v>
      </c>
      <c r="T297" s="18">
        <v>41983.8675</v>
      </c>
    </row>
    <row r="298" spans="1:20" ht="4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2">
        <v>1</v>
      </c>
      <c r="P298" s="9">
        <v>95</v>
      </c>
      <c r="Q298" s="14" t="s">
        <v>8323</v>
      </c>
      <c r="R298" t="s">
        <v>8326</v>
      </c>
      <c r="S298" s="18">
        <v>41839.730937500004</v>
      </c>
      <c r="T298" s="18">
        <v>41869.730937500004</v>
      </c>
    </row>
    <row r="299" spans="1:20" ht="45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2">
        <v>1</v>
      </c>
      <c r="P299" s="9">
        <v>69</v>
      </c>
      <c r="Q299" s="14" t="s">
        <v>8323</v>
      </c>
      <c r="R299" t="s">
        <v>8326</v>
      </c>
      <c r="S299" s="18">
        <v>42460.741747685184</v>
      </c>
      <c r="T299" s="18">
        <v>42511.165972222225</v>
      </c>
    </row>
    <row r="300" spans="1:20" ht="4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2">
        <v>1</v>
      </c>
      <c r="P300" s="9">
        <v>65</v>
      </c>
      <c r="Q300" s="14" t="s">
        <v>8323</v>
      </c>
      <c r="R300" t="s">
        <v>8326</v>
      </c>
      <c r="S300" s="18">
        <v>42524.782638888893</v>
      </c>
      <c r="T300" s="18"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2">
        <v>1</v>
      </c>
      <c r="P301" s="9">
        <v>36</v>
      </c>
      <c r="Q301" s="14" t="s">
        <v>8323</v>
      </c>
      <c r="R301" t="s">
        <v>8326</v>
      </c>
      <c r="S301" s="18">
        <v>42709.134780092587</v>
      </c>
      <c r="T301" s="18">
        <v>42739.134780092587</v>
      </c>
    </row>
    <row r="302" spans="1:20" ht="4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2">
        <v>2</v>
      </c>
      <c r="P302" s="9">
        <v>81</v>
      </c>
      <c r="Q302" s="14" t="s">
        <v>8323</v>
      </c>
      <c r="R302" t="s">
        <v>8326</v>
      </c>
      <c r="S302" s="18">
        <v>42552.048356481479</v>
      </c>
      <c r="T302" s="18">
        <v>42573.226388888885</v>
      </c>
    </row>
    <row r="303" spans="1:20" ht="4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2">
        <v>2</v>
      </c>
      <c r="P303" s="9">
        <v>41</v>
      </c>
      <c r="Q303" s="14" t="s">
        <v>8323</v>
      </c>
      <c r="R303" t="s">
        <v>8326</v>
      </c>
      <c r="S303" s="18">
        <v>41861.524837962963</v>
      </c>
      <c r="T303" s="18"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2">
        <v>1</v>
      </c>
      <c r="P304" s="9">
        <v>68</v>
      </c>
      <c r="Q304" s="14" t="s">
        <v>8323</v>
      </c>
      <c r="R304" t="s">
        <v>8326</v>
      </c>
      <c r="S304" s="18">
        <v>42072.576249999998</v>
      </c>
      <c r="T304" s="18">
        <v>42097.576249999998</v>
      </c>
    </row>
    <row r="305" spans="1:20" ht="45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2">
        <v>1</v>
      </c>
      <c r="P305" s="9">
        <v>70</v>
      </c>
      <c r="Q305" s="14" t="s">
        <v>8323</v>
      </c>
      <c r="R305" t="s">
        <v>8326</v>
      </c>
      <c r="S305" s="18">
        <v>42054.849050925928</v>
      </c>
      <c r="T305" s="18"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2">
        <v>1</v>
      </c>
      <c r="P306" s="9">
        <v>140</v>
      </c>
      <c r="Q306" s="14" t="s">
        <v>8323</v>
      </c>
      <c r="R306" t="s">
        <v>8326</v>
      </c>
      <c r="S306" s="18">
        <v>41879.913761574076</v>
      </c>
      <c r="T306" s="18">
        <v>41894.913761574076</v>
      </c>
    </row>
    <row r="307" spans="1:20" ht="4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2">
        <v>1</v>
      </c>
      <c r="P307" s="9">
        <v>150</v>
      </c>
      <c r="Q307" s="14" t="s">
        <v>8323</v>
      </c>
      <c r="R307" t="s">
        <v>8326</v>
      </c>
      <c r="S307" s="18">
        <v>42017.88045138889</v>
      </c>
      <c r="T307" s="18">
        <v>42044.1875</v>
      </c>
    </row>
    <row r="308" spans="1:20" ht="45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2">
        <v>1</v>
      </c>
      <c r="P308" s="9">
        <v>58</v>
      </c>
      <c r="Q308" s="14" t="s">
        <v>8323</v>
      </c>
      <c r="R308" t="s">
        <v>8326</v>
      </c>
      <c r="S308" s="18">
        <v>41940.598182870373</v>
      </c>
      <c r="T308" s="18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2">
        <v>1</v>
      </c>
      <c r="P309" s="9">
        <v>48</v>
      </c>
      <c r="Q309" s="14" t="s">
        <v>8323</v>
      </c>
      <c r="R309" t="s">
        <v>8326</v>
      </c>
      <c r="S309" s="18">
        <v>41807.690081018518</v>
      </c>
      <c r="T309" s="18">
        <v>41837.690081018518</v>
      </c>
    </row>
    <row r="310" spans="1:20" ht="3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2">
        <v>1</v>
      </c>
      <c r="P310" s="9">
        <v>68</v>
      </c>
      <c r="Q310" s="14" t="s">
        <v>8323</v>
      </c>
      <c r="R310" t="s">
        <v>8326</v>
      </c>
      <c r="S310" s="18">
        <v>42690.334317129629</v>
      </c>
      <c r="T310" s="18">
        <v>42721.333333333328</v>
      </c>
    </row>
    <row r="311" spans="1:20" ht="45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2">
        <v>1</v>
      </c>
      <c r="P311" s="9">
        <v>38</v>
      </c>
      <c r="Q311" s="14" t="s">
        <v>8323</v>
      </c>
      <c r="R311" t="s">
        <v>8326</v>
      </c>
      <c r="S311" s="18">
        <v>41894.91375</v>
      </c>
      <c r="T311" s="18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2">
        <v>1</v>
      </c>
      <c r="P312" s="9">
        <v>34</v>
      </c>
      <c r="Q312" s="14" t="s">
        <v>8323</v>
      </c>
      <c r="R312" t="s">
        <v>8326</v>
      </c>
      <c r="S312" s="18">
        <v>42511.741944444439</v>
      </c>
      <c r="T312" s="18">
        <v>42523.916666666672</v>
      </c>
    </row>
    <row r="313" spans="1:20" ht="4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2">
        <v>1</v>
      </c>
      <c r="P313" s="9">
        <v>83</v>
      </c>
      <c r="Q313" s="14" t="s">
        <v>8323</v>
      </c>
      <c r="R313" t="s">
        <v>8326</v>
      </c>
      <c r="S313" s="18">
        <v>42146.731087962966</v>
      </c>
      <c r="T313" s="18">
        <v>42176.731087962966</v>
      </c>
    </row>
    <row r="314" spans="1:20" ht="6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2">
        <v>1</v>
      </c>
      <c r="P314" s="9">
        <v>55</v>
      </c>
      <c r="Q314" s="14" t="s">
        <v>8323</v>
      </c>
      <c r="R314" t="s">
        <v>8326</v>
      </c>
      <c r="S314" s="18">
        <v>42372.693055555559</v>
      </c>
      <c r="T314" s="18">
        <v>42402.693055555559</v>
      </c>
    </row>
    <row r="315" spans="1:20" ht="4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2">
        <v>1</v>
      </c>
      <c r="P315" s="9">
        <v>50</v>
      </c>
      <c r="Q315" s="14" t="s">
        <v>8323</v>
      </c>
      <c r="R315" t="s">
        <v>8326</v>
      </c>
      <c r="S315" s="18">
        <v>41893.783553240741</v>
      </c>
      <c r="T315" s="18">
        <v>41914.597916666666</v>
      </c>
    </row>
    <row r="316" spans="1:20" ht="45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2">
        <v>1</v>
      </c>
      <c r="P316" s="9">
        <v>92</v>
      </c>
      <c r="Q316" s="14" t="s">
        <v>8323</v>
      </c>
      <c r="R316" t="s">
        <v>8326</v>
      </c>
      <c r="S316" s="18">
        <v>42054.024421296301</v>
      </c>
      <c r="T316" s="18">
        <v>42061.024421296301</v>
      </c>
    </row>
    <row r="317" spans="1:20" ht="6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2">
        <v>1</v>
      </c>
      <c r="P317" s="9">
        <v>42</v>
      </c>
      <c r="Q317" s="14" t="s">
        <v>8323</v>
      </c>
      <c r="R317" t="s">
        <v>8326</v>
      </c>
      <c r="S317" s="18">
        <v>42162.729548611111</v>
      </c>
      <c r="T317" s="18">
        <v>42192.729548611111</v>
      </c>
    </row>
    <row r="318" spans="1:20" ht="3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2">
        <v>1</v>
      </c>
      <c r="P318" s="9">
        <v>90</v>
      </c>
      <c r="Q318" s="14" t="s">
        <v>8323</v>
      </c>
      <c r="R318" t="s">
        <v>8326</v>
      </c>
      <c r="S318" s="18">
        <v>42374.911226851851</v>
      </c>
      <c r="T318" s="18"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2">
        <v>2</v>
      </c>
      <c r="P319" s="9">
        <v>58</v>
      </c>
      <c r="Q319" s="14" t="s">
        <v>8323</v>
      </c>
      <c r="R319" t="s">
        <v>8326</v>
      </c>
      <c r="S319" s="18">
        <v>42446.943831018521</v>
      </c>
      <c r="T319" s="18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2">
        <v>1</v>
      </c>
      <c r="P320" s="9">
        <v>36</v>
      </c>
      <c r="Q320" s="14" t="s">
        <v>8323</v>
      </c>
      <c r="R320" t="s">
        <v>8326</v>
      </c>
      <c r="S320" s="18">
        <v>41923.921643518523</v>
      </c>
      <c r="T320" s="18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2">
        <v>1</v>
      </c>
      <c r="P321" s="9">
        <v>56</v>
      </c>
      <c r="Q321" s="14" t="s">
        <v>8323</v>
      </c>
      <c r="R321" t="s">
        <v>8326</v>
      </c>
      <c r="S321" s="18">
        <v>41764.44663194444</v>
      </c>
      <c r="T321" s="18">
        <v>41791.165972222225</v>
      </c>
    </row>
    <row r="322" spans="1:20" ht="6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2">
        <v>1</v>
      </c>
      <c r="P322" s="9">
        <v>70</v>
      </c>
      <c r="Q322" s="14" t="s">
        <v>8323</v>
      </c>
      <c r="R322" t="s">
        <v>8326</v>
      </c>
      <c r="S322" s="18">
        <v>41815.774826388886</v>
      </c>
      <c r="T322" s="18">
        <v>41830.774826388886</v>
      </c>
    </row>
    <row r="323" spans="1:20" ht="45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2">
        <v>2</v>
      </c>
      <c r="P323" s="9">
        <v>110</v>
      </c>
      <c r="Q323" s="14" t="s">
        <v>8323</v>
      </c>
      <c r="R323" t="s">
        <v>8326</v>
      </c>
      <c r="S323" s="18">
        <v>42513.110787037032</v>
      </c>
      <c r="T323" s="18">
        <v>42534.708333333328</v>
      </c>
    </row>
    <row r="324" spans="1:20" ht="4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2">
        <v>2</v>
      </c>
      <c r="P324" s="9">
        <v>41</v>
      </c>
      <c r="Q324" s="14" t="s">
        <v>8323</v>
      </c>
      <c r="R324" t="s">
        <v>8326</v>
      </c>
      <c r="S324" s="18">
        <v>41820.639189814814</v>
      </c>
      <c r="T324" s="18">
        <v>41843.165972222225</v>
      </c>
    </row>
    <row r="325" spans="1:20" ht="45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2">
        <v>1</v>
      </c>
      <c r="P325" s="9">
        <v>61</v>
      </c>
      <c r="Q325" s="14" t="s">
        <v>8323</v>
      </c>
      <c r="R325" t="s">
        <v>8326</v>
      </c>
      <c r="S325" s="18">
        <v>41753.515856481477</v>
      </c>
      <c r="T325" s="18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2">
        <v>1</v>
      </c>
      <c r="P326" s="9">
        <v>76</v>
      </c>
      <c r="Q326" s="14" t="s">
        <v>8323</v>
      </c>
      <c r="R326" t="s">
        <v>8326</v>
      </c>
      <c r="S326" s="18">
        <v>41775.858564814815</v>
      </c>
      <c r="T326" s="18">
        <v>41822.165972222225</v>
      </c>
    </row>
    <row r="327" spans="1:20" ht="45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2">
        <v>1</v>
      </c>
      <c r="P327" s="9">
        <v>52</v>
      </c>
      <c r="Q327" s="14" t="s">
        <v>8323</v>
      </c>
      <c r="R327" t="s">
        <v>8326</v>
      </c>
      <c r="S327" s="18">
        <v>41848.866157407407</v>
      </c>
      <c r="T327" s="18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2">
        <v>2</v>
      </c>
      <c r="P328" s="9">
        <v>68</v>
      </c>
      <c r="Q328" s="14" t="s">
        <v>8323</v>
      </c>
      <c r="R328" t="s">
        <v>8326</v>
      </c>
      <c r="S328" s="18">
        <v>42532.052523148144</v>
      </c>
      <c r="T328" s="18">
        <v>42560.166666666672</v>
      </c>
    </row>
    <row r="329" spans="1:20" ht="3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2">
        <v>1</v>
      </c>
      <c r="P329" s="9">
        <v>44</v>
      </c>
      <c r="Q329" s="14" t="s">
        <v>8323</v>
      </c>
      <c r="R329" t="s">
        <v>8326</v>
      </c>
      <c r="S329" s="18">
        <v>42155.920219907406</v>
      </c>
      <c r="T329" s="18"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2">
        <v>1</v>
      </c>
      <c r="P330" s="9">
        <v>47</v>
      </c>
      <c r="Q330" s="14" t="s">
        <v>8323</v>
      </c>
      <c r="R330" t="s">
        <v>8326</v>
      </c>
      <c r="S330" s="18">
        <v>42018.94159722222</v>
      </c>
      <c r="T330" s="18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2">
        <v>1</v>
      </c>
      <c r="P331" s="9">
        <v>50</v>
      </c>
      <c r="Q331" s="14" t="s">
        <v>8323</v>
      </c>
      <c r="R331" t="s">
        <v>8326</v>
      </c>
      <c r="S331" s="18">
        <v>42463.81385416667</v>
      </c>
      <c r="T331" s="18">
        <v>42494.165972222225</v>
      </c>
    </row>
    <row r="332" spans="1:20" ht="4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2">
        <v>1</v>
      </c>
      <c r="P332" s="9">
        <v>52</v>
      </c>
      <c r="Q332" s="14" t="s">
        <v>8323</v>
      </c>
      <c r="R332" t="s">
        <v>8326</v>
      </c>
      <c r="S332" s="18">
        <v>41226.017361111109</v>
      </c>
      <c r="T332" s="18">
        <v>41250.083333333336</v>
      </c>
    </row>
    <row r="333" spans="1:20" ht="6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2">
        <v>1</v>
      </c>
      <c r="P333" s="9">
        <v>43</v>
      </c>
      <c r="Q333" s="14" t="s">
        <v>8323</v>
      </c>
      <c r="R333" t="s">
        <v>8326</v>
      </c>
      <c r="S333" s="18">
        <v>42556.504490740743</v>
      </c>
      <c r="T333" s="18">
        <v>42595.290972222225</v>
      </c>
    </row>
    <row r="334" spans="1:2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2">
        <v>1</v>
      </c>
      <c r="P334" s="9">
        <v>49</v>
      </c>
      <c r="Q334" s="14" t="s">
        <v>8323</v>
      </c>
      <c r="R334" t="s">
        <v>8326</v>
      </c>
      <c r="S334" s="18">
        <v>42521.654328703706</v>
      </c>
      <c r="T334" s="18">
        <v>42551.654328703706</v>
      </c>
    </row>
    <row r="335" spans="1:20" ht="45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2">
        <v>1</v>
      </c>
      <c r="P335" s="9">
        <v>47</v>
      </c>
      <c r="Q335" s="14" t="s">
        <v>8323</v>
      </c>
      <c r="R335" t="s">
        <v>8326</v>
      </c>
      <c r="S335" s="18">
        <v>42443.802361111113</v>
      </c>
      <c r="T335" s="18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2">
        <v>1</v>
      </c>
      <c r="P336" s="9">
        <v>74</v>
      </c>
      <c r="Q336" s="14" t="s">
        <v>8323</v>
      </c>
      <c r="R336" t="s">
        <v>8326</v>
      </c>
      <c r="S336" s="18">
        <v>41891.96503472222</v>
      </c>
      <c r="T336" s="18">
        <v>41901</v>
      </c>
    </row>
    <row r="337" spans="1:20" ht="4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2">
        <v>1</v>
      </c>
      <c r="P337" s="9">
        <v>140</v>
      </c>
      <c r="Q337" s="14" t="s">
        <v>8323</v>
      </c>
      <c r="R337" t="s">
        <v>8326</v>
      </c>
      <c r="S337" s="18">
        <v>42375.114988425921</v>
      </c>
      <c r="T337" s="18">
        <v>42420.114988425921</v>
      </c>
    </row>
    <row r="338" spans="1:20" ht="4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2">
        <v>1</v>
      </c>
      <c r="P338" s="9">
        <v>63</v>
      </c>
      <c r="Q338" s="14" t="s">
        <v>8323</v>
      </c>
      <c r="R338" t="s">
        <v>8326</v>
      </c>
      <c r="S338" s="18">
        <v>41788.58997685185</v>
      </c>
      <c r="T338" s="18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2">
        <v>2</v>
      </c>
      <c r="P339" s="9">
        <v>52</v>
      </c>
      <c r="Q339" s="14" t="s">
        <v>8323</v>
      </c>
      <c r="R339" t="s">
        <v>8326</v>
      </c>
      <c r="S339" s="18">
        <v>42360.887835648144</v>
      </c>
      <c r="T339" s="18">
        <v>42390.887835648144</v>
      </c>
    </row>
    <row r="340" spans="1:20" ht="4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2">
        <v>2</v>
      </c>
      <c r="P340" s="9">
        <v>68</v>
      </c>
      <c r="Q340" s="14" t="s">
        <v>8323</v>
      </c>
      <c r="R340" t="s">
        <v>8326</v>
      </c>
      <c r="S340" s="18">
        <v>42003.948425925926</v>
      </c>
      <c r="T340" s="18"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2">
        <v>2</v>
      </c>
      <c r="P341" s="9">
        <v>58</v>
      </c>
      <c r="Q341" s="14" t="s">
        <v>8323</v>
      </c>
      <c r="R341" t="s">
        <v>8326</v>
      </c>
      <c r="S341" s="18">
        <v>40644.159259259257</v>
      </c>
      <c r="T341" s="18">
        <v>40666.165972222225</v>
      </c>
    </row>
    <row r="342" spans="1:20" ht="4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2">
        <v>1</v>
      </c>
      <c r="P342" s="9">
        <v>61</v>
      </c>
      <c r="Q342" s="14" t="s">
        <v>8323</v>
      </c>
      <c r="R342" t="s">
        <v>8326</v>
      </c>
      <c r="S342" s="18">
        <v>42036.24428240741</v>
      </c>
      <c r="T342" s="18">
        <v>42064.290972222225</v>
      </c>
    </row>
    <row r="343" spans="1:20" ht="45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2">
        <v>1</v>
      </c>
      <c r="P343" s="9">
        <v>45</v>
      </c>
      <c r="Q343" s="14" t="s">
        <v>8323</v>
      </c>
      <c r="R343" t="s">
        <v>8326</v>
      </c>
      <c r="S343" s="18">
        <v>42011.202581018515</v>
      </c>
      <c r="T343" s="18">
        <v>42038.185416666667</v>
      </c>
    </row>
    <row r="344" spans="1:20" ht="30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2">
        <v>1</v>
      </c>
      <c r="P344" s="9">
        <v>67</v>
      </c>
      <c r="Q344" s="14" t="s">
        <v>8323</v>
      </c>
      <c r="R344" t="s">
        <v>8326</v>
      </c>
      <c r="S344" s="18">
        <v>42026.924976851849</v>
      </c>
      <c r="T344" s="18">
        <v>42052.207638888889</v>
      </c>
    </row>
    <row r="345" spans="1:20" ht="30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2">
        <v>1</v>
      </c>
      <c r="P345" s="9">
        <v>32</v>
      </c>
      <c r="Q345" s="14" t="s">
        <v>8323</v>
      </c>
      <c r="R345" t="s">
        <v>8326</v>
      </c>
      <c r="S345" s="18">
        <v>41822.90488425926</v>
      </c>
      <c r="T345" s="18">
        <v>41844.291666666664</v>
      </c>
    </row>
    <row r="346" spans="1:20" ht="4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2">
        <v>1</v>
      </c>
      <c r="P346" s="9">
        <v>32</v>
      </c>
      <c r="Q346" s="14" t="s">
        <v>8323</v>
      </c>
      <c r="R346" t="s">
        <v>8326</v>
      </c>
      <c r="S346" s="18">
        <v>41808.198518518519</v>
      </c>
      <c r="T346" s="18">
        <v>41838.198518518519</v>
      </c>
    </row>
    <row r="347" spans="1:20" ht="4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2">
        <v>1</v>
      </c>
      <c r="P347" s="9">
        <v>98</v>
      </c>
      <c r="Q347" s="14" t="s">
        <v>8323</v>
      </c>
      <c r="R347" t="s">
        <v>8326</v>
      </c>
      <c r="S347" s="18">
        <v>41974.743148148147</v>
      </c>
      <c r="T347" s="18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2">
        <v>1</v>
      </c>
      <c r="P348" s="9">
        <v>42</v>
      </c>
      <c r="Q348" s="14" t="s">
        <v>8323</v>
      </c>
      <c r="R348" t="s">
        <v>8326</v>
      </c>
      <c r="S348" s="18">
        <v>41884.599849537037</v>
      </c>
      <c r="T348" s="18">
        <v>41900.165972222225</v>
      </c>
    </row>
    <row r="349" spans="1:20" ht="4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2">
        <v>1</v>
      </c>
      <c r="P349" s="9">
        <v>66</v>
      </c>
      <c r="Q349" s="14" t="s">
        <v>8323</v>
      </c>
      <c r="R349" t="s">
        <v>8326</v>
      </c>
      <c r="S349" s="18">
        <v>42661.132245370376</v>
      </c>
      <c r="T349" s="18">
        <v>42693.916666666672</v>
      </c>
    </row>
    <row r="350" spans="1:20" ht="4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2">
        <v>1</v>
      </c>
      <c r="P350" s="9">
        <v>59</v>
      </c>
      <c r="Q350" s="14" t="s">
        <v>8323</v>
      </c>
      <c r="R350" t="s">
        <v>8326</v>
      </c>
      <c r="S350" s="18">
        <v>42073.660694444443</v>
      </c>
      <c r="T350" s="18">
        <v>42095.165972222225</v>
      </c>
    </row>
    <row r="351" spans="1:20" ht="4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2">
        <v>1</v>
      </c>
      <c r="P351" s="9">
        <v>59</v>
      </c>
      <c r="Q351" s="14" t="s">
        <v>8323</v>
      </c>
      <c r="R351" t="s">
        <v>8326</v>
      </c>
      <c r="S351" s="18">
        <v>42572.61681712963</v>
      </c>
      <c r="T351" s="18"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2">
        <v>1</v>
      </c>
      <c r="P352" s="9">
        <v>62</v>
      </c>
      <c r="Q352" s="14" t="s">
        <v>8323</v>
      </c>
      <c r="R352" t="s">
        <v>8326</v>
      </c>
      <c r="S352" s="18">
        <v>42374.651504629626</v>
      </c>
      <c r="T352" s="18"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2">
        <v>1</v>
      </c>
      <c r="P353" s="9">
        <v>62</v>
      </c>
      <c r="Q353" s="14" t="s">
        <v>8323</v>
      </c>
      <c r="R353" t="s">
        <v>8326</v>
      </c>
      <c r="S353" s="18">
        <v>42499.039629629624</v>
      </c>
      <c r="T353" s="18"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2">
        <v>2</v>
      </c>
      <c r="P354" s="9">
        <v>62</v>
      </c>
      <c r="Q354" s="14" t="s">
        <v>8323</v>
      </c>
      <c r="R354" t="s">
        <v>8326</v>
      </c>
      <c r="S354" s="18">
        <v>41830.545694444445</v>
      </c>
      <c r="T354" s="18">
        <v>41859.936111111114</v>
      </c>
    </row>
    <row r="355" spans="1:20" ht="4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2">
        <v>1</v>
      </c>
      <c r="P355" s="9">
        <v>58</v>
      </c>
      <c r="Q355" s="14" t="s">
        <v>8323</v>
      </c>
      <c r="R355" t="s">
        <v>8326</v>
      </c>
      <c r="S355" s="18">
        <v>41869.740671296298</v>
      </c>
      <c r="T355" s="18">
        <v>41899.740671296298</v>
      </c>
    </row>
    <row r="356" spans="1:20" ht="4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2">
        <v>2</v>
      </c>
      <c r="P356" s="9">
        <v>61</v>
      </c>
      <c r="Q356" s="14" t="s">
        <v>8323</v>
      </c>
      <c r="R356" t="s">
        <v>8326</v>
      </c>
      <c r="S356" s="18">
        <v>42107.067557870367</v>
      </c>
      <c r="T356" s="18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2">
        <v>1</v>
      </c>
      <c r="P357" s="9">
        <v>41</v>
      </c>
      <c r="Q357" s="14" t="s">
        <v>8323</v>
      </c>
      <c r="R357" t="s">
        <v>8326</v>
      </c>
      <c r="S357" s="18">
        <v>41866.79886574074</v>
      </c>
      <c r="T357" s="18"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2">
        <v>2</v>
      </c>
      <c r="P358" s="9">
        <v>55</v>
      </c>
      <c r="Q358" s="14" t="s">
        <v>8323</v>
      </c>
      <c r="R358" t="s">
        <v>8326</v>
      </c>
      <c r="S358" s="18">
        <v>42056.091631944444</v>
      </c>
      <c r="T358" s="18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2">
        <v>1</v>
      </c>
      <c r="P359" s="9">
        <v>77</v>
      </c>
      <c r="Q359" s="14" t="s">
        <v>8323</v>
      </c>
      <c r="R359" t="s">
        <v>8326</v>
      </c>
      <c r="S359" s="18">
        <v>42402.889027777783</v>
      </c>
      <c r="T359" s="18">
        <v>42447.847361111111</v>
      </c>
    </row>
    <row r="360" spans="1:20" ht="6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2">
        <v>1</v>
      </c>
      <c r="P360" s="9">
        <v>53</v>
      </c>
      <c r="Q360" s="14" t="s">
        <v>8323</v>
      </c>
      <c r="R360" t="s">
        <v>8326</v>
      </c>
      <c r="S360" s="18">
        <v>42475.057164351849</v>
      </c>
      <c r="T360" s="18"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2">
        <v>1</v>
      </c>
      <c r="P361" s="9">
        <v>41</v>
      </c>
      <c r="Q361" s="14" t="s">
        <v>8323</v>
      </c>
      <c r="R361" t="s">
        <v>8326</v>
      </c>
      <c r="S361" s="18">
        <v>42184.209537037037</v>
      </c>
      <c r="T361" s="18">
        <v>42202.876388888893</v>
      </c>
    </row>
    <row r="362" spans="1:20" ht="6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2">
        <v>1</v>
      </c>
      <c r="P362" s="9">
        <v>25</v>
      </c>
      <c r="Q362" s="14" t="s">
        <v>8323</v>
      </c>
      <c r="R362" t="s">
        <v>8326</v>
      </c>
      <c r="S362" s="18">
        <v>42419.91942129629</v>
      </c>
      <c r="T362" s="18">
        <v>42436.207638888889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2">
        <v>2</v>
      </c>
      <c r="P363" s="9">
        <v>59</v>
      </c>
      <c r="Q363" s="14" t="s">
        <v>8323</v>
      </c>
      <c r="R363" t="s">
        <v>8326</v>
      </c>
      <c r="S363" s="18">
        <v>41808.991944444446</v>
      </c>
      <c r="T363" s="18"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2">
        <v>1</v>
      </c>
      <c r="P364" s="9">
        <v>45</v>
      </c>
      <c r="Q364" s="14" t="s">
        <v>8323</v>
      </c>
      <c r="R364" t="s">
        <v>8326</v>
      </c>
      <c r="S364" s="18">
        <v>41969.199756944443</v>
      </c>
      <c r="T364" s="18">
        <v>42005.208333333328</v>
      </c>
    </row>
    <row r="365" spans="1:20" ht="4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2">
        <v>1</v>
      </c>
      <c r="P365" s="9">
        <v>45</v>
      </c>
      <c r="Q365" s="14" t="s">
        <v>8323</v>
      </c>
      <c r="R365" t="s">
        <v>8326</v>
      </c>
      <c r="S365" s="18">
        <v>42219.180393518516</v>
      </c>
      <c r="T365" s="18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2">
        <v>1</v>
      </c>
      <c r="P366" s="9">
        <v>38</v>
      </c>
      <c r="Q366" s="14" t="s">
        <v>8323</v>
      </c>
      <c r="R366" t="s">
        <v>8326</v>
      </c>
      <c r="S366" s="18">
        <v>41855.548101851848</v>
      </c>
      <c r="T366" s="18">
        <v>41876.207638888889</v>
      </c>
    </row>
    <row r="367" spans="1:20" ht="60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2">
        <v>1</v>
      </c>
      <c r="P367" s="9">
        <v>37</v>
      </c>
      <c r="Q367" s="14" t="s">
        <v>8323</v>
      </c>
      <c r="R367" t="s">
        <v>8326</v>
      </c>
      <c r="S367" s="18">
        <v>42185.556157407409</v>
      </c>
      <c r="T367" s="18">
        <v>42208.772916666669</v>
      </c>
    </row>
    <row r="368" spans="1:20" ht="45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2">
        <v>1</v>
      </c>
      <c r="P368" s="9">
        <v>64</v>
      </c>
      <c r="Q368" s="14" t="s">
        <v>8323</v>
      </c>
      <c r="R368" t="s">
        <v>8326</v>
      </c>
      <c r="S368" s="18">
        <v>41876.815787037034</v>
      </c>
      <c r="T368" s="18">
        <v>41894.815787037034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2">
        <v>1</v>
      </c>
      <c r="P369" s="9">
        <v>38</v>
      </c>
      <c r="Q369" s="14" t="s">
        <v>8323</v>
      </c>
      <c r="R369" t="s">
        <v>8326</v>
      </c>
      <c r="S369" s="18">
        <v>42026.176180555558</v>
      </c>
      <c r="T369" s="18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2">
        <v>2</v>
      </c>
      <c r="P370" s="9">
        <v>59</v>
      </c>
      <c r="Q370" s="14" t="s">
        <v>8323</v>
      </c>
      <c r="R370" t="s">
        <v>8326</v>
      </c>
      <c r="S370" s="18">
        <v>42220.79487268519</v>
      </c>
      <c r="T370" s="18"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2">
        <v>1</v>
      </c>
      <c r="P371" s="9">
        <v>48</v>
      </c>
      <c r="Q371" s="14" t="s">
        <v>8323</v>
      </c>
      <c r="R371" t="s">
        <v>8326</v>
      </c>
      <c r="S371" s="18">
        <v>41877.221886574072</v>
      </c>
      <c r="T371" s="18">
        <v>41910.140972222223</v>
      </c>
    </row>
    <row r="372" spans="1:20" ht="6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2">
        <v>1</v>
      </c>
      <c r="P372" s="9">
        <v>125</v>
      </c>
      <c r="Q372" s="14" t="s">
        <v>8323</v>
      </c>
      <c r="R372" t="s">
        <v>8326</v>
      </c>
      <c r="S372" s="18">
        <v>42297.748738425929</v>
      </c>
      <c r="T372" s="18">
        <v>42327.790405092594</v>
      </c>
    </row>
    <row r="373" spans="1:20" ht="60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2">
        <v>1</v>
      </c>
      <c r="P373" s="9">
        <v>61</v>
      </c>
      <c r="Q373" s="14" t="s">
        <v>8323</v>
      </c>
      <c r="R373" t="s">
        <v>8326</v>
      </c>
      <c r="S373" s="18">
        <v>41922.640590277777</v>
      </c>
      <c r="T373" s="18">
        <v>41932.249305555553</v>
      </c>
    </row>
    <row r="374" spans="1:20" ht="6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2">
        <v>1</v>
      </c>
      <c r="P374" s="9">
        <v>60</v>
      </c>
      <c r="Q374" s="14" t="s">
        <v>8323</v>
      </c>
      <c r="R374" t="s">
        <v>8326</v>
      </c>
      <c r="S374" s="18">
        <v>41802.62090277778</v>
      </c>
      <c r="T374" s="18"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2">
        <v>1</v>
      </c>
      <c r="P375" s="9">
        <v>64</v>
      </c>
      <c r="Q375" s="14" t="s">
        <v>8323</v>
      </c>
      <c r="R375" t="s">
        <v>8326</v>
      </c>
      <c r="S375" s="18">
        <v>42553.926527777774</v>
      </c>
      <c r="T375" s="18">
        <v>42585.172916666663</v>
      </c>
    </row>
    <row r="376" spans="1:20" ht="45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2">
        <v>1</v>
      </c>
      <c r="P376" s="9">
        <v>46</v>
      </c>
      <c r="Q376" s="14" t="s">
        <v>8323</v>
      </c>
      <c r="R376" t="s">
        <v>8326</v>
      </c>
      <c r="S376" s="18">
        <v>42523.248715277776</v>
      </c>
      <c r="T376" s="18">
        <v>42537.248715277776</v>
      </c>
    </row>
    <row r="377" spans="1:20" ht="60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2">
        <v>2</v>
      </c>
      <c r="P377" s="9">
        <v>79</v>
      </c>
      <c r="Q377" s="14" t="s">
        <v>8323</v>
      </c>
      <c r="R377" t="s">
        <v>8326</v>
      </c>
      <c r="S377" s="18">
        <v>42121.249814814815</v>
      </c>
      <c r="T377" s="18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2">
        <v>1</v>
      </c>
      <c r="P378" s="9">
        <v>29</v>
      </c>
      <c r="Q378" s="14" t="s">
        <v>8323</v>
      </c>
      <c r="R378" t="s">
        <v>8326</v>
      </c>
      <c r="S378" s="18">
        <v>42093.786840277782</v>
      </c>
      <c r="T378" s="18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2">
        <v>1</v>
      </c>
      <c r="P379" s="9">
        <v>51</v>
      </c>
      <c r="Q379" s="14" t="s">
        <v>8323</v>
      </c>
      <c r="R379" t="s">
        <v>8326</v>
      </c>
      <c r="S379" s="18">
        <v>42136.270787037036</v>
      </c>
      <c r="T379" s="18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2">
        <v>1</v>
      </c>
      <c r="P380" s="9">
        <v>37</v>
      </c>
      <c r="Q380" s="14" t="s">
        <v>8323</v>
      </c>
      <c r="R380" t="s">
        <v>8326</v>
      </c>
      <c r="S380" s="18">
        <v>41780.525937500002</v>
      </c>
      <c r="T380" s="18">
        <v>41796.958333333336</v>
      </c>
    </row>
    <row r="381" spans="1:20" ht="4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2">
        <v>1</v>
      </c>
      <c r="P381" s="9">
        <v>55</v>
      </c>
      <c r="Q381" s="14" t="s">
        <v>8323</v>
      </c>
      <c r="R381" t="s">
        <v>8326</v>
      </c>
      <c r="S381" s="18">
        <v>42600.756041666667</v>
      </c>
      <c r="T381" s="18">
        <v>42621.756041666667</v>
      </c>
    </row>
    <row r="382" spans="1:20" ht="60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2">
        <v>1</v>
      </c>
      <c r="P382" s="9">
        <v>58</v>
      </c>
      <c r="Q382" s="14" t="s">
        <v>8323</v>
      </c>
      <c r="R382" t="s">
        <v>8326</v>
      </c>
      <c r="S382" s="18">
        <v>42643.632858796293</v>
      </c>
      <c r="T382" s="18">
        <v>42672.125</v>
      </c>
    </row>
    <row r="383" spans="1:20" ht="6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2">
        <v>1</v>
      </c>
      <c r="P383" s="9">
        <v>37</v>
      </c>
      <c r="Q383" s="14" t="s">
        <v>8323</v>
      </c>
      <c r="R383" t="s">
        <v>8326</v>
      </c>
      <c r="S383" s="18">
        <v>42177.761782407411</v>
      </c>
      <c r="T383" s="18">
        <v>42198.041666666672</v>
      </c>
    </row>
    <row r="384" spans="1:20" ht="4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2">
        <v>1</v>
      </c>
      <c r="P384" s="9">
        <v>41</v>
      </c>
      <c r="Q384" s="14" t="s">
        <v>8323</v>
      </c>
      <c r="R384" t="s">
        <v>8326</v>
      </c>
      <c r="S384" s="18">
        <v>42088.723692129628</v>
      </c>
      <c r="T384" s="18">
        <v>42115.723692129628</v>
      </c>
    </row>
    <row r="385" spans="1:20" ht="4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2">
        <v>1</v>
      </c>
      <c r="P385" s="9">
        <v>50</v>
      </c>
      <c r="Q385" s="14" t="s">
        <v>8323</v>
      </c>
      <c r="R385" t="s">
        <v>8326</v>
      </c>
      <c r="S385" s="18">
        <v>42053.106111111112</v>
      </c>
      <c r="T385" s="18">
        <v>42112.025694444441</v>
      </c>
    </row>
    <row r="386" spans="1:20" ht="6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2">
        <v>1</v>
      </c>
      <c r="P386" s="9">
        <v>46</v>
      </c>
      <c r="Q386" s="14" t="s">
        <v>8323</v>
      </c>
      <c r="R386" t="s">
        <v>8326</v>
      </c>
      <c r="S386" s="18">
        <v>42053.733078703706</v>
      </c>
      <c r="T386" s="18">
        <v>42063.207638888889</v>
      </c>
    </row>
    <row r="387" spans="1:20" ht="6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2">
        <v>1</v>
      </c>
      <c r="P387" s="9">
        <v>79</v>
      </c>
      <c r="Q387" s="14" t="s">
        <v>8323</v>
      </c>
      <c r="R387" t="s">
        <v>8326</v>
      </c>
      <c r="S387" s="18">
        <v>42289.761192129634</v>
      </c>
      <c r="T387" s="18">
        <v>42319.802858796291</v>
      </c>
    </row>
    <row r="388" spans="1:20" ht="6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2">
        <v>1</v>
      </c>
      <c r="P388" s="9">
        <v>203</v>
      </c>
      <c r="Q388" s="14" t="s">
        <v>8323</v>
      </c>
      <c r="R388" t="s">
        <v>8326</v>
      </c>
      <c r="S388" s="18">
        <v>42152.503495370373</v>
      </c>
      <c r="T388" s="18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2">
        <v>1</v>
      </c>
      <c r="P389" s="9">
        <v>34</v>
      </c>
      <c r="Q389" s="14" t="s">
        <v>8323</v>
      </c>
      <c r="R389" t="s">
        <v>8326</v>
      </c>
      <c r="S389" s="18">
        <v>41882.585648148146</v>
      </c>
      <c r="T389" s="18">
        <v>41912.666666666664</v>
      </c>
    </row>
    <row r="390" spans="1:20" ht="6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2">
        <v>2</v>
      </c>
      <c r="P390" s="9">
        <v>46</v>
      </c>
      <c r="Q390" s="14" t="s">
        <v>8323</v>
      </c>
      <c r="R390" t="s">
        <v>8326</v>
      </c>
      <c r="S390" s="18">
        <v>41881.361342592594</v>
      </c>
      <c r="T390" s="18">
        <v>41911.361342592594</v>
      </c>
    </row>
    <row r="391" spans="1:20" ht="6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2">
        <v>1</v>
      </c>
      <c r="P391" s="9">
        <v>41</v>
      </c>
      <c r="Q391" s="14" t="s">
        <v>8323</v>
      </c>
      <c r="R391" t="s">
        <v>8326</v>
      </c>
      <c r="S391" s="18">
        <v>42232.702546296292</v>
      </c>
      <c r="T391" s="18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2">
        <v>1</v>
      </c>
      <c r="P392" s="9">
        <v>27</v>
      </c>
      <c r="Q392" s="14" t="s">
        <v>8323</v>
      </c>
      <c r="R392" t="s">
        <v>8326</v>
      </c>
      <c r="S392" s="18">
        <v>41779.724224537036</v>
      </c>
      <c r="T392" s="18"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2">
        <v>2</v>
      </c>
      <c r="P393" s="9">
        <v>57</v>
      </c>
      <c r="Q393" s="14" t="s">
        <v>8323</v>
      </c>
      <c r="R393" t="s">
        <v>8326</v>
      </c>
      <c r="S393" s="18">
        <v>42045.84238425926</v>
      </c>
      <c r="T393" s="18">
        <v>42075.800717592589</v>
      </c>
    </row>
    <row r="394" spans="1:20" ht="4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2">
        <v>1</v>
      </c>
      <c r="P394" s="9">
        <v>55</v>
      </c>
      <c r="Q394" s="14" t="s">
        <v>8323</v>
      </c>
      <c r="R394" t="s">
        <v>8326</v>
      </c>
      <c r="S394" s="18">
        <v>42020.846666666665</v>
      </c>
      <c r="T394" s="18">
        <v>42037.207638888889</v>
      </c>
    </row>
    <row r="395" spans="1:20" ht="6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2">
        <v>1</v>
      </c>
      <c r="P395" s="9">
        <v>36</v>
      </c>
      <c r="Q395" s="14" t="s">
        <v>8323</v>
      </c>
      <c r="R395" t="s">
        <v>8326</v>
      </c>
      <c r="S395" s="18">
        <v>41914.100289351853</v>
      </c>
      <c r="T395" s="18">
        <v>41928.165972222225</v>
      </c>
    </row>
    <row r="396" spans="1:20" ht="6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2">
        <v>1</v>
      </c>
      <c r="P396" s="9">
        <v>59</v>
      </c>
      <c r="Q396" s="14" t="s">
        <v>8323</v>
      </c>
      <c r="R396" t="s">
        <v>8326</v>
      </c>
      <c r="S396" s="18">
        <v>41927.848900462966</v>
      </c>
      <c r="T396" s="18">
        <v>41948.890567129631</v>
      </c>
    </row>
    <row r="397" spans="1:20" ht="45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2">
        <v>1</v>
      </c>
      <c r="P397" s="9">
        <v>76</v>
      </c>
      <c r="Q397" s="14" t="s">
        <v>8323</v>
      </c>
      <c r="R397" t="s">
        <v>8326</v>
      </c>
      <c r="S397" s="18">
        <v>42214.6956712963</v>
      </c>
      <c r="T397" s="18">
        <v>42225.666666666672</v>
      </c>
    </row>
    <row r="398" spans="1:20" ht="4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2">
        <v>1</v>
      </c>
      <c r="P398" s="9">
        <v>58</v>
      </c>
      <c r="Q398" s="14" t="s">
        <v>8323</v>
      </c>
      <c r="R398" t="s">
        <v>8326</v>
      </c>
      <c r="S398" s="18">
        <v>41828.646319444444</v>
      </c>
      <c r="T398" s="18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2">
        <v>2</v>
      </c>
      <c r="P399" s="9">
        <v>30</v>
      </c>
      <c r="Q399" s="14" t="s">
        <v>8323</v>
      </c>
      <c r="R399" t="s">
        <v>8326</v>
      </c>
      <c r="S399" s="18">
        <v>42179.898472222223</v>
      </c>
      <c r="T399" s="18"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2">
        <v>1</v>
      </c>
      <c r="P400" s="9">
        <v>63</v>
      </c>
      <c r="Q400" s="14" t="s">
        <v>8323</v>
      </c>
      <c r="R400" t="s">
        <v>8326</v>
      </c>
      <c r="S400" s="18">
        <v>42593.865405092598</v>
      </c>
      <c r="T400" s="18">
        <v>42613.865405092598</v>
      </c>
    </row>
    <row r="401" spans="1:20" ht="6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2">
        <v>1</v>
      </c>
      <c r="P401" s="9">
        <v>44</v>
      </c>
      <c r="Q401" s="14" t="s">
        <v>8323</v>
      </c>
      <c r="R401" t="s">
        <v>8326</v>
      </c>
      <c r="S401" s="18">
        <v>42746.261782407411</v>
      </c>
      <c r="T401" s="18">
        <v>42784.207638888889</v>
      </c>
    </row>
    <row r="402" spans="1:20" ht="45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2">
        <v>1</v>
      </c>
      <c r="P402" s="9">
        <v>31</v>
      </c>
      <c r="Q402" s="14" t="s">
        <v>8323</v>
      </c>
      <c r="R402" t="s">
        <v>8326</v>
      </c>
      <c r="S402" s="18">
        <v>42689.214988425927</v>
      </c>
      <c r="T402" s="18"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2">
        <v>2</v>
      </c>
      <c r="P403" s="9">
        <v>42</v>
      </c>
      <c r="Q403" s="14" t="s">
        <v>8323</v>
      </c>
      <c r="R403" t="s">
        <v>8326</v>
      </c>
      <c r="S403" s="18">
        <v>42529.022013888884</v>
      </c>
      <c r="T403" s="18"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2">
        <v>1</v>
      </c>
      <c r="P404" s="9">
        <v>59</v>
      </c>
      <c r="Q404" s="14" t="s">
        <v>8323</v>
      </c>
      <c r="R404" t="s">
        <v>8326</v>
      </c>
      <c r="S404" s="18">
        <v>42230.662731481483</v>
      </c>
      <c r="T404" s="18"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2">
        <v>1</v>
      </c>
      <c r="P405" s="9">
        <v>35</v>
      </c>
      <c r="Q405" s="14" t="s">
        <v>8323</v>
      </c>
      <c r="R405" t="s">
        <v>8326</v>
      </c>
      <c r="S405" s="18">
        <v>42088.911354166667</v>
      </c>
      <c r="T405" s="18">
        <v>42118.911354166667</v>
      </c>
    </row>
    <row r="406" spans="1:20" ht="60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2">
        <v>1</v>
      </c>
      <c r="P406" s="9">
        <v>52</v>
      </c>
      <c r="Q406" s="14" t="s">
        <v>8323</v>
      </c>
      <c r="R406" t="s">
        <v>8326</v>
      </c>
      <c r="S406" s="18">
        <v>41921.279976851853</v>
      </c>
      <c r="T406" s="18">
        <v>41939.125</v>
      </c>
    </row>
    <row r="407" spans="1:20" ht="3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2">
        <v>1</v>
      </c>
      <c r="P407" s="9">
        <v>31</v>
      </c>
      <c r="Q407" s="14" t="s">
        <v>8323</v>
      </c>
      <c r="R407" t="s">
        <v>8326</v>
      </c>
      <c r="S407" s="18">
        <v>42312.874594907407</v>
      </c>
      <c r="T407" s="18">
        <v>42340.874594907407</v>
      </c>
    </row>
    <row r="408" spans="1:20" ht="4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2">
        <v>1</v>
      </c>
      <c r="P408" s="9">
        <v>31</v>
      </c>
      <c r="Q408" s="14" t="s">
        <v>8323</v>
      </c>
      <c r="R408" t="s">
        <v>8326</v>
      </c>
      <c r="S408" s="18">
        <v>42075.807395833333</v>
      </c>
      <c r="T408" s="18">
        <v>42105.807395833333</v>
      </c>
    </row>
    <row r="409" spans="1:20" ht="45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2">
        <v>1</v>
      </c>
      <c r="P409" s="9">
        <v>31</v>
      </c>
      <c r="Q409" s="14" t="s">
        <v>8323</v>
      </c>
      <c r="R409" t="s">
        <v>8326</v>
      </c>
      <c r="S409" s="18">
        <v>42124.841111111105</v>
      </c>
      <c r="T409" s="18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2">
        <v>2</v>
      </c>
      <c r="P410" s="9">
        <v>75</v>
      </c>
      <c r="Q410" s="14" t="s">
        <v>8323</v>
      </c>
      <c r="R410" t="s">
        <v>8326</v>
      </c>
      <c r="S410" s="18">
        <v>42503.740868055553</v>
      </c>
      <c r="T410" s="18">
        <v>42517.740868055553</v>
      </c>
    </row>
    <row r="411" spans="1:20" ht="4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2">
        <v>1</v>
      </c>
      <c r="P411" s="9">
        <v>22</v>
      </c>
      <c r="Q411" s="14" t="s">
        <v>8323</v>
      </c>
      <c r="R411" t="s">
        <v>8326</v>
      </c>
      <c r="S411" s="18">
        <v>42467.144166666665</v>
      </c>
      <c r="T411" s="18"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2">
        <v>1</v>
      </c>
      <c r="P412" s="9">
        <v>20</v>
      </c>
      <c r="Q412" s="14" t="s">
        <v>8323</v>
      </c>
      <c r="R412" t="s">
        <v>8326</v>
      </c>
      <c r="S412" s="18">
        <v>42649.54923611111</v>
      </c>
      <c r="T412" s="18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2">
        <v>1</v>
      </c>
      <c r="P413" s="9">
        <v>3</v>
      </c>
      <c r="Q413" s="14" t="s">
        <v>8323</v>
      </c>
      <c r="R413" t="s">
        <v>8326</v>
      </c>
      <c r="S413" s="18">
        <v>42628.849120370374</v>
      </c>
      <c r="T413" s="18">
        <v>42656.849120370374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5F667-3152-4231-9F44-80496E6E669D}">
  <dimension ref="A1:T251"/>
  <sheetViews>
    <sheetView zoomScale="85" zoomScaleNormal="85" workbookViewId="0">
      <selection activeCell="B4" sqref="B4"/>
    </sheetView>
  </sheetViews>
  <sheetFormatPr defaultRowHeight="15" x14ac:dyDescent="0.25"/>
  <cols>
    <col min="1" max="1" width="5" bestFit="1" customWidth="1"/>
    <col min="2" max="2" width="41.28515625" bestFit="1" customWidth="1"/>
    <col min="3" max="3" width="43.140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" t="s">
        <v>8359</v>
      </c>
      <c r="S1" s="1" t="s">
        <v>8365</v>
      </c>
      <c r="T1" s="1" t="s">
        <v>8366</v>
      </c>
    </row>
    <row r="2" spans="1:20" ht="30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2">
        <v>1</v>
      </c>
      <c r="P2" s="9">
        <v>64</v>
      </c>
      <c r="Q2" s="14" t="s">
        <v>8323</v>
      </c>
      <c r="R2" t="s">
        <v>8326</v>
      </c>
      <c r="S2" s="18">
        <v>41990.584108796291</v>
      </c>
      <c r="T2" s="18">
        <v>42036.120833333334</v>
      </c>
    </row>
    <row r="3" spans="1:20" ht="6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2">
        <v>0</v>
      </c>
      <c r="P3" s="9">
        <v>128</v>
      </c>
      <c r="Q3" s="14" t="s">
        <v>8323</v>
      </c>
      <c r="R3" t="s">
        <v>8326</v>
      </c>
      <c r="S3" s="18">
        <v>41779.657870370371</v>
      </c>
      <c r="T3" s="18">
        <v>41821.25</v>
      </c>
    </row>
    <row r="4" spans="1:20" ht="60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2">
        <v>0</v>
      </c>
      <c r="P4" s="9">
        <v>105</v>
      </c>
      <c r="Q4" s="14" t="s">
        <v>8323</v>
      </c>
      <c r="R4" t="s">
        <v>8326</v>
      </c>
      <c r="S4" s="18">
        <v>42618.827013888891</v>
      </c>
      <c r="T4" s="18">
        <v>42648.827013888891</v>
      </c>
    </row>
    <row r="5" spans="1:20" ht="45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2">
        <v>0</v>
      </c>
      <c r="P5" s="9">
        <v>81</v>
      </c>
      <c r="Q5" s="14" t="s">
        <v>8323</v>
      </c>
      <c r="R5" t="s">
        <v>8326</v>
      </c>
      <c r="S5" s="18">
        <v>41766.617291666669</v>
      </c>
      <c r="T5" s="18">
        <v>41793.290972222225</v>
      </c>
    </row>
    <row r="6" spans="1:20" ht="45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2">
        <v>1</v>
      </c>
      <c r="P6" s="9">
        <v>106</v>
      </c>
      <c r="Q6" s="14" t="s">
        <v>8323</v>
      </c>
      <c r="R6" t="s">
        <v>8326</v>
      </c>
      <c r="S6" s="18">
        <v>42469.68414351852</v>
      </c>
      <c r="T6" s="18">
        <v>42499.166666666672</v>
      </c>
    </row>
    <row r="7" spans="1:20" ht="4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2">
        <v>0</v>
      </c>
      <c r="P7" s="9">
        <v>84</v>
      </c>
      <c r="Q7" s="14" t="s">
        <v>8323</v>
      </c>
      <c r="R7" t="s">
        <v>8326</v>
      </c>
      <c r="S7" s="18">
        <v>41747.86986111111</v>
      </c>
      <c r="T7" s="18">
        <v>41779.290972222225</v>
      </c>
    </row>
    <row r="8" spans="1:20" ht="30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2">
        <v>0</v>
      </c>
      <c r="P8" s="9">
        <v>147</v>
      </c>
      <c r="Q8" s="14" t="s">
        <v>8323</v>
      </c>
      <c r="R8" t="s">
        <v>8326</v>
      </c>
      <c r="S8" s="18">
        <v>41903.882951388885</v>
      </c>
      <c r="T8" s="18">
        <v>41933.882951388885</v>
      </c>
    </row>
    <row r="9" spans="1:20" ht="4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2">
        <v>1</v>
      </c>
      <c r="P9" s="9">
        <v>107</v>
      </c>
      <c r="Q9" s="14" t="s">
        <v>8323</v>
      </c>
      <c r="R9" t="s">
        <v>8326</v>
      </c>
      <c r="S9" s="18">
        <v>42053.049375000002</v>
      </c>
      <c r="T9" s="18">
        <v>42096.041666666672</v>
      </c>
    </row>
    <row r="10" spans="1:20" ht="60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2">
        <v>1</v>
      </c>
      <c r="P10" s="9">
        <v>486</v>
      </c>
      <c r="Q10" s="14" t="s">
        <v>8323</v>
      </c>
      <c r="R10" t="s">
        <v>8326</v>
      </c>
      <c r="S10" s="18">
        <v>41830.234166666669</v>
      </c>
      <c r="T10" s="18">
        <v>41860.234166666669</v>
      </c>
    </row>
    <row r="11" spans="1:20" ht="4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2">
        <v>1</v>
      </c>
      <c r="P11" s="9">
        <v>179</v>
      </c>
      <c r="Q11" s="14" t="s">
        <v>8323</v>
      </c>
      <c r="R11" t="s">
        <v>8326</v>
      </c>
      <c r="S11" s="18">
        <v>42235.117476851854</v>
      </c>
      <c r="T11" s="18">
        <v>42275.117476851854</v>
      </c>
    </row>
    <row r="12" spans="1:20" ht="45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2">
        <v>0</v>
      </c>
      <c r="P12" s="9">
        <v>83</v>
      </c>
      <c r="Q12" s="14" t="s">
        <v>8323</v>
      </c>
      <c r="R12" t="s">
        <v>8326</v>
      </c>
      <c r="S12" s="18">
        <v>41939.8122337963</v>
      </c>
      <c r="T12" s="18">
        <v>41969.853900462964</v>
      </c>
    </row>
    <row r="13" spans="1:20" ht="4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2">
        <v>0</v>
      </c>
      <c r="P13" s="9">
        <v>166</v>
      </c>
      <c r="Q13" s="14" t="s">
        <v>8323</v>
      </c>
      <c r="R13" t="s">
        <v>8326</v>
      </c>
      <c r="S13" s="18">
        <v>41804.937083333331</v>
      </c>
      <c r="T13" s="18">
        <v>41821.9375</v>
      </c>
    </row>
    <row r="14" spans="1:20" ht="45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2">
        <v>0</v>
      </c>
      <c r="P14" s="9">
        <v>97</v>
      </c>
      <c r="Q14" s="14" t="s">
        <v>8323</v>
      </c>
      <c r="R14" t="s">
        <v>8326</v>
      </c>
      <c r="S14" s="18">
        <v>42192.905694444446</v>
      </c>
      <c r="T14" s="18">
        <v>42236.711805555555</v>
      </c>
    </row>
    <row r="15" spans="1:20" ht="4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2">
        <v>0</v>
      </c>
      <c r="P15" s="9">
        <v>316</v>
      </c>
      <c r="Q15" s="14" t="s">
        <v>8323</v>
      </c>
      <c r="R15" t="s">
        <v>8326</v>
      </c>
      <c r="S15" s="18">
        <v>42171.758611111116</v>
      </c>
      <c r="T15" s="18">
        <v>42231.758611111116</v>
      </c>
    </row>
    <row r="16" spans="1:20" ht="45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2">
        <v>0</v>
      </c>
      <c r="P16" s="9">
        <v>1250</v>
      </c>
      <c r="Q16" s="14" t="s">
        <v>8323</v>
      </c>
      <c r="R16" t="s">
        <v>8326</v>
      </c>
      <c r="S16" s="18">
        <v>42144.231527777782</v>
      </c>
      <c r="T16" s="18">
        <v>42203.125</v>
      </c>
    </row>
    <row r="17" spans="1:20" ht="45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2">
        <v>1</v>
      </c>
      <c r="P17" s="9">
        <v>249</v>
      </c>
      <c r="Q17" s="14" t="s">
        <v>8323</v>
      </c>
      <c r="R17" t="s">
        <v>8326</v>
      </c>
      <c r="S17" s="18">
        <v>42534.631481481483</v>
      </c>
      <c r="T17" s="18">
        <v>42562.631481481483</v>
      </c>
    </row>
    <row r="18" spans="1:20" ht="4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2">
        <v>0</v>
      </c>
      <c r="P18" s="9">
        <v>61</v>
      </c>
      <c r="Q18" s="14" t="s">
        <v>8323</v>
      </c>
      <c r="R18" t="s">
        <v>8326</v>
      </c>
      <c r="S18" s="18">
        <v>42103.016585648147</v>
      </c>
      <c r="T18" s="18">
        <v>42163.016585648147</v>
      </c>
    </row>
    <row r="19" spans="1:20" ht="45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2">
        <v>0</v>
      </c>
      <c r="P19" s="9">
        <v>57</v>
      </c>
      <c r="Q19" s="14" t="s">
        <v>8323</v>
      </c>
      <c r="R19" t="s">
        <v>8326</v>
      </c>
      <c r="S19" s="18">
        <v>41786.959745370368</v>
      </c>
      <c r="T19" s="18">
        <v>41816.959745370368</v>
      </c>
    </row>
    <row r="20" spans="1:20" ht="6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2">
        <v>0</v>
      </c>
      <c r="P20" s="9">
        <v>50</v>
      </c>
      <c r="Q20" s="14" t="s">
        <v>8323</v>
      </c>
      <c r="R20" t="s">
        <v>8326</v>
      </c>
      <c r="S20" s="18">
        <v>42265.817002314812</v>
      </c>
      <c r="T20" s="18">
        <v>42295.817002314812</v>
      </c>
    </row>
    <row r="21" spans="1:20" ht="45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2">
        <v>0</v>
      </c>
      <c r="P21" s="9">
        <v>78</v>
      </c>
      <c r="Q21" s="14" t="s">
        <v>8323</v>
      </c>
      <c r="R21" t="s">
        <v>8326</v>
      </c>
      <c r="S21" s="18">
        <v>42354.131643518514</v>
      </c>
      <c r="T21" s="18">
        <v>42384.131643518514</v>
      </c>
    </row>
    <row r="22" spans="1:20" ht="60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2">
        <v>0</v>
      </c>
      <c r="P22" s="9">
        <v>382</v>
      </c>
      <c r="Q22" s="14" t="s">
        <v>8323</v>
      </c>
      <c r="R22" t="s">
        <v>8326</v>
      </c>
      <c r="S22" s="18">
        <v>42370.90320601852</v>
      </c>
      <c r="T22" s="18">
        <v>42406.207638888889</v>
      </c>
    </row>
    <row r="23" spans="1:20" ht="4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2">
        <v>0</v>
      </c>
      <c r="P23" s="9">
        <v>60</v>
      </c>
      <c r="Q23" s="14" t="s">
        <v>8323</v>
      </c>
      <c r="R23" t="s">
        <v>8326</v>
      </c>
      <c r="S23" s="18">
        <v>42205.171018518522</v>
      </c>
      <c r="T23" s="18">
        <v>42235.171018518522</v>
      </c>
    </row>
    <row r="24" spans="1:20" ht="30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2">
        <v>0</v>
      </c>
      <c r="P24" s="9">
        <v>89</v>
      </c>
      <c r="Q24" s="14" t="s">
        <v>8323</v>
      </c>
      <c r="R24" t="s">
        <v>8326</v>
      </c>
      <c r="S24" s="18">
        <v>42103.884930555556</v>
      </c>
      <c r="T24" s="18">
        <v>42133.884930555556</v>
      </c>
    </row>
    <row r="25" spans="1:20" ht="4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2">
        <v>0</v>
      </c>
      <c r="P25" s="9">
        <v>137</v>
      </c>
      <c r="Q25" s="14" t="s">
        <v>8323</v>
      </c>
      <c r="R25" t="s">
        <v>8326</v>
      </c>
      <c r="S25" s="18">
        <v>42279.778564814813</v>
      </c>
      <c r="T25" s="18">
        <v>42310.701388888891</v>
      </c>
    </row>
    <row r="26" spans="1:20" ht="4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2">
        <v>0</v>
      </c>
      <c r="P26" s="9">
        <v>46</v>
      </c>
      <c r="Q26" s="14" t="s">
        <v>8323</v>
      </c>
      <c r="R26" t="s">
        <v>8326</v>
      </c>
      <c r="S26" s="18">
        <v>41921.770439814813</v>
      </c>
      <c r="T26" s="18">
        <v>41938.770439814813</v>
      </c>
    </row>
    <row r="27" spans="1:20" ht="4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2">
        <v>0</v>
      </c>
      <c r="P27" s="9">
        <v>189</v>
      </c>
      <c r="Q27" s="14" t="s">
        <v>8323</v>
      </c>
      <c r="R27" t="s">
        <v>8326</v>
      </c>
      <c r="S27" s="18">
        <v>42159.224432870367</v>
      </c>
      <c r="T27" s="18">
        <v>42204.224432870367</v>
      </c>
    </row>
    <row r="28" spans="1:20" ht="45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2">
        <v>0</v>
      </c>
      <c r="P28" s="9">
        <v>68</v>
      </c>
      <c r="Q28" s="14" t="s">
        <v>8323</v>
      </c>
      <c r="R28" t="s">
        <v>8326</v>
      </c>
      <c r="S28" s="18">
        <v>42278.629710648151</v>
      </c>
      <c r="T28" s="18">
        <v>42306.629710648151</v>
      </c>
    </row>
    <row r="29" spans="1:20" ht="45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2">
        <v>0</v>
      </c>
      <c r="P29" s="9">
        <v>223</v>
      </c>
      <c r="Q29" s="14" t="s">
        <v>8323</v>
      </c>
      <c r="R29" t="s">
        <v>8326</v>
      </c>
      <c r="S29" s="18">
        <v>42695.7105787037</v>
      </c>
      <c r="T29" s="18">
        <v>42725.7105787037</v>
      </c>
    </row>
    <row r="30" spans="1:20" ht="4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2">
        <v>0</v>
      </c>
      <c r="P30" s="9">
        <v>218</v>
      </c>
      <c r="Q30" s="14" t="s">
        <v>8323</v>
      </c>
      <c r="R30" t="s">
        <v>8326</v>
      </c>
      <c r="S30" s="18">
        <v>42543.788564814815</v>
      </c>
      <c r="T30" s="18">
        <v>42573.788564814815</v>
      </c>
    </row>
    <row r="31" spans="1:20" ht="45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2">
        <v>0</v>
      </c>
      <c r="P31" s="9">
        <v>175</v>
      </c>
      <c r="Q31" s="14" t="s">
        <v>8323</v>
      </c>
      <c r="R31" t="s">
        <v>8326</v>
      </c>
      <c r="S31" s="18">
        <v>42508.179965277777</v>
      </c>
      <c r="T31" s="18">
        <v>42568.179965277777</v>
      </c>
    </row>
    <row r="32" spans="1:20" ht="45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2">
        <v>0</v>
      </c>
      <c r="P32" s="9">
        <v>83</v>
      </c>
      <c r="Q32" s="14" t="s">
        <v>8323</v>
      </c>
      <c r="R32" t="s">
        <v>8326</v>
      </c>
      <c r="S32" s="18">
        <v>41842.828680555554</v>
      </c>
      <c r="T32" s="18">
        <v>41882.827650462961</v>
      </c>
    </row>
    <row r="33" spans="1:20" ht="45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2">
        <v>0</v>
      </c>
      <c r="P33" s="9">
        <v>82</v>
      </c>
      <c r="Q33" s="14" t="s">
        <v>8323</v>
      </c>
      <c r="R33" t="s">
        <v>8326</v>
      </c>
      <c r="S33" s="18">
        <v>41850.863252314812</v>
      </c>
      <c r="T33" s="18">
        <v>41880.863252314812</v>
      </c>
    </row>
    <row r="34" spans="1:20" ht="60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2">
        <v>0</v>
      </c>
      <c r="P34" s="9">
        <v>87</v>
      </c>
      <c r="Q34" s="14" t="s">
        <v>8323</v>
      </c>
      <c r="R34" t="s">
        <v>8326</v>
      </c>
      <c r="S34" s="18">
        <v>41865.878657407404</v>
      </c>
      <c r="T34" s="18">
        <v>41925.878657407404</v>
      </c>
    </row>
    <row r="35" spans="1:20" ht="4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2">
        <v>0</v>
      </c>
      <c r="P35" s="9">
        <v>92</v>
      </c>
      <c r="Q35" s="14" t="s">
        <v>8323</v>
      </c>
      <c r="R35" t="s">
        <v>8326</v>
      </c>
      <c r="S35" s="18">
        <v>42538.968310185184</v>
      </c>
      <c r="T35" s="18">
        <v>42568.029861111107</v>
      </c>
    </row>
    <row r="36" spans="1:20" ht="45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2">
        <v>0</v>
      </c>
      <c r="P36" s="9">
        <v>56</v>
      </c>
      <c r="Q36" s="14" t="s">
        <v>8323</v>
      </c>
      <c r="R36" t="s">
        <v>8326</v>
      </c>
      <c r="S36" s="18">
        <v>41766.072500000002</v>
      </c>
      <c r="T36" s="18">
        <v>41791.072500000002</v>
      </c>
    </row>
    <row r="37" spans="1:20" ht="60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2">
        <v>0</v>
      </c>
      <c r="P37" s="9">
        <v>82</v>
      </c>
      <c r="Q37" s="14" t="s">
        <v>8323</v>
      </c>
      <c r="R37" t="s">
        <v>8326</v>
      </c>
      <c r="S37" s="18">
        <v>41833.660995370366</v>
      </c>
      <c r="T37" s="18">
        <v>41863.660995370366</v>
      </c>
    </row>
    <row r="38" spans="1:20" ht="4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2">
        <v>0</v>
      </c>
      <c r="P38" s="9">
        <v>143</v>
      </c>
      <c r="Q38" s="14" t="s">
        <v>8323</v>
      </c>
      <c r="R38" t="s">
        <v>8326</v>
      </c>
      <c r="S38" s="18">
        <v>42308.211215277777</v>
      </c>
      <c r="T38" s="18">
        <v>42338.252881944441</v>
      </c>
    </row>
    <row r="39" spans="1:20" ht="6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2">
        <v>0</v>
      </c>
      <c r="P39" s="9">
        <v>119</v>
      </c>
      <c r="Q39" s="14" t="s">
        <v>8323</v>
      </c>
      <c r="R39" t="s">
        <v>8326</v>
      </c>
      <c r="S39" s="18">
        <v>42002.817488425921</v>
      </c>
      <c r="T39" s="18">
        <v>42032.817488425921</v>
      </c>
    </row>
    <row r="40" spans="1:20" ht="60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2">
        <v>0</v>
      </c>
      <c r="P40" s="9">
        <v>26</v>
      </c>
      <c r="Q40" s="14" t="s">
        <v>8323</v>
      </c>
      <c r="R40" t="s">
        <v>8326</v>
      </c>
      <c r="S40" s="18">
        <v>41780.785729166666</v>
      </c>
      <c r="T40" s="18">
        <v>41840.785729166666</v>
      </c>
    </row>
    <row r="41" spans="1:20" ht="60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2">
        <v>0</v>
      </c>
      <c r="P41" s="9">
        <v>70</v>
      </c>
      <c r="Q41" s="14" t="s">
        <v>8323</v>
      </c>
      <c r="R41" t="s">
        <v>8326</v>
      </c>
      <c r="S41" s="18">
        <v>42248.627013888887</v>
      </c>
      <c r="T41" s="18">
        <v>42278.627013888887</v>
      </c>
    </row>
    <row r="42" spans="1:20" ht="4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2">
        <v>1</v>
      </c>
      <c r="P42" s="9">
        <v>88</v>
      </c>
      <c r="Q42" s="14" t="s">
        <v>8323</v>
      </c>
      <c r="R42" t="s">
        <v>8326</v>
      </c>
      <c r="S42" s="18">
        <v>42534.933321759265</v>
      </c>
      <c r="T42" s="18">
        <v>42554.832638888889</v>
      </c>
    </row>
    <row r="43" spans="1:20" ht="4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2">
        <v>0</v>
      </c>
      <c r="P43" s="9">
        <v>127</v>
      </c>
      <c r="Q43" s="14" t="s">
        <v>8323</v>
      </c>
      <c r="R43" t="s">
        <v>8326</v>
      </c>
      <c r="S43" s="18">
        <v>42353.761759259258</v>
      </c>
      <c r="T43" s="18">
        <v>42383.761759259258</v>
      </c>
    </row>
    <row r="44" spans="1:20" ht="60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2">
        <v>0</v>
      </c>
      <c r="P44" s="9">
        <v>83</v>
      </c>
      <c r="Q44" s="14" t="s">
        <v>8323</v>
      </c>
      <c r="R44" t="s">
        <v>8326</v>
      </c>
      <c r="S44" s="18">
        <v>41746.189409722225</v>
      </c>
      <c r="T44" s="18">
        <v>41776.189409722225</v>
      </c>
    </row>
    <row r="45" spans="1:20" ht="4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2">
        <v>0</v>
      </c>
      <c r="P45" s="9">
        <v>91</v>
      </c>
      <c r="Q45" s="14" t="s">
        <v>8323</v>
      </c>
      <c r="R45" t="s">
        <v>8326</v>
      </c>
      <c r="S45" s="18">
        <v>41890.086805555555</v>
      </c>
      <c r="T45" s="18">
        <v>41934.207638888889</v>
      </c>
    </row>
    <row r="46" spans="1:20" ht="4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2">
        <v>1</v>
      </c>
      <c r="P46" s="9">
        <v>60</v>
      </c>
      <c r="Q46" s="14" t="s">
        <v>8323</v>
      </c>
      <c r="R46" t="s">
        <v>8326</v>
      </c>
      <c r="S46" s="18">
        <v>42061.963263888887</v>
      </c>
      <c r="T46" s="18">
        <v>42091.921597222223</v>
      </c>
    </row>
    <row r="47" spans="1:20" ht="60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2">
        <v>0</v>
      </c>
      <c r="P47" s="9">
        <v>47</v>
      </c>
      <c r="Q47" s="14" t="s">
        <v>8323</v>
      </c>
      <c r="R47" t="s">
        <v>8326</v>
      </c>
      <c r="S47" s="18">
        <v>42142.768819444449</v>
      </c>
      <c r="T47" s="18">
        <v>42182.768819444449</v>
      </c>
    </row>
    <row r="48" spans="1:20" ht="45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2">
        <v>0</v>
      </c>
      <c r="P48" s="9">
        <v>93</v>
      </c>
      <c r="Q48" s="14" t="s">
        <v>8323</v>
      </c>
      <c r="R48" t="s">
        <v>8326</v>
      </c>
      <c r="S48" s="18">
        <v>42265.683182870373</v>
      </c>
      <c r="T48" s="18">
        <v>42293.207638888889</v>
      </c>
    </row>
    <row r="49" spans="1:20" ht="45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2">
        <v>0</v>
      </c>
      <c r="P49" s="9">
        <v>108</v>
      </c>
      <c r="Q49" s="14" t="s">
        <v>8323</v>
      </c>
      <c r="R49" t="s">
        <v>8326</v>
      </c>
      <c r="S49" s="18">
        <v>42672.955138888887</v>
      </c>
      <c r="T49" s="18">
        <v>42704.708333333328</v>
      </c>
    </row>
    <row r="50" spans="1:20" ht="60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2">
        <v>0</v>
      </c>
      <c r="P50" s="9">
        <v>40</v>
      </c>
      <c r="Q50" s="14" t="s">
        <v>8323</v>
      </c>
      <c r="R50" t="s">
        <v>8326</v>
      </c>
      <c r="S50" s="18">
        <v>41816.950370370374</v>
      </c>
      <c r="T50" s="18">
        <v>41853.583333333336</v>
      </c>
    </row>
    <row r="51" spans="1:20" ht="60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2">
        <v>0</v>
      </c>
      <c r="P51" s="9">
        <v>34</v>
      </c>
      <c r="Q51" s="14" t="s">
        <v>8323</v>
      </c>
      <c r="R51" t="s">
        <v>8326</v>
      </c>
      <c r="S51" s="18">
        <v>42399.707407407404</v>
      </c>
      <c r="T51" s="18">
        <v>42420.878472222219</v>
      </c>
    </row>
    <row r="52" spans="1:20" ht="4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2">
        <v>0</v>
      </c>
      <c r="P52" s="9">
        <v>52</v>
      </c>
      <c r="Q52" s="14" t="s">
        <v>8323</v>
      </c>
      <c r="R52" t="s">
        <v>8326</v>
      </c>
      <c r="S52" s="18">
        <v>42701.908807870372</v>
      </c>
      <c r="T52" s="18">
        <v>42716.25</v>
      </c>
    </row>
    <row r="53" spans="1:20" ht="4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2">
        <v>0</v>
      </c>
      <c r="P53" s="9">
        <v>37</v>
      </c>
      <c r="Q53" s="14" t="s">
        <v>8323</v>
      </c>
      <c r="R53" t="s">
        <v>8326</v>
      </c>
      <c r="S53" s="18">
        <v>42606.056863425925</v>
      </c>
      <c r="T53" s="18">
        <v>42620.056863425925</v>
      </c>
    </row>
    <row r="54" spans="1:20" ht="45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2">
        <v>0</v>
      </c>
      <c r="P54" s="9">
        <v>52</v>
      </c>
      <c r="Q54" s="14" t="s">
        <v>8323</v>
      </c>
      <c r="R54" t="s">
        <v>8326</v>
      </c>
      <c r="S54" s="18">
        <v>41983.752847222218</v>
      </c>
      <c r="T54" s="18">
        <v>42014.140972222223</v>
      </c>
    </row>
    <row r="55" spans="1:20" ht="60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2">
        <v>0</v>
      </c>
      <c r="P55" s="9">
        <v>62</v>
      </c>
      <c r="Q55" s="14" t="s">
        <v>8323</v>
      </c>
      <c r="R55" t="s">
        <v>8326</v>
      </c>
      <c r="S55" s="18">
        <v>41830.858344907407</v>
      </c>
      <c r="T55" s="18">
        <v>41852.291666666664</v>
      </c>
    </row>
    <row r="56" spans="1:20" ht="6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2">
        <v>0</v>
      </c>
      <c r="P56" s="9">
        <v>81</v>
      </c>
      <c r="Q56" s="14" t="s">
        <v>8323</v>
      </c>
      <c r="R56" t="s">
        <v>8326</v>
      </c>
      <c r="S56" s="18">
        <v>42199.648912037039</v>
      </c>
      <c r="T56" s="18">
        <v>42217.041666666672</v>
      </c>
    </row>
    <row r="57" spans="1:20" ht="45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2">
        <v>0</v>
      </c>
      <c r="P57" s="9">
        <v>51</v>
      </c>
      <c r="Q57" s="14" t="s">
        <v>8323</v>
      </c>
      <c r="R57" t="s">
        <v>8326</v>
      </c>
      <c r="S57" s="18">
        <v>41765.938657407409</v>
      </c>
      <c r="T57" s="18">
        <v>41795.938657407409</v>
      </c>
    </row>
    <row r="58" spans="1:20" ht="6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2">
        <v>0</v>
      </c>
      <c r="P58" s="9">
        <v>183</v>
      </c>
      <c r="Q58" s="14" t="s">
        <v>8323</v>
      </c>
      <c r="R58" t="s">
        <v>8326</v>
      </c>
      <c r="S58" s="18">
        <v>42258.646504629629</v>
      </c>
      <c r="T58" s="18">
        <v>42288.645196759258</v>
      </c>
    </row>
    <row r="59" spans="1:20" ht="45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2">
        <v>0</v>
      </c>
      <c r="P59" s="9">
        <v>46</v>
      </c>
      <c r="Q59" s="14" t="s">
        <v>8323</v>
      </c>
      <c r="R59" t="s">
        <v>8326</v>
      </c>
      <c r="S59" s="18">
        <v>42233.671747685185</v>
      </c>
      <c r="T59" s="18">
        <v>42278.541666666672</v>
      </c>
    </row>
    <row r="60" spans="1:20" ht="45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2">
        <v>0</v>
      </c>
      <c r="P60" s="9">
        <v>60</v>
      </c>
      <c r="Q60" s="14" t="s">
        <v>8323</v>
      </c>
      <c r="R60" t="s">
        <v>8326</v>
      </c>
      <c r="S60" s="18">
        <v>42289.94049768518</v>
      </c>
      <c r="T60" s="18">
        <v>42349.982164351852</v>
      </c>
    </row>
    <row r="61" spans="1:20" ht="4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2">
        <v>0</v>
      </c>
      <c r="P61" s="9">
        <v>48</v>
      </c>
      <c r="Q61" s="14" t="s">
        <v>8323</v>
      </c>
      <c r="R61" t="s">
        <v>8326</v>
      </c>
      <c r="S61" s="18">
        <v>42452.815659722226</v>
      </c>
      <c r="T61" s="18">
        <v>42512.815659722226</v>
      </c>
    </row>
    <row r="62" spans="1:20" ht="6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2">
        <v>0</v>
      </c>
      <c r="P62" s="9">
        <v>47</v>
      </c>
      <c r="Q62" s="14" t="s">
        <v>8323</v>
      </c>
      <c r="R62" t="s">
        <v>8326</v>
      </c>
      <c r="S62" s="18">
        <v>42679.958472222221</v>
      </c>
      <c r="T62" s="18">
        <v>42710.207638888889</v>
      </c>
    </row>
    <row r="63" spans="1:20" ht="60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2">
        <v>0</v>
      </c>
      <c r="P63" s="9">
        <v>50</v>
      </c>
      <c r="Q63" s="14" t="s">
        <v>8323</v>
      </c>
      <c r="R63" t="s">
        <v>8326</v>
      </c>
      <c r="S63" s="18">
        <v>42531.195277777777</v>
      </c>
      <c r="T63" s="18">
        <v>42555.166666666672</v>
      </c>
    </row>
    <row r="64" spans="1:20" ht="4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2">
        <v>0</v>
      </c>
      <c r="P64" s="9">
        <v>29</v>
      </c>
      <c r="Q64" s="14" t="s">
        <v>8323</v>
      </c>
      <c r="R64" t="s">
        <v>8326</v>
      </c>
      <c r="S64" s="18">
        <v>41869.714166666665</v>
      </c>
      <c r="T64" s="18">
        <v>41876.875</v>
      </c>
    </row>
    <row r="65" spans="1:20" ht="45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2">
        <v>0</v>
      </c>
      <c r="P65" s="9">
        <v>29</v>
      </c>
      <c r="Q65" s="14" t="s">
        <v>8323</v>
      </c>
      <c r="R65" t="s">
        <v>8326</v>
      </c>
      <c r="S65" s="18">
        <v>41950.26694444444</v>
      </c>
      <c r="T65" s="18">
        <v>41963.669444444444</v>
      </c>
    </row>
    <row r="66" spans="1:20" ht="4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2">
        <v>0</v>
      </c>
      <c r="P66" s="9">
        <v>163</v>
      </c>
      <c r="Q66" s="14" t="s">
        <v>8323</v>
      </c>
      <c r="R66" t="s">
        <v>8326</v>
      </c>
      <c r="S66" s="18">
        <v>42523.739212962959</v>
      </c>
      <c r="T66" s="18">
        <v>42553.739212962959</v>
      </c>
    </row>
    <row r="67" spans="1:20" ht="45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2">
        <v>0</v>
      </c>
      <c r="P67" s="9">
        <v>36</v>
      </c>
      <c r="Q67" s="14" t="s">
        <v>8323</v>
      </c>
      <c r="R67" t="s">
        <v>8326</v>
      </c>
      <c r="S67" s="18">
        <v>41974.738576388889</v>
      </c>
      <c r="T67" s="18">
        <v>41994.738576388889</v>
      </c>
    </row>
    <row r="68" spans="1:20" ht="60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2">
        <v>0</v>
      </c>
      <c r="P68" s="9">
        <v>38</v>
      </c>
      <c r="Q68" s="14" t="s">
        <v>8323</v>
      </c>
      <c r="R68" t="s">
        <v>8326</v>
      </c>
      <c r="S68" s="18">
        <v>41904.650578703702</v>
      </c>
      <c r="T68" s="18">
        <v>41934.650578703702</v>
      </c>
    </row>
    <row r="69" spans="1:20" ht="45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2">
        <v>0</v>
      </c>
      <c r="P69" s="9">
        <v>32</v>
      </c>
      <c r="Q69" s="14" t="s">
        <v>8323</v>
      </c>
      <c r="R69" t="s">
        <v>8326</v>
      </c>
      <c r="S69" s="18">
        <v>42601.827141203699</v>
      </c>
      <c r="T69" s="18">
        <v>42631.827141203699</v>
      </c>
    </row>
    <row r="70" spans="1:20" ht="6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2">
        <v>0</v>
      </c>
      <c r="P70" s="9">
        <v>64</v>
      </c>
      <c r="Q70" s="14" t="s">
        <v>8323</v>
      </c>
      <c r="R70" t="s">
        <v>8326</v>
      </c>
      <c r="S70" s="18">
        <v>41795.598923611113</v>
      </c>
      <c r="T70" s="18">
        <v>41825.598923611113</v>
      </c>
    </row>
    <row r="71" spans="1:20" ht="4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2">
        <v>0</v>
      </c>
      <c r="P71" s="9">
        <v>49</v>
      </c>
      <c r="Q71" s="14" t="s">
        <v>8323</v>
      </c>
      <c r="R71" t="s">
        <v>8326</v>
      </c>
      <c r="S71" s="18">
        <v>42245.234340277777</v>
      </c>
      <c r="T71" s="18">
        <v>42263.234340277777</v>
      </c>
    </row>
    <row r="72" spans="1:20" ht="60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2">
        <v>0</v>
      </c>
      <c r="P72" s="9">
        <v>61</v>
      </c>
      <c r="Q72" s="14" t="s">
        <v>8323</v>
      </c>
      <c r="R72" t="s">
        <v>8326</v>
      </c>
      <c r="S72" s="18">
        <v>42089.901574074072</v>
      </c>
      <c r="T72" s="18">
        <v>42149.901574074072</v>
      </c>
    </row>
    <row r="73" spans="1:20" ht="45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2">
        <v>0</v>
      </c>
      <c r="P73" s="9">
        <v>53</v>
      </c>
      <c r="Q73" s="14" t="s">
        <v>8323</v>
      </c>
      <c r="R73" t="s">
        <v>8326</v>
      </c>
      <c r="S73" s="18">
        <v>42306.848854166667</v>
      </c>
      <c r="T73" s="18">
        <v>42336.890520833331</v>
      </c>
    </row>
    <row r="74" spans="1:20" ht="45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2">
        <v>0</v>
      </c>
      <c r="P74" s="9">
        <v>59</v>
      </c>
      <c r="Q74" s="14" t="s">
        <v>8323</v>
      </c>
      <c r="R74" t="s">
        <v>8326</v>
      </c>
      <c r="S74" s="18">
        <v>42293.809212962966</v>
      </c>
      <c r="T74" s="18">
        <v>42353.85087962963</v>
      </c>
    </row>
    <row r="75" spans="1:20" ht="4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2">
        <v>0</v>
      </c>
      <c r="P75" s="9">
        <v>41</v>
      </c>
      <c r="Q75" s="14" t="s">
        <v>8323</v>
      </c>
      <c r="R75" t="s">
        <v>8326</v>
      </c>
      <c r="S75" s="18">
        <v>42770.290590277778</v>
      </c>
      <c r="T75" s="18">
        <v>42800.290590277778</v>
      </c>
    </row>
    <row r="76" spans="1:20" ht="60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2">
        <v>0</v>
      </c>
      <c r="P76" s="9">
        <v>67</v>
      </c>
      <c r="Q76" s="14" t="s">
        <v>8323</v>
      </c>
      <c r="R76" t="s">
        <v>8326</v>
      </c>
      <c r="S76" s="18">
        <v>42374.655081018514</v>
      </c>
      <c r="T76" s="18">
        <v>42403.784027777772</v>
      </c>
    </row>
    <row r="77" spans="1:20" ht="4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2">
        <v>0</v>
      </c>
      <c r="P77" s="9">
        <v>79</v>
      </c>
      <c r="Q77" s="14" t="s">
        <v>8323</v>
      </c>
      <c r="R77" t="s">
        <v>8326</v>
      </c>
      <c r="S77" s="18">
        <v>42151.905717592599</v>
      </c>
      <c r="T77" s="18">
        <v>42182.905717592599</v>
      </c>
    </row>
    <row r="78" spans="1:20" ht="6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2">
        <v>0</v>
      </c>
      <c r="P78" s="9">
        <v>72</v>
      </c>
      <c r="Q78" s="14" t="s">
        <v>8323</v>
      </c>
      <c r="R78" t="s">
        <v>8326</v>
      </c>
      <c r="S78" s="18">
        <v>42041.205000000002</v>
      </c>
      <c r="T78" s="18">
        <v>42086.16333333333</v>
      </c>
    </row>
    <row r="79" spans="1:20" ht="60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2">
        <v>0</v>
      </c>
      <c r="P79" s="9">
        <v>26</v>
      </c>
      <c r="Q79" s="14" t="s">
        <v>8323</v>
      </c>
      <c r="R79" t="s">
        <v>8326</v>
      </c>
      <c r="S79" s="18">
        <v>41833.089756944442</v>
      </c>
      <c r="T79" s="18">
        <v>41863.079143518517</v>
      </c>
    </row>
    <row r="80" spans="1:20" ht="4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2">
        <v>0</v>
      </c>
      <c r="P80" s="9">
        <v>29</v>
      </c>
      <c r="Q80" s="14" t="s">
        <v>8323</v>
      </c>
      <c r="R80" t="s">
        <v>8326</v>
      </c>
      <c r="S80" s="18">
        <v>42041.581307870365</v>
      </c>
      <c r="T80" s="18">
        <v>42071.539641203708</v>
      </c>
    </row>
    <row r="81" spans="1:20" ht="45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2">
        <v>0</v>
      </c>
      <c r="P81" s="9">
        <v>26</v>
      </c>
      <c r="Q81" s="14" t="s">
        <v>8323</v>
      </c>
      <c r="R81" t="s">
        <v>8326</v>
      </c>
      <c r="S81" s="18">
        <v>42278.664965277778</v>
      </c>
      <c r="T81" s="18">
        <v>42308.664965277778</v>
      </c>
    </row>
    <row r="82" spans="1:20" ht="4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2">
        <v>0</v>
      </c>
      <c r="P82" s="9">
        <v>24</v>
      </c>
      <c r="Q82" s="14" t="s">
        <v>8323</v>
      </c>
      <c r="R82" t="s">
        <v>8326</v>
      </c>
      <c r="S82" s="18">
        <v>41858.007071759261</v>
      </c>
      <c r="T82" s="18">
        <v>41888.007071759261</v>
      </c>
    </row>
    <row r="83" spans="1:20" ht="4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2">
        <v>0</v>
      </c>
      <c r="P83" s="9">
        <v>75</v>
      </c>
      <c r="Q83" s="14" t="s">
        <v>8323</v>
      </c>
      <c r="R83" t="s">
        <v>8326</v>
      </c>
      <c r="S83" s="18">
        <v>41869.798726851855</v>
      </c>
      <c r="T83" s="18">
        <v>41929.798726851855</v>
      </c>
    </row>
    <row r="84" spans="1:20" ht="60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2">
        <v>1</v>
      </c>
      <c r="P84" s="9">
        <v>60</v>
      </c>
      <c r="Q84" s="14" t="s">
        <v>8323</v>
      </c>
      <c r="R84" t="s">
        <v>8326</v>
      </c>
      <c r="S84" s="18">
        <v>42370.007766203707</v>
      </c>
      <c r="T84" s="18">
        <v>42398.981944444444</v>
      </c>
    </row>
    <row r="85" spans="1:20" ht="4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2">
        <v>1</v>
      </c>
      <c r="P85" s="9">
        <v>60</v>
      </c>
      <c r="Q85" s="14" t="s">
        <v>8323</v>
      </c>
      <c r="R85" t="s">
        <v>8326</v>
      </c>
      <c r="S85" s="18">
        <v>42305.670914351853</v>
      </c>
      <c r="T85" s="18">
        <v>42339.249305555553</v>
      </c>
    </row>
    <row r="86" spans="1:20" ht="45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2">
        <v>0</v>
      </c>
      <c r="P86" s="9">
        <v>24</v>
      </c>
      <c r="Q86" s="14" t="s">
        <v>8323</v>
      </c>
      <c r="R86" t="s">
        <v>8326</v>
      </c>
      <c r="S86" s="18">
        <v>41880.788842592592</v>
      </c>
      <c r="T86" s="18">
        <v>41910.788842592592</v>
      </c>
    </row>
    <row r="87" spans="1:20" ht="60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2">
        <v>0</v>
      </c>
      <c r="P87" s="9">
        <v>71</v>
      </c>
      <c r="Q87" s="14" t="s">
        <v>8323</v>
      </c>
      <c r="R87" t="s">
        <v>8326</v>
      </c>
      <c r="S87" s="18">
        <v>42414.235879629632</v>
      </c>
      <c r="T87" s="18">
        <v>42474.194212962961</v>
      </c>
    </row>
    <row r="88" spans="1:20" ht="60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2">
        <v>0</v>
      </c>
      <c r="P88" s="9">
        <v>27</v>
      </c>
      <c r="Q88" s="14" t="s">
        <v>8323</v>
      </c>
      <c r="R88" t="s">
        <v>8326</v>
      </c>
      <c r="S88" s="18">
        <v>42415.883425925931</v>
      </c>
      <c r="T88" s="18">
        <v>42475.84175925926</v>
      </c>
    </row>
    <row r="89" spans="1:20" ht="45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2">
        <v>0</v>
      </c>
      <c r="P89" s="9">
        <v>90</v>
      </c>
      <c r="Q89" s="14" t="s">
        <v>8323</v>
      </c>
      <c r="R89" t="s">
        <v>8326</v>
      </c>
      <c r="S89" s="18">
        <v>42722.84474537037</v>
      </c>
      <c r="T89" s="18">
        <v>42752.84474537037</v>
      </c>
    </row>
    <row r="90" spans="1:20" ht="6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2">
        <v>0</v>
      </c>
      <c r="P90" s="9">
        <v>30</v>
      </c>
      <c r="Q90" s="14" t="s">
        <v>8323</v>
      </c>
      <c r="R90" t="s">
        <v>8326</v>
      </c>
      <c r="S90" s="18">
        <v>42480.800648148142</v>
      </c>
      <c r="T90" s="18">
        <v>42540.800648148142</v>
      </c>
    </row>
    <row r="91" spans="1:20" ht="60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2">
        <v>0</v>
      </c>
      <c r="P91" s="9">
        <v>53</v>
      </c>
      <c r="Q91" s="14" t="s">
        <v>8323</v>
      </c>
      <c r="R91" t="s">
        <v>8326</v>
      </c>
      <c r="S91" s="18">
        <v>42499.731701388882</v>
      </c>
      <c r="T91" s="18">
        <v>42529.731701388882</v>
      </c>
    </row>
    <row r="92" spans="1:20" ht="45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2">
        <v>0</v>
      </c>
      <c r="P92" s="9">
        <v>65</v>
      </c>
      <c r="Q92" s="14" t="s">
        <v>8323</v>
      </c>
      <c r="R92" t="s">
        <v>8326</v>
      </c>
      <c r="S92" s="18">
        <v>41829.73715277778</v>
      </c>
      <c r="T92" s="18">
        <v>41852.716666666667</v>
      </c>
    </row>
    <row r="93" spans="1:20" ht="3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2">
        <v>0</v>
      </c>
      <c r="P93" s="9">
        <v>37</v>
      </c>
      <c r="Q93" s="14" t="s">
        <v>8323</v>
      </c>
      <c r="R93" t="s">
        <v>8326</v>
      </c>
      <c r="S93" s="18">
        <v>42056.1324537037</v>
      </c>
      <c r="T93" s="18">
        <v>42086.207638888889</v>
      </c>
    </row>
    <row r="94" spans="1:20" ht="60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2">
        <v>0</v>
      </c>
      <c r="P94" s="9">
        <v>63</v>
      </c>
      <c r="Q94" s="14" t="s">
        <v>8323</v>
      </c>
      <c r="R94" t="s">
        <v>8326</v>
      </c>
      <c r="S94" s="18">
        <v>42461.596273148149</v>
      </c>
      <c r="T94" s="18">
        <v>42491.596273148149</v>
      </c>
    </row>
    <row r="95" spans="1:20" ht="4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2">
        <v>0</v>
      </c>
      <c r="P95" s="9">
        <v>50</v>
      </c>
      <c r="Q95" s="14" t="s">
        <v>8323</v>
      </c>
      <c r="R95" t="s">
        <v>8326</v>
      </c>
      <c r="S95" s="18">
        <v>42509.814108796301</v>
      </c>
      <c r="T95" s="18">
        <v>42539.814108796301</v>
      </c>
    </row>
    <row r="96" spans="1:20" ht="60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2">
        <v>0</v>
      </c>
      <c r="P96" s="9">
        <v>30</v>
      </c>
      <c r="Q96" s="14" t="s">
        <v>8323</v>
      </c>
      <c r="R96" t="s">
        <v>8326</v>
      </c>
      <c r="S96" s="18">
        <v>42122.732499999998</v>
      </c>
      <c r="T96" s="18">
        <v>42155.732638888891</v>
      </c>
    </row>
    <row r="97" spans="1:20" ht="4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2">
        <v>0</v>
      </c>
      <c r="P97" s="9">
        <v>56</v>
      </c>
      <c r="Q97" s="14" t="s">
        <v>8323</v>
      </c>
      <c r="R97" t="s">
        <v>8326</v>
      </c>
      <c r="S97" s="18">
        <v>42074.219699074078</v>
      </c>
      <c r="T97" s="18">
        <v>42104.208333333328</v>
      </c>
    </row>
    <row r="98" spans="1:20" ht="6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2">
        <v>0</v>
      </c>
      <c r="P98" s="9">
        <v>31</v>
      </c>
      <c r="Q98" s="14" t="s">
        <v>8323</v>
      </c>
      <c r="R98" t="s">
        <v>8326</v>
      </c>
      <c r="S98" s="18">
        <v>42768.97084490741</v>
      </c>
      <c r="T98" s="18">
        <v>42789.041666666672</v>
      </c>
    </row>
    <row r="99" spans="1:20" ht="60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2">
        <v>0</v>
      </c>
      <c r="P99" s="9">
        <v>27</v>
      </c>
      <c r="Q99" s="14" t="s">
        <v>8323</v>
      </c>
      <c r="R99" t="s">
        <v>8326</v>
      </c>
      <c r="S99" s="18">
        <v>41975.642974537041</v>
      </c>
      <c r="T99" s="18">
        <v>42035.642974537041</v>
      </c>
    </row>
    <row r="100" spans="1:20" ht="60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2">
        <v>0</v>
      </c>
      <c r="P100" s="9">
        <v>35</v>
      </c>
      <c r="Q100" s="14" t="s">
        <v>8323</v>
      </c>
      <c r="R100" t="s">
        <v>8326</v>
      </c>
      <c r="S100" s="18">
        <v>42601.854699074072</v>
      </c>
      <c r="T100" s="18">
        <v>42611.163194444445</v>
      </c>
    </row>
    <row r="101" spans="1:20" ht="45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2">
        <v>0</v>
      </c>
      <c r="P101" s="9">
        <v>26</v>
      </c>
      <c r="Q101" s="14" t="s">
        <v>8323</v>
      </c>
      <c r="R101" t="s">
        <v>8326</v>
      </c>
      <c r="S101" s="18">
        <v>41981.067523148144</v>
      </c>
      <c r="T101" s="18">
        <v>42041.067523148144</v>
      </c>
    </row>
    <row r="102" spans="1:20" ht="4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2">
        <v>0</v>
      </c>
      <c r="P102" s="9">
        <v>26</v>
      </c>
      <c r="Q102" s="14" t="s">
        <v>8323</v>
      </c>
      <c r="R102" t="s">
        <v>8326</v>
      </c>
      <c r="S102" s="18">
        <v>41990.506377314814</v>
      </c>
      <c r="T102" s="18">
        <v>42020.506377314814</v>
      </c>
    </row>
    <row r="103" spans="1:20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2">
        <v>0</v>
      </c>
      <c r="P103" s="9">
        <v>202</v>
      </c>
      <c r="Q103" s="14" t="s">
        <v>8323</v>
      </c>
      <c r="R103" t="s">
        <v>8326</v>
      </c>
      <c r="S103" s="18">
        <v>42621.389340277776</v>
      </c>
      <c r="T103" s="18">
        <v>42651.389340277776</v>
      </c>
    </row>
    <row r="104" spans="1:20" ht="4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2">
        <v>0</v>
      </c>
      <c r="P104" s="9">
        <v>101</v>
      </c>
      <c r="Q104" s="14" t="s">
        <v>8323</v>
      </c>
      <c r="R104" t="s">
        <v>8326</v>
      </c>
      <c r="S104" s="18">
        <v>42020.587349537032</v>
      </c>
      <c r="T104" s="18">
        <v>42050.587349537032</v>
      </c>
    </row>
    <row r="105" spans="1:20" ht="4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2">
        <v>0</v>
      </c>
      <c r="P105" s="9">
        <v>100</v>
      </c>
      <c r="Q105" s="14" t="s">
        <v>8323</v>
      </c>
      <c r="R105" t="s">
        <v>8326</v>
      </c>
      <c r="S105" s="18">
        <v>42067.947337962964</v>
      </c>
      <c r="T105" s="18">
        <v>42097.905671296292</v>
      </c>
    </row>
    <row r="106" spans="1:20" ht="30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2">
        <v>0</v>
      </c>
      <c r="P106" s="9">
        <v>39</v>
      </c>
      <c r="Q106" s="14" t="s">
        <v>8323</v>
      </c>
      <c r="R106" t="s">
        <v>8326</v>
      </c>
      <c r="S106" s="18">
        <v>42031.833587962959</v>
      </c>
      <c r="T106" s="18">
        <v>42063.333333333328</v>
      </c>
    </row>
    <row r="107" spans="1:20" ht="4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2">
        <v>0</v>
      </c>
      <c r="P107" s="9">
        <v>24</v>
      </c>
      <c r="Q107" s="14" t="s">
        <v>8323</v>
      </c>
      <c r="R107" t="s">
        <v>8326</v>
      </c>
      <c r="S107" s="18">
        <v>41885.221550925926</v>
      </c>
      <c r="T107" s="18">
        <v>41916.290972222225</v>
      </c>
    </row>
    <row r="108" spans="1:20" ht="3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2">
        <v>0</v>
      </c>
      <c r="P108" s="9">
        <v>46</v>
      </c>
      <c r="Q108" s="14" t="s">
        <v>8323</v>
      </c>
      <c r="R108" t="s">
        <v>8326</v>
      </c>
      <c r="S108" s="18">
        <v>41948.727256944447</v>
      </c>
      <c r="T108" s="18">
        <v>41978.727256944447</v>
      </c>
    </row>
    <row r="109" spans="1:20" ht="45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2">
        <v>0</v>
      </c>
      <c r="P109" s="9">
        <v>62</v>
      </c>
      <c r="Q109" s="14" t="s">
        <v>8323</v>
      </c>
      <c r="R109" t="s">
        <v>8326</v>
      </c>
      <c r="S109" s="18">
        <v>42224.756909722222</v>
      </c>
      <c r="T109" s="18">
        <v>42254.756909722222</v>
      </c>
    </row>
    <row r="110" spans="1:20" ht="60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2">
        <v>0</v>
      </c>
      <c r="P110" s="9">
        <v>35</v>
      </c>
      <c r="Q110" s="14" t="s">
        <v>8323</v>
      </c>
      <c r="R110" t="s">
        <v>8326</v>
      </c>
      <c r="S110" s="18">
        <v>42540.593530092592</v>
      </c>
      <c r="T110" s="18">
        <v>42570.593530092592</v>
      </c>
    </row>
    <row r="111" spans="1:20" ht="45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2">
        <v>0</v>
      </c>
      <c r="P111" s="9">
        <v>43</v>
      </c>
      <c r="Q111" s="14" t="s">
        <v>8323</v>
      </c>
      <c r="R111" t="s">
        <v>8326</v>
      </c>
      <c r="S111" s="18">
        <v>41793.191875000004</v>
      </c>
      <c r="T111" s="18">
        <v>41807.191875000004</v>
      </c>
    </row>
    <row r="112" spans="1:20" ht="45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2">
        <v>0</v>
      </c>
      <c r="P112" s="9">
        <v>28</v>
      </c>
      <c r="Q112" s="14" t="s">
        <v>8323</v>
      </c>
      <c r="R112" t="s">
        <v>8326</v>
      </c>
      <c r="S112" s="18">
        <v>42031.666898148149</v>
      </c>
      <c r="T112" s="18">
        <v>42064.125</v>
      </c>
    </row>
    <row r="113" spans="1:20" ht="45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2">
        <v>0</v>
      </c>
      <c r="P113" s="9">
        <v>38</v>
      </c>
      <c r="Q113" s="14" t="s">
        <v>8323</v>
      </c>
      <c r="R113" t="s">
        <v>8326</v>
      </c>
      <c r="S113" s="18">
        <v>41906.819513888891</v>
      </c>
      <c r="T113" s="18">
        <v>41938.838888888888</v>
      </c>
    </row>
    <row r="114" spans="1:20" ht="45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 s="9">
        <v>38</v>
      </c>
      <c r="Q114" s="14" t="s">
        <v>8323</v>
      </c>
      <c r="R114" t="s">
        <v>8326</v>
      </c>
      <c r="S114" s="18">
        <v>42297.691006944442</v>
      </c>
      <c r="T114" s="18">
        <v>42320.290972222225</v>
      </c>
    </row>
    <row r="115" spans="1:20" ht="4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2">
        <v>0</v>
      </c>
      <c r="P115" s="9">
        <v>24</v>
      </c>
      <c r="Q115" s="14" t="s">
        <v>8323</v>
      </c>
      <c r="R115" t="s">
        <v>8326</v>
      </c>
      <c r="S115" s="18">
        <v>42165.037581018521</v>
      </c>
      <c r="T115" s="18">
        <v>42224.898611111115</v>
      </c>
    </row>
    <row r="116" spans="1:20" ht="4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2">
        <v>0</v>
      </c>
      <c r="P116" s="9">
        <v>23</v>
      </c>
      <c r="Q116" s="14" t="s">
        <v>8323</v>
      </c>
      <c r="R116" t="s">
        <v>8326</v>
      </c>
      <c r="S116" s="18">
        <v>42475.848067129627</v>
      </c>
      <c r="T116" s="18">
        <v>42505.848067129627</v>
      </c>
    </row>
    <row r="117" spans="1:20" ht="4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2">
        <v>0</v>
      </c>
      <c r="P117" s="9">
        <v>23</v>
      </c>
      <c r="Q117" s="14" t="s">
        <v>8323</v>
      </c>
      <c r="R117" t="s">
        <v>8326</v>
      </c>
      <c r="S117" s="18">
        <v>41811.536180555559</v>
      </c>
      <c r="T117" s="18">
        <v>41841.536180555559</v>
      </c>
    </row>
    <row r="118" spans="1:20" ht="45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2">
        <v>0</v>
      </c>
      <c r="P118" s="9">
        <v>27</v>
      </c>
      <c r="Q118" s="14" t="s">
        <v>8323</v>
      </c>
      <c r="R118" t="s">
        <v>8326</v>
      </c>
      <c r="S118" s="18">
        <v>42136.092488425929</v>
      </c>
      <c r="T118" s="18">
        <v>42166.092488425929</v>
      </c>
    </row>
    <row r="119" spans="1:20" ht="45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2">
        <v>0</v>
      </c>
      <c r="P119" s="9">
        <v>34</v>
      </c>
      <c r="Q119" s="14" t="s">
        <v>8323</v>
      </c>
      <c r="R119" t="s">
        <v>8326</v>
      </c>
      <c r="S119" s="18">
        <v>41863.359282407408</v>
      </c>
      <c r="T119" s="18">
        <v>41893.359282407408</v>
      </c>
    </row>
    <row r="120" spans="1:20" ht="30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2">
        <v>0</v>
      </c>
      <c r="P120" s="9">
        <v>26</v>
      </c>
      <c r="Q120" s="14" t="s">
        <v>8323</v>
      </c>
      <c r="R120" t="s">
        <v>8326</v>
      </c>
      <c r="S120" s="18">
        <v>42047.07640046296</v>
      </c>
      <c r="T120" s="18">
        <v>42077.034733796296</v>
      </c>
    </row>
    <row r="121" spans="1:20" ht="4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2">
        <v>0</v>
      </c>
      <c r="P121" s="9">
        <v>42</v>
      </c>
      <c r="Q121" s="14" t="s">
        <v>8323</v>
      </c>
      <c r="R121" t="s">
        <v>8326</v>
      </c>
      <c r="S121" s="18">
        <v>42053.722060185188</v>
      </c>
      <c r="T121" s="18">
        <v>42113.680393518516</v>
      </c>
    </row>
    <row r="122" spans="1:20" ht="4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2">
        <v>0</v>
      </c>
      <c r="P122" s="9">
        <v>63</v>
      </c>
      <c r="Q122" s="14" t="s">
        <v>8323</v>
      </c>
      <c r="R122" t="s">
        <v>8326</v>
      </c>
      <c r="S122" s="18">
        <v>41843.775011574071</v>
      </c>
      <c r="T122" s="18">
        <v>41863.775011574071</v>
      </c>
    </row>
    <row r="123" spans="1:20" ht="45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2">
        <v>0</v>
      </c>
      <c r="P123" s="9">
        <v>63</v>
      </c>
      <c r="Q123" s="14" t="s">
        <v>8323</v>
      </c>
      <c r="R123" t="s">
        <v>8326</v>
      </c>
      <c r="S123" s="18">
        <v>41878.911550925928</v>
      </c>
      <c r="T123" s="18">
        <v>41938.911550925928</v>
      </c>
    </row>
    <row r="124" spans="1:20" ht="4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2">
        <v>0</v>
      </c>
      <c r="P124" s="9">
        <v>13</v>
      </c>
      <c r="Q124" s="14" t="s">
        <v>8323</v>
      </c>
      <c r="R124" t="s">
        <v>8326</v>
      </c>
      <c r="S124" s="18">
        <v>41977.004976851851</v>
      </c>
      <c r="T124" s="18">
        <v>42008.976388888885</v>
      </c>
    </row>
    <row r="125" spans="1:20" ht="4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2">
        <v>0</v>
      </c>
      <c r="P125" s="9">
        <v>28</v>
      </c>
      <c r="Q125" s="14" t="s">
        <v>8323</v>
      </c>
      <c r="R125" t="s">
        <v>8326</v>
      </c>
      <c r="S125" s="18">
        <v>41991.022488425922</v>
      </c>
      <c r="T125" s="18">
        <v>42015.041666666672</v>
      </c>
    </row>
    <row r="126" spans="1:20" ht="45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2">
        <v>0</v>
      </c>
      <c r="P126" s="9">
        <v>53</v>
      </c>
      <c r="Q126" s="14" t="s">
        <v>8323</v>
      </c>
      <c r="R126" t="s">
        <v>8326</v>
      </c>
      <c r="S126" s="18">
        <v>41856.672152777777</v>
      </c>
      <c r="T126" s="18">
        <v>41886.672152777777</v>
      </c>
    </row>
    <row r="127" spans="1:20" ht="60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2">
        <v>0</v>
      </c>
      <c r="P127" s="9">
        <v>51</v>
      </c>
      <c r="Q127" s="14" t="s">
        <v>8323</v>
      </c>
      <c r="R127" t="s">
        <v>8326</v>
      </c>
      <c r="S127" s="18">
        <v>42615.142870370371</v>
      </c>
      <c r="T127" s="18">
        <v>42645.142870370371</v>
      </c>
    </row>
    <row r="128" spans="1:20" ht="45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2">
        <v>0</v>
      </c>
      <c r="P128" s="9">
        <v>100</v>
      </c>
      <c r="Q128" s="14" t="s">
        <v>8323</v>
      </c>
      <c r="R128" t="s">
        <v>8326</v>
      </c>
      <c r="S128" s="18">
        <v>42203.677766203706</v>
      </c>
      <c r="T128" s="18">
        <v>42233.677766203706</v>
      </c>
    </row>
    <row r="129" spans="1:20" ht="45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2">
        <v>0</v>
      </c>
      <c r="P129" s="9">
        <v>25</v>
      </c>
      <c r="Q129" s="14" t="s">
        <v>8323</v>
      </c>
      <c r="R129" t="s">
        <v>8326</v>
      </c>
      <c r="S129" s="18">
        <v>41858.214629629627</v>
      </c>
      <c r="T129" s="18">
        <v>41888.214629629627</v>
      </c>
    </row>
    <row r="130" spans="1:2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2">
        <v>0</v>
      </c>
      <c r="P130" s="9">
        <v>100</v>
      </c>
      <c r="Q130" s="14" t="s">
        <v>8323</v>
      </c>
      <c r="R130" t="s">
        <v>8326</v>
      </c>
      <c r="S130" s="18">
        <v>41914.590011574073</v>
      </c>
      <c r="T130" s="18">
        <v>41955.907638888893</v>
      </c>
    </row>
    <row r="131" spans="1:20" ht="3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2">
        <v>0</v>
      </c>
      <c r="P131" s="9">
        <v>100</v>
      </c>
      <c r="Q131" s="14" t="s">
        <v>8323</v>
      </c>
      <c r="R131" t="s">
        <v>8326</v>
      </c>
      <c r="S131" s="18">
        <v>42125.644467592589</v>
      </c>
      <c r="T131" s="18">
        <v>42155.644467592589</v>
      </c>
    </row>
    <row r="132" spans="1:20" ht="4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2">
        <v>0</v>
      </c>
      <c r="P132" s="9">
        <v>33</v>
      </c>
      <c r="Q132" s="14" t="s">
        <v>8323</v>
      </c>
      <c r="R132" t="s">
        <v>8326</v>
      </c>
      <c r="S132" s="18">
        <v>42057.190960648149</v>
      </c>
      <c r="T132" s="18">
        <v>42087.149293981478</v>
      </c>
    </row>
    <row r="133" spans="1:20" ht="45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2">
        <v>0</v>
      </c>
      <c r="P133" s="9">
        <v>17</v>
      </c>
      <c r="Q133" s="14" t="s">
        <v>8323</v>
      </c>
      <c r="R133" t="s">
        <v>8326</v>
      </c>
      <c r="S133" s="18">
        <v>42188.83293981482</v>
      </c>
      <c r="T133" s="18">
        <v>42242.772222222222</v>
      </c>
    </row>
    <row r="134" spans="1:20" ht="45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2">
        <v>0</v>
      </c>
      <c r="P134" s="9">
        <v>16</v>
      </c>
      <c r="Q134" s="14" t="s">
        <v>8323</v>
      </c>
      <c r="R134" t="s">
        <v>8326</v>
      </c>
      <c r="S134" s="18">
        <v>41781.045173611114</v>
      </c>
      <c r="T134" s="18">
        <v>41811.045173611114</v>
      </c>
    </row>
    <row r="135" spans="1:20" ht="4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2">
        <v>0</v>
      </c>
      <c r="P135" s="9">
        <v>24</v>
      </c>
      <c r="Q135" s="14" t="s">
        <v>8323</v>
      </c>
      <c r="R135" t="s">
        <v>8326</v>
      </c>
      <c r="S135" s="18">
        <v>42446.060694444444</v>
      </c>
      <c r="T135" s="18">
        <v>42461.165972222225</v>
      </c>
    </row>
    <row r="136" spans="1:20" ht="45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2">
        <v>0</v>
      </c>
      <c r="P136" s="9">
        <v>16</v>
      </c>
      <c r="Q136" s="14" t="s">
        <v>8323</v>
      </c>
      <c r="R136" t="s">
        <v>8326</v>
      </c>
      <c r="S136" s="18">
        <v>42029.135879629626</v>
      </c>
      <c r="T136" s="18">
        <v>42059.135879629626</v>
      </c>
    </row>
    <row r="137" spans="1:20" ht="6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2">
        <v>0</v>
      </c>
      <c r="P137" s="9">
        <v>40</v>
      </c>
      <c r="Q137" s="14" t="s">
        <v>8323</v>
      </c>
      <c r="R137" t="s">
        <v>8326</v>
      </c>
      <c r="S137" s="18">
        <v>42497.070775462969</v>
      </c>
      <c r="T137" s="18">
        <v>42514.600694444445</v>
      </c>
    </row>
    <row r="138" spans="1:20" ht="6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2">
        <v>0</v>
      </c>
      <c r="P138" s="9">
        <v>23</v>
      </c>
      <c r="Q138" s="14" t="s">
        <v>8323</v>
      </c>
      <c r="R138" t="s">
        <v>8326</v>
      </c>
      <c r="S138" s="18">
        <v>42123.648831018523</v>
      </c>
      <c r="T138" s="18">
        <v>42153.648831018523</v>
      </c>
    </row>
    <row r="139" spans="1:20" ht="6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2">
        <v>0</v>
      </c>
      <c r="P139" s="9">
        <v>16</v>
      </c>
      <c r="Q139" s="14" t="s">
        <v>8323</v>
      </c>
      <c r="R139" t="s">
        <v>8326</v>
      </c>
      <c r="S139" s="18">
        <v>41834.135370370372</v>
      </c>
      <c r="T139" s="18">
        <v>41849.135370370372</v>
      </c>
    </row>
    <row r="140" spans="1:20" ht="45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2">
        <v>0</v>
      </c>
      <c r="P140" s="9">
        <v>10</v>
      </c>
      <c r="Q140" s="14" t="s">
        <v>8323</v>
      </c>
      <c r="R140" t="s">
        <v>8326</v>
      </c>
      <c r="S140" s="18">
        <v>42020.768634259264</v>
      </c>
      <c r="T140" s="18">
        <v>42065.958333333328</v>
      </c>
    </row>
    <row r="141" spans="1:20" ht="6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2">
        <v>0</v>
      </c>
      <c r="P141" s="9">
        <v>20</v>
      </c>
      <c r="Q141" s="14" t="s">
        <v>8323</v>
      </c>
      <c r="R141" t="s">
        <v>8326</v>
      </c>
      <c r="S141" s="18">
        <v>42295.891828703709</v>
      </c>
      <c r="T141" s="18">
        <v>42325.933495370366</v>
      </c>
    </row>
    <row r="142" spans="1:20" ht="45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2">
        <v>0</v>
      </c>
      <c r="P142" s="9">
        <v>59</v>
      </c>
      <c r="Q142" s="14" t="s">
        <v>8323</v>
      </c>
      <c r="R142" t="s">
        <v>8326</v>
      </c>
      <c r="S142" s="18">
        <v>42767.031678240746</v>
      </c>
      <c r="T142" s="18">
        <v>42797.208333333328</v>
      </c>
    </row>
    <row r="143" spans="1:20" ht="45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2">
        <v>0</v>
      </c>
      <c r="P143" s="9">
        <v>18</v>
      </c>
      <c r="Q143" s="14" t="s">
        <v>8323</v>
      </c>
      <c r="R143" t="s">
        <v>8326</v>
      </c>
      <c r="S143" s="18">
        <v>41784.789687500001</v>
      </c>
      <c r="T143" s="18">
        <v>41814.789687500001</v>
      </c>
    </row>
    <row r="144" spans="1:20" ht="4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2">
        <v>0</v>
      </c>
      <c r="P144" s="9">
        <v>9</v>
      </c>
      <c r="Q144" s="14" t="s">
        <v>8323</v>
      </c>
      <c r="R144" t="s">
        <v>8326</v>
      </c>
      <c r="S144" s="18">
        <v>41826.61954861111</v>
      </c>
      <c r="T144" s="18">
        <v>41856.61954861111</v>
      </c>
    </row>
    <row r="145" spans="1:20" ht="60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2">
        <v>0</v>
      </c>
      <c r="P145" s="9">
        <v>50</v>
      </c>
      <c r="Q145" s="14" t="s">
        <v>8323</v>
      </c>
      <c r="R145" t="s">
        <v>8326</v>
      </c>
      <c r="S145" s="18">
        <v>42032.250208333338</v>
      </c>
      <c r="T145" s="18">
        <v>42063.250208333338</v>
      </c>
    </row>
    <row r="146" spans="1:20" ht="7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2">
        <v>0</v>
      </c>
      <c r="P146" s="9">
        <v>25</v>
      </c>
      <c r="Q146" s="14" t="s">
        <v>8323</v>
      </c>
      <c r="R146" t="s">
        <v>8326</v>
      </c>
      <c r="S146" s="18">
        <v>41940.587233796294</v>
      </c>
      <c r="T146" s="18">
        <v>41968.041666666672</v>
      </c>
    </row>
    <row r="147" spans="1:20" ht="60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2">
        <v>0</v>
      </c>
      <c r="P147" s="9">
        <v>50</v>
      </c>
      <c r="Q147" s="14" t="s">
        <v>8323</v>
      </c>
      <c r="R147" t="s">
        <v>8326</v>
      </c>
      <c r="S147" s="18">
        <v>42570.850381944445</v>
      </c>
      <c r="T147" s="18">
        <v>42615.850381944445</v>
      </c>
    </row>
    <row r="148" spans="1:20" ht="45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2">
        <v>0</v>
      </c>
      <c r="P148" s="9">
        <v>9</v>
      </c>
      <c r="Q148" s="14" t="s">
        <v>8323</v>
      </c>
      <c r="R148" t="s">
        <v>8326</v>
      </c>
      <c r="S148" s="18">
        <v>42304.940960648149</v>
      </c>
      <c r="T148" s="18">
        <v>42329.166666666672</v>
      </c>
    </row>
    <row r="149" spans="1:20" ht="45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2">
        <v>0</v>
      </c>
      <c r="P149" s="9">
        <v>23</v>
      </c>
      <c r="Q149" s="14" t="s">
        <v>8323</v>
      </c>
      <c r="R149" t="s">
        <v>8326</v>
      </c>
      <c r="S149" s="18">
        <v>42627.955104166671</v>
      </c>
      <c r="T149" s="18">
        <v>42657.916666666672</v>
      </c>
    </row>
    <row r="150" spans="1:20" ht="4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2">
        <v>0</v>
      </c>
      <c r="P150" s="9">
        <v>11</v>
      </c>
      <c r="Q150" s="14" t="s">
        <v>8323</v>
      </c>
      <c r="R150" t="s">
        <v>8326</v>
      </c>
      <c r="S150" s="18">
        <v>42342.845555555556</v>
      </c>
      <c r="T150" s="18">
        <v>42372.845555555556</v>
      </c>
    </row>
    <row r="151" spans="1:20" ht="6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2">
        <v>0</v>
      </c>
      <c r="P151" s="9">
        <v>23</v>
      </c>
      <c r="Q151" s="14" t="s">
        <v>8323</v>
      </c>
      <c r="R151" t="s">
        <v>8326</v>
      </c>
      <c r="S151" s="18">
        <v>41801.711550925924</v>
      </c>
      <c r="T151" s="18">
        <v>41844.124305555553</v>
      </c>
    </row>
    <row r="152" spans="1:20" ht="6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2">
        <v>0</v>
      </c>
      <c r="P152" s="9">
        <v>10</v>
      </c>
      <c r="Q152" s="14" t="s">
        <v>8323</v>
      </c>
      <c r="R152" t="s">
        <v>8326</v>
      </c>
      <c r="S152" s="18">
        <v>41883.916678240741</v>
      </c>
      <c r="T152" s="18">
        <v>41906.916678240741</v>
      </c>
    </row>
    <row r="153" spans="1:20" ht="4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2">
        <v>0</v>
      </c>
      <c r="P153" s="9">
        <v>20</v>
      </c>
      <c r="Q153" s="14" t="s">
        <v>8323</v>
      </c>
      <c r="R153" t="s">
        <v>8326</v>
      </c>
      <c r="S153" s="18">
        <v>41872.807696759257</v>
      </c>
      <c r="T153" s="18">
        <v>41932.807696759257</v>
      </c>
    </row>
    <row r="154" spans="1:20" ht="45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2">
        <v>0</v>
      </c>
      <c r="P154" s="9">
        <v>10</v>
      </c>
      <c r="Q154" s="14" t="s">
        <v>8323</v>
      </c>
      <c r="R154" t="s">
        <v>8326</v>
      </c>
      <c r="S154" s="18">
        <v>42196.166874999995</v>
      </c>
      <c r="T154" s="18">
        <v>42256.166874999995</v>
      </c>
    </row>
    <row r="155" spans="1:20" ht="30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2">
        <v>0</v>
      </c>
      <c r="P155" s="9">
        <v>10</v>
      </c>
      <c r="Q155" s="14" t="s">
        <v>8323</v>
      </c>
      <c r="R155" t="s">
        <v>8326</v>
      </c>
      <c r="S155" s="18">
        <v>41975.124340277776</v>
      </c>
      <c r="T155" s="18">
        <v>42005.124340277776</v>
      </c>
    </row>
    <row r="156" spans="1:20" ht="45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2">
        <v>0</v>
      </c>
      <c r="P156" s="9">
        <v>19</v>
      </c>
      <c r="Q156" s="14" t="s">
        <v>8323</v>
      </c>
      <c r="R156" t="s">
        <v>8326</v>
      </c>
      <c r="S156" s="18">
        <v>42078.34520833334</v>
      </c>
      <c r="T156" s="18">
        <v>42133.166666666672</v>
      </c>
    </row>
    <row r="157" spans="1:20" ht="4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2">
        <v>0</v>
      </c>
      <c r="P157" s="9">
        <v>35</v>
      </c>
      <c r="Q157" s="14" t="s">
        <v>8323</v>
      </c>
      <c r="R157" t="s">
        <v>8326</v>
      </c>
      <c r="S157" s="18">
        <v>42718.963599537034</v>
      </c>
      <c r="T157" s="18">
        <v>42748.961805555555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2">
        <v>0</v>
      </c>
      <c r="P158" s="9">
        <v>8</v>
      </c>
      <c r="Q158" s="14" t="s">
        <v>8323</v>
      </c>
      <c r="R158" t="s">
        <v>8326</v>
      </c>
      <c r="S158" s="18">
        <v>42230.08116898148</v>
      </c>
      <c r="T158" s="18">
        <v>42245.08116898148</v>
      </c>
    </row>
    <row r="159" spans="1:20" ht="4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2">
        <v>0</v>
      </c>
      <c r="P159" s="9">
        <v>11</v>
      </c>
      <c r="Q159" s="14" t="s">
        <v>8323</v>
      </c>
      <c r="R159" t="s">
        <v>8326</v>
      </c>
      <c r="S159" s="18">
        <v>42209.67288194444</v>
      </c>
      <c r="T159" s="18">
        <v>42223.625</v>
      </c>
    </row>
    <row r="160" spans="1:20" ht="4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2">
        <v>0</v>
      </c>
      <c r="P160" s="9">
        <v>29</v>
      </c>
      <c r="Q160" s="14" t="s">
        <v>8323</v>
      </c>
      <c r="R160" t="s">
        <v>8326</v>
      </c>
      <c r="S160" s="18">
        <v>42359.725243055553</v>
      </c>
      <c r="T160" s="18">
        <v>42389.725243055553</v>
      </c>
    </row>
    <row r="161" spans="1:20" ht="4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2">
        <v>0</v>
      </c>
      <c r="P161" s="9">
        <v>7</v>
      </c>
      <c r="Q161" s="14" t="s">
        <v>8323</v>
      </c>
      <c r="R161" t="s">
        <v>8326</v>
      </c>
      <c r="S161" s="18">
        <v>42417.675879629634</v>
      </c>
      <c r="T161" s="18">
        <v>42475.686111111107</v>
      </c>
    </row>
    <row r="162" spans="1:20" ht="30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2">
        <v>0</v>
      </c>
      <c r="P162" s="9">
        <v>7</v>
      </c>
      <c r="Q162" s="14" t="s">
        <v>8323</v>
      </c>
      <c r="R162" t="s">
        <v>8326</v>
      </c>
      <c r="S162" s="18">
        <v>41833.951516203706</v>
      </c>
      <c r="T162" s="18">
        <v>41863.951516203706</v>
      </c>
    </row>
    <row r="163" spans="1:20" ht="4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2">
        <v>0</v>
      </c>
      <c r="P163" s="9">
        <v>13</v>
      </c>
      <c r="Q163" s="14" t="s">
        <v>8323</v>
      </c>
      <c r="R163" t="s">
        <v>8326</v>
      </c>
      <c r="S163" s="18">
        <v>41848.84002314815</v>
      </c>
      <c r="T163" s="18">
        <v>41883.84002314815</v>
      </c>
    </row>
    <row r="164" spans="1:20" ht="6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2">
        <v>0</v>
      </c>
      <c r="P164" s="9">
        <v>13</v>
      </c>
      <c r="Q164" s="14" t="s">
        <v>8323</v>
      </c>
      <c r="R164" t="s">
        <v>8326</v>
      </c>
      <c r="S164" s="18">
        <v>42021.301192129627</v>
      </c>
      <c r="T164" s="18">
        <v>42051.301192129627</v>
      </c>
    </row>
    <row r="165" spans="1:2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2">
        <v>0</v>
      </c>
      <c r="P165" s="9">
        <v>13</v>
      </c>
      <c r="Q165" s="14" t="s">
        <v>8323</v>
      </c>
      <c r="R165" t="s">
        <v>8326</v>
      </c>
      <c r="S165" s="18">
        <v>41953.773090277777</v>
      </c>
      <c r="T165" s="18">
        <v>42013.083333333328</v>
      </c>
    </row>
    <row r="166" spans="1:20" ht="4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2">
        <v>0</v>
      </c>
      <c r="P166" s="9">
        <v>25</v>
      </c>
      <c r="Q166" s="14" t="s">
        <v>8323</v>
      </c>
      <c r="R166" t="s">
        <v>8326</v>
      </c>
      <c r="S166" s="18">
        <v>42210.439768518518</v>
      </c>
      <c r="T166" s="18">
        <v>42240.439768518518</v>
      </c>
    </row>
    <row r="167" spans="1:20" ht="60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2">
        <v>0</v>
      </c>
      <c r="P167" s="9">
        <v>25</v>
      </c>
      <c r="Q167" s="14" t="s">
        <v>8323</v>
      </c>
      <c r="R167" t="s">
        <v>8326</v>
      </c>
      <c r="S167" s="18">
        <v>42059.970729166671</v>
      </c>
      <c r="T167" s="18">
        <v>42089.929062499999</v>
      </c>
    </row>
    <row r="168" spans="1:20" ht="45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2">
        <v>0</v>
      </c>
      <c r="P168" s="9">
        <v>25</v>
      </c>
      <c r="Q168" s="14" t="s">
        <v>8323</v>
      </c>
      <c r="R168" t="s">
        <v>8326</v>
      </c>
      <c r="S168" s="18">
        <v>42317.826377314821</v>
      </c>
      <c r="T168" s="18">
        <v>42357.826377314821</v>
      </c>
    </row>
    <row r="169" spans="1:20" ht="6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2">
        <v>0</v>
      </c>
      <c r="P169" s="9">
        <v>25</v>
      </c>
      <c r="Q169" s="14" t="s">
        <v>8323</v>
      </c>
      <c r="R169" t="s">
        <v>8326</v>
      </c>
      <c r="S169" s="18">
        <v>42439.702314814815</v>
      </c>
      <c r="T169" s="18">
        <v>42468.774305555555</v>
      </c>
    </row>
    <row r="170" spans="1:20" ht="45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 s="9">
        <v>25</v>
      </c>
      <c r="Q170" s="14" t="s">
        <v>8323</v>
      </c>
      <c r="R170" t="s">
        <v>8326</v>
      </c>
      <c r="S170" s="18">
        <v>42243.790393518517</v>
      </c>
      <c r="T170" s="18">
        <v>42303.790393518517</v>
      </c>
    </row>
    <row r="171" spans="1:20" ht="60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 s="9">
        <v>25</v>
      </c>
      <c r="Q171" s="14" t="s">
        <v>8323</v>
      </c>
      <c r="R171" t="s">
        <v>8326</v>
      </c>
      <c r="S171" s="18">
        <v>42479.039212962962</v>
      </c>
      <c r="T171" s="18">
        <v>42509.039212962962</v>
      </c>
    </row>
    <row r="172" spans="1:20" ht="45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2">
        <v>0</v>
      </c>
      <c r="P172" s="9">
        <v>6</v>
      </c>
      <c r="Q172" s="14" t="s">
        <v>8323</v>
      </c>
      <c r="R172" t="s">
        <v>8326</v>
      </c>
      <c r="S172" s="18">
        <v>41811.555462962962</v>
      </c>
      <c r="T172" s="18">
        <v>41812.875</v>
      </c>
    </row>
    <row r="173" spans="1:20" ht="6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2">
        <v>0</v>
      </c>
      <c r="P173" s="9">
        <v>6</v>
      </c>
      <c r="Q173" s="14" t="s">
        <v>8323</v>
      </c>
      <c r="R173" t="s">
        <v>8326</v>
      </c>
      <c r="S173" s="18">
        <v>41879.043530092589</v>
      </c>
      <c r="T173" s="18">
        <v>41909.043530092589</v>
      </c>
    </row>
    <row r="174" spans="1:20" ht="45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2">
        <v>0</v>
      </c>
      <c r="P174" s="9">
        <v>7</v>
      </c>
      <c r="Q174" s="14" t="s">
        <v>8323</v>
      </c>
      <c r="R174" t="s">
        <v>8326</v>
      </c>
      <c r="S174" s="18">
        <v>41831.742962962962</v>
      </c>
      <c r="T174" s="18">
        <v>41860.125</v>
      </c>
    </row>
    <row r="175" spans="1:20" ht="45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2">
        <v>0</v>
      </c>
      <c r="P175" s="9">
        <v>7</v>
      </c>
      <c r="Q175" s="14" t="s">
        <v>8323</v>
      </c>
      <c r="R175" t="s">
        <v>8326</v>
      </c>
      <c r="S175" s="18">
        <v>41995.084074074075</v>
      </c>
      <c r="T175" s="18">
        <v>42024.802777777775</v>
      </c>
    </row>
    <row r="176" spans="1:20" ht="4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2">
        <v>0</v>
      </c>
      <c r="P176" s="9">
        <v>20</v>
      </c>
      <c r="Q176" s="14" t="s">
        <v>8323</v>
      </c>
      <c r="R176" t="s">
        <v>8326</v>
      </c>
      <c r="S176" s="18">
        <v>41831.675034722226</v>
      </c>
      <c r="T176" s="18">
        <v>41891.675034722226</v>
      </c>
    </row>
    <row r="177" spans="1:20" ht="6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2">
        <v>0</v>
      </c>
      <c r="P177" s="9">
        <v>20</v>
      </c>
      <c r="Q177" s="14" t="s">
        <v>8323</v>
      </c>
      <c r="R177" t="s">
        <v>8326</v>
      </c>
      <c r="S177" s="18">
        <v>41929.266215277778</v>
      </c>
      <c r="T177" s="18">
        <v>41968.823611111111</v>
      </c>
    </row>
    <row r="178" spans="1:20" ht="45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2">
        <v>0</v>
      </c>
      <c r="P178" s="9">
        <v>10</v>
      </c>
      <c r="Q178" s="14" t="s">
        <v>8323</v>
      </c>
      <c r="R178" t="s">
        <v>8326</v>
      </c>
      <c r="S178" s="18">
        <v>42065.190694444449</v>
      </c>
      <c r="T178" s="18">
        <v>42090.149027777778</v>
      </c>
    </row>
    <row r="179" spans="1:20" ht="4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2">
        <v>0</v>
      </c>
      <c r="P179" s="9">
        <v>20</v>
      </c>
      <c r="Q179" s="14" t="s">
        <v>8323</v>
      </c>
      <c r="R179" t="s">
        <v>8326</v>
      </c>
      <c r="S179" s="18">
        <v>42039.194988425923</v>
      </c>
      <c r="T179" s="18">
        <v>42099.153321759266</v>
      </c>
    </row>
    <row r="180" spans="1:20" ht="4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 s="9">
        <v>16</v>
      </c>
      <c r="Q180" s="14" t="s">
        <v>8323</v>
      </c>
      <c r="R180" t="s">
        <v>8326</v>
      </c>
      <c r="S180" s="18">
        <v>42169.958506944444</v>
      </c>
      <c r="T180" s="18">
        <v>42199.958506944444</v>
      </c>
    </row>
    <row r="181" spans="1:20" ht="45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2">
        <v>0</v>
      </c>
      <c r="P181" s="9">
        <v>5</v>
      </c>
      <c r="Q181" s="14" t="s">
        <v>8323</v>
      </c>
      <c r="R181" t="s">
        <v>8326</v>
      </c>
      <c r="S181" s="18">
        <v>41820.870821759258</v>
      </c>
      <c r="T181" s="18">
        <v>41850.870821759258</v>
      </c>
    </row>
    <row r="182" spans="1:20" ht="30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2">
        <v>0</v>
      </c>
      <c r="P182" s="9">
        <v>6</v>
      </c>
      <c r="Q182" s="14" t="s">
        <v>8323</v>
      </c>
      <c r="R182" t="s">
        <v>8326</v>
      </c>
      <c r="S182" s="18">
        <v>42402.947002314817</v>
      </c>
      <c r="T182" s="18">
        <v>42452.145138888889</v>
      </c>
    </row>
    <row r="183" spans="1:20" ht="4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2">
        <v>0</v>
      </c>
      <c r="P183" s="9">
        <v>6</v>
      </c>
      <c r="Q183" s="14" t="s">
        <v>8323</v>
      </c>
      <c r="R183" t="s">
        <v>8326</v>
      </c>
      <c r="S183" s="18">
        <v>41961.492488425924</v>
      </c>
      <c r="T183" s="18">
        <v>42006.492488425924</v>
      </c>
    </row>
    <row r="184" spans="1:20" ht="6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2">
        <v>0</v>
      </c>
      <c r="P184" s="9">
        <v>6</v>
      </c>
      <c r="Q184" s="14" t="s">
        <v>8323</v>
      </c>
      <c r="R184" t="s">
        <v>8326</v>
      </c>
      <c r="S184" s="18">
        <v>42447.863553240735</v>
      </c>
      <c r="T184" s="18">
        <v>42477.863553240735</v>
      </c>
    </row>
    <row r="185" spans="1:20" ht="45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 s="9">
        <v>10</v>
      </c>
      <c r="Q185" s="14" t="s">
        <v>8323</v>
      </c>
      <c r="R185" t="s">
        <v>8326</v>
      </c>
      <c r="S185" s="18">
        <v>42261.632916666669</v>
      </c>
      <c r="T185" s="18">
        <v>42266.165972222225</v>
      </c>
    </row>
    <row r="186" spans="1:20" ht="4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2">
        <v>0</v>
      </c>
      <c r="P186" s="9">
        <v>10</v>
      </c>
      <c r="Q186" s="14" t="s">
        <v>8323</v>
      </c>
      <c r="R186" t="s">
        <v>8326</v>
      </c>
      <c r="S186" s="18">
        <v>41831.697939814818</v>
      </c>
      <c r="T186" s="18">
        <v>41861.697939814818</v>
      </c>
    </row>
    <row r="187" spans="1:20" ht="30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2">
        <v>0</v>
      </c>
      <c r="P187" s="9">
        <v>10</v>
      </c>
      <c r="Q187" s="14" t="s">
        <v>8323</v>
      </c>
      <c r="R187" t="s">
        <v>8326</v>
      </c>
      <c r="S187" s="18">
        <v>42437.64534722222</v>
      </c>
      <c r="T187" s="18">
        <v>42497.603680555556</v>
      </c>
    </row>
    <row r="188" spans="1:20" ht="45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2">
        <v>0</v>
      </c>
      <c r="P188" s="9">
        <v>10</v>
      </c>
      <c r="Q188" s="14" t="s">
        <v>8323</v>
      </c>
      <c r="R188" t="s">
        <v>8326</v>
      </c>
      <c r="S188" s="18">
        <v>42217.670104166667</v>
      </c>
      <c r="T188" s="18">
        <v>42247.670104166667</v>
      </c>
    </row>
    <row r="189" spans="1:20" ht="45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2">
        <v>0</v>
      </c>
      <c r="P189" s="9">
        <v>10</v>
      </c>
      <c r="Q189" s="14" t="s">
        <v>8323</v>
      </c>
      <c r="R189" t="s">
        <v>8326</v>
      </c>
      <c r="S189" s="18">
        <v>42058.603877314818</v>
      </c>
      <c r="T189" s="18">
        <v>42087.165972222225</v>
      </c>
    </row>
    <row r="190" spans="1:20" ht="45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2">
        <v>0</v>
      </c>
      <c r="P190" s="9">
        <v>2</v>
      </c>
      <c r="Q190" s="14" t="s">
        <v>8323</v>
      </c>
      <c r="R190" t="s">
        <v>8326</v>
      </c>
      <c r="S190" s="18">
        <v>42465.128391203703</v>
      </c>
      <c r="T190" s="18">
        <v>42495.128391203703</v>
      </c>
    </row>
    <row r="191" spans="1:20" ht="4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2">
        <v>0</v>
      </c>
      <c r="P191" s="9">
        <v>7</v>
      </c>
      <c r="Q191" s="14" t="s">
        <v>8323</v>
      </c>
      <c r="R191" t="s">
        <v>8326</v>
      </c>
      <c r="S191" s="18">
        <v>42513.976319444439</v>
      </c>
      <c r="T191" s="18">
        <v>42559.976319444439</v>
      </c>
    </row>
    <row r="192" spans="1:20" ht="45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2">
        <v>0</v>
      </c>
      <c r="P192" s="9">
        <v>3</v>
      </c>
      <c r="Q192" s="14" t="s">
        <v>8323</v>
      </c>
      <c r="R192" t="s">
        <v>8326</v>
      </c>
      <c r="S192" s="18">
        <v>41982.904386574075</v>
      </c>
      <c r="T192" s="18">
        <v>42042.904386574075</v>
      </c>
    </row>
    <row r="193" spans="1:20" ht="45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2">
        <v>0</v>
      </c>
      <c r="P193" s="9">
        <v>5</v>
      </c>
      <c r="Q193" s="14" t="s">
        <v>8323</v>
      </c>
      <c r="R193" t="s">
        <v>8326</v>
      </c>
      <c r="S193" s="18">
        <v>41985.427361111113</v>
      </c>
      <c r="T193" s="18">
        <v>42015.427361111113</v>
      </c>
    </row>
    <row r="194" spans="1:20" ht="45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2">
        <v>0</v>
      </c>
      <c r="P194" s="9">
        <v>5</v>
      </c>
      <c r="Q194" s="14" t="s">
        <v>8323</v>
      </c>
      <c r="R194" t="s">
        <v>8326</v>
      </c>
      <c r="S194" s="18">
        <v>42109.801712962959</v>
      </c>
      <c r="T194" s="18">
        <v>42139.801712962959</v>
      </c>
    </row>
    <row r="195" spans="1:20" ht="45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2">
        <v>0</v>
      </c>
      <c r="P195" s="9">
        <v>5</v>
      </c>
      <c r="Q195" s="14" t="s">
        <v>8323</v>
      </c>
      <c r="R195" t="s">
        <v>8326</v>
      </c>
      <c r="S195" s="18">
        <v>41809.389930555553</v>
      </c>
      <c r="T195" s="18">
        <v>41839.389930555553</v>
      </c>
    </row>
    <row r="196" spans="1:20" ht="45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2">
        <v>0</v>
      </c>
      <c r="P196" s="9">
        <v>5</v>
      </c>
      <c r="Q196" s="14" t="s">
        <v>8323</v>
      </c>
      <c r="R196" t="s">
        <v>8326</v>
      </c>
      <c r="S196" s="18">
        <v>41848.772928240738</v>
      </c>
      <c r="T196" s="18">
        <v>41877.686111111114</v>
      </c>
    </row>
    <row r="197" spans="1:20" ht="45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2">
        <v>0</v>
      </c>
      <c r="P197" s="9">
        <v>5</v>
      </c>
      <c r="Q197" s="14" t="s">
        <v>8323</v>
      </c>
      <c r="R197" t="s">
        <v>8326</v>
      </c>
      <c r="S197" s="18">
        <v>42510.938900462963</v>
      </c>
      <c r="T197" s="18">
        <v>42540.938900462963</v>
      </c>
    </row>
    <row r="198" spans="1:20" ht="30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2">
        <v>0</v>
      </c>
      <c r="P198" s="9">
        <v>2</v>
      </c>
      <c r="Q198" s="14" t="s">
        <v>8323</v>
      </c>
      <c r="R198" t="s">
        <v>8326</v>
      </c>
      <c r="S198" s="18">
        <v>42095.229166666672</v>
      </c>
      <c r="T198" s="18">
        <v>42109.211111111115</v>
      </c>
    </row>
    <row r="199" spans="1:20" ht="45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2">
        <v>0</v>
      </c>
      <c r="P199" s="9">
        <v>3</v>
      </c>
      <c r="Q199" s="14" t="s">
        <v>8323</v>
      </c>
      <c r="R199" t="s">
        <v>8326</v>
      </c>
      <c r="S199" s="18">
        <v>42107.864722222221</v>
      </c>
      <c r="T199" s="18">
        <v>42137.864722222221</v>
      </c>
    </row>
    <row r="200" spans="1:20" ht="4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2">
        <v>0</v>
      </c>
      <c r="P200" s="9">
        <v>2</v>
      </c>
      <c r="Q200" s="14" t="s">
        <v>8323</v>
      </c>
      <c r="R200" t="s">
        <v>8326</v>
      </c>
      <c r="S200" s="18">
        <v>42307.189270833333</v>
      </c>
      <c r="T200" s="18">
        <v>42322.958333333328</v>
      </c>
    </row>
    <row r="201" spans="1:20" ht="45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2">
        <v>0</v>
      </c>
      <c r="P201" s="9">
        <v>1</v>
      </c>
      <c r="Q201" s="14" t="s">
        <v>8323</v>
      </c>
      <c r="R201" t="s">
        <v>8326</v>
      </c>
      <c r="S201" s="18">
        <v>42358.573182870372</v>
      </c>
      <c r="T201" s="18">
        <v>42377.273611111115</v>
      </c>
    </row>
    <row r="202" spans="1:20" ht="45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2">
        <v>0</v>
      </c>
      <c r="P202" s="9">
        <v>1</v>
      </c>
      <c r="Q202" s="14" t="s">
        <v>8323</v>
      </c>
      <c r="R202" t="s">
        <v>8326</v>
      </c>
      <c r="S202" s="18">
        <v>42444.877743055549</v>
      </c>
      <c r="T202" s="18">
        <v>42504.877743055549</v>
      </c>
    </row>
    <row r="203" spans="1:20" ht="45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2">
        <v>0</v>
      </c>
      <c r="P203" s="9">
        <v>1</v>
      </c>
      <c r="Q203" s="14" t="s">
        <v>8323</v>
      </c>
      <c r="R203" t="s">
        <v>8326</v>
      </c>
      <c r="S203" s="18">
        <v>41828.922905092593</v>
      </c>
      <c r="T203" s="18">
        <v>41888.922905092593</v>
      </c>
    </row>
    <row r="204" spans="1:20" ht="45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2">
        <v>0</v>
      </c>
      <c r="P204" s="9">
        <v>2</v>
      </c>
      <c r="Q204" s="14" t="s">
        <v>8323</v>
      </c>
      <c r="R204" t="s">
        <v>8326</v>
      </c>
      <c r="S204" s="18">
        <v>42391.772997685184</v>
      </c>
      <c r="T204" s="18">
        <v>42416.772997685184</v>
      </c>
    </row>
    <row r="205" spans="1:20" ht="6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2">
        <v>0</v>
      </c>
      <c r="P205" s="9">
        <v>1</v>
      </c>
      <c r="Q205" s="14" t="s">
        <v>8323</v>
      </c>
      <c r="R205" t="s">
        <v>8326</v>
      </c>
      <c r="S205" s="18">
        <v>42041.743090277778</v>
      </c>
      <c r="T205" s="18">
        <v>42071.701423611114</v>
      </c>
    </row>
    <row r="206" spans="1:20" ht="4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2">
        <v>0</v>
      </c>
      <c r="P206" s="9">
        <v>1</v>
      </c>
      <c r="Q206" s="14" t="s">
        <v>8323</v>
      </c>
      <c r="R206" t="s">
        <v>8326</v>
      </c>
      <c r="S206" s="18">
        <v>41789.893599537041</v>
      </c>
      <c r="T206" s="18">
        <v>41815.875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2">
        <v>0</v>
      </c>
      <c r="P207" s="9">
        <v>1</v>
      </c>
      <c r="Q207" s="14" t="s">
        <v>8323</v>
      </c>
      <c r="R207" t="s">
        <v>8326</v>
      </c>
      <c r="S207" s="18">
        <v>42611.261064814811</v>
      </c>
      <c r="T207" s="18">
        <v>42625.707638888889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2">
        <v>0</v>
      </c>
      <c r="P208" s="9">
        <v>1</v>
      </c>
      <c r="Q208" s="14" t="s">
        <v>8323</v>
      </c>
      <c r="R208" t="s">
        <v>8326</v>
      </c>
      <c r="S208" s="18">
        <v>42059.270023148143</v>
      </c>
      <c r="T208" s="18">
        <v>42119.190972222219</v>
      </c>
    </row>
    <row r="209" spans="1:20" ht="45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2">
        <v>0</v>
      </c>
      <c r="P209" s="9">
        <v>1</v>
      </c>
      <c r="Q209" s="14" t="s">
        <v>8323</v>
      </c>
      <c r="R209" t="s">
        <v>8326</v>
      </c>
      <c r="S209" s="18">
        <v>42415.168564814812</v>
      </c>
      <c r="T209" s="18">
        <v>42445.126898148148</v>
      </c>
    </row>
    <row r="210" spans="1:2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2">
        <v>0</v>
      </c>
      <c r="P210" s="9">
        <v>1</v>
      </c>
      <c r="Q210" s="14" t="s">
        <v>8323</v>
      </c>
      <c r="R210" t="s">
        <v>8326</v>
      </c>
      <c r="S210" s="18">
        <v>41890.16269675926</v>
      </c>
      <c r="T210" s="18">
        <v>41920.16269675926</v>
      </c>
    </row>
    <row r="211" spans="1:20" ht="45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 s="9">
        <v>1</v>
      </c>
      <c r="Q211" s="14" t="s">
        <v>8323</v>
      </c>
      <c r="R211" t="s">
        <v>8326</v>
      </c>
      <c r="S211" s="18">
        <v>42174.780821759254</v>
      </c>
      <c r="T211" s="18">
        <v>42204.780821759254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 s="9">
        <v>1</v>
      </c>
      <c r="Q212" s="14" t="s">
        <v>8323</v>
      </c>
      <c r="R212" t="s">
        <v>8326</v>
      </c>
      <c r="S212" s="18">
        <v>41905.636469907404</v>
      </c>
      <c r="T212" s="18">
        <v>41935.636469907404</v>
      </c>
    </row>
    <row r="213" spans="1:20" ht="4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 s="9">
        <v>0</v>
      </c>
      <c r="Q213" s="14" t="s">
        <v>8323</v>
      </c>
      <c r="R213" t="s">
        <v>8326</v>
      </c>
      <c r="S213" s="18">
        <v>42492.737847222219</v>
      </c>
      <c r="T213" s="18">
        <v>42534.166666666672</v>
      </c>
    </row>
    <row r="214" spans="1:20" ht="60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2">
        <v>0</v>
      </c>
      <c r="P214" s="9">
        <v>0</v>
      </c>
      <c r="Q214" s="14" t="s">
        <v>8323</v>
      </c>
      <c r="R214" t="s">
        <v>8326</v>
      </c>
      <c r="S214" s="18">
        <v>42108.692060185189</v>
      </c>
      <c r="T214" s="18">
        <v>42153.692060185189</v>
      </c>
    </row>
    <row r="215" spans="1:20" ht="45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 s="9">
        <v>0</v>
      </c>
      <c r="Q215" s="14" t="s">
        <v>8323</v>
      </c>
      <c r="R215" t="s">
        <v>8326</v>
      </c>
      <c r="S215" s="18">
        <v>42453.806307870371</v>
      </c>
      <c r="T215" s="18">
        <v>42513.806307870371</v>
      </c>
    </row>
    <row r="216" spans="1:20" ht="4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2">
        <v>0</v>
      </c>
      <c r="P216" s="9">
        <v>0</v>
      </c>
      <c r="Q216" s="14" t="s">
        <v>8323</v>
      </c>
      <c r="R216" t="s">
        <v>8326</v>
      </c>
      <c r="S216" s="18">
        <v>41950.114108796297</v>
      </c>
      <c r="T216" s="18">
        <v>42010.114108796297</v>
      </c>
    </row>
    <row r="217" spans="1:20" ht="4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2">
        <v>0</v>
      </c>
      <c r="P217" s="9">
        <v>0</v>
      </c>
      <c r="Q217" s="14" t="s">
        <v>8323</v>
      </c>
      <c r="R217" t="s">
        <v>8326</v>
      </c>
      <c r="S217" s="18">
        <v>42115.11618055556</v>
      </c>
      <c r="T217" s="18">
        <v>42175.11618055556</v>
      </c>
    </row>
    <row r="218" spans="1:20" ht="45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 s="9">
        <v>0</v>
      </c>
      <c r="Q218" s="14" t="s">
        <v>8323</v>
      </c>
      <c r="R218" t="s">
        <v>8326</v>
      </c>
      <c r="S218" s="18">
        <v>42171.743969907402</v>
      </c>
      <c r="T218" s="18">
        <v>42201.743969907402</v>
      </c>
    </row>
    <row r="219" spans="1:20" ht="4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2">
        <v>0</v>
      </c>
      <c r="P219" s="9">
        <v>0</v>
      </c>
      <c r="Q219" s="14" t="s">
        <v>8323</v>
      </c>
      <c r="R219" t="s">
        <v>8326</v>
      </c>
      <c r="S219" s="18">
        <v>41916.597638888888</v>
      </c>
      <c r="T219" s="18">
        <v>41976.639305555553</v>
      </c>
    </row>
    <row r="220" spans="1:20" ht="45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2">
        <v>0</v>
      </c>
      <c r="P220" s="9">
        <v>0</v>
      </c>
      <c r="Q220" s="14" t="s">
        <v>8323</v>
      </c>
      <c r="R220" t="s">
        <v>8326</v>
      </c>
      <c r="S220" s="18">
        <v>41922.535185185188</v>
      </c>
      <c r="T220" s="18">
        <v>41930.207638888889</v>
      </c>
    </row>
    <row r="221" spans="1:20" ht="30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2">
        <v>0</v>
      </c>
      <c r="P221" s="9">
        <v>0</v>
      </c>
      <c r="Q221" s="14" t="s">
        <v>8323</v>
      </c>
      <c r="R221" t="s">
        <v>8326</v>
      </c>
      <c r="S221" s="18">
        <v>42037.986284722225</v>
      </c>
      <c r="T221" s="18">
        <v>42097.944618055553</v>
      </c>
    </row>
    <row r="222" spans="1:20" ht="4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2">
        <v>0</v>
      </c>
      <c r="P222" s="9">
        <v>0</v>
      </c>
      <c r="Q222" s="14" t="s">
        <v>8323</v>
      </c>
      <c r="R222" t="s">
        <v>8326</v>
      </c>
      <c r="S222" s="18">
        <v>42515.078217592592</v>
      </c>
      <c r="T222" s="18">
        <v>42575.078217592592</v>
      </c>
    </row>
    <row r="223" spans="1:20" ht="4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2">
        <v>0</v>
      </c>
      <c r="P223" s="9">
        <v>0</v>
      </c>
      <c r="Q223" s="14" t="s">
        <v>8323</v>
      </c>
      <c r="R223" t="s">
        <v>8326</v>
      </c>
      <c r="S223" s="18">
        <v>42103.024398148147</v>
      </c>
      <c r="T223" s="18">
        <v>42112.9375</v>
      </c>
    </row>
    <row r="224" spans="1:20" ht="4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2">
        <v>0</v>
      </c>
      <c r="P224" s="9">
        <v>0</v>
      </c>
      <c r="Q224" s="14" t="s">
        <v>8323</v>
      </c>
      <c r="R224" t="s">
        <v>8326</v>
      </c>
      <c r="S224" s="18">
        <v>42325.920717592591</v>
      </c>
      <c r="T224" s="18">
        <v>42355.920717592591</v>
      </c>
    </row>
    <row r="225" spans="1:20" ht="30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2">
        <v>0</v>
      </c>
      <c r="P225" s="9">
        <v>0</v>
      </c>
      <c r="Q225" s="14" t="s">
        <v>8323</v>
      </c>
      <c r="R225" t="s">
        <v>8326</v>
      </c>
      <c r="S225" s="18">
        <v>41793.710231481484</v>
      </c>
      <c r="T225" s="18">
        <v>41823.710231481484</v>
      </c>
    </row>
    <row r="226" spans="1:20" ht="6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 s="9">
        <v>0</v>
      </c>
      <c r="Q226" s="14" t="s">
        <v>8323</v>
      </c>
      <c r="R226" t="s">
        <v>8326</v>
      </c>
      <c r="S226" s="18">
        <v>41793.814259259263</v>
      </c>
      <c r="T226" s="18">
        <v>41825.165972222225</v>
      </c>
    </row>
    <row r="227" spans="1:20" ht="4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2">
        <v>0</v>
      </c>
      <c r="P227" s="9">
        <v>0</v>
      </c>
      <c r="Q227" s="14" t="s">
        <v>8323</v>
      </c>
      <c r="R227" t="s">
        <v>8326</v>
      </c>
      <c r="S227" s="18">
        <v>42253.633159722223</v>
      </c>
      <c r="T227" s="18">
        <v>42313.674826388888</v>
      </c>
    </row>
    <row r="228" spans="1:20" ht="6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2">
        <v>0</v>
      </c>
      <c r="P228" s="9">
        <v>0</v>
      </c>
      <c r="Q228" s="14" t="s">
        <v>8323</v>
      </c>
      <c r="R228" t="s">
        <v>8326</v>
      </c>
      <c r="S228" s="18">
        <v>41867.652280092596</v>
      </c>
      <c r="T228" s="18">
        <v>41875.291666666664</v>
      </c>
    </row>
    <row r="229" spans="1:20" ht="6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 s="9">
        <v>0</v>
      </c>
      <c r="Q229" s="14" t="s">
        <v>8323</v>
      </c>
      <c r="R229" t="s">
        <v>8326</v>
      </c>
      <c r="S229" s="18">
        <v>42186.01116898148</v>
      </c>
      <c r="T229" s="18">
        <v>42230.818055555559</v>
      </c>
    </row>
    <row r="230" spans="1:20" ht="45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2">
        <v>0</v>
      </c>
      <c r="P230" s="9">
        <v>0</v>
      </c>
      <c r="Q230" s="14" t="s">
        <v>8323</v>
      </c>
      <c r="R230" t="s">
        <v>8326</v>
      </c>
      <c r="S230" s="18">
        <v>42228.151701388888</v>
      </c>
      <c r="T230" s="18">
        <v>42253.151701388888</v>
      </c>
    </row>
    <row r="231" spans="1:20" ht="45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2">
        <v>0</v>
      </c>
      <c r="P231" s="9">
        <v>0</v>
      </c>
      <c r="Q231" s="14" t="s">
        <v>8323</v>
      </c>
      <c r="R231" t="s">
        <v>8326</v>
      </c>
      <c r="S231" s="18">
        <v>42675.262962962966</v>
      </c>
      <c r="T231" s="18">
        <v>42705.304629629631</v>
      </c>
    </row>
    <row r="232" spans="1:20" ht="4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2">
        <v>0</v>
      </c>
      <c r="P232" s="9">
        <v>0</v>
      </c>
      <c r="Q232" s="14" t="s">
        <v>8323</v>
      </c>
      <c r="R232" t="s">
        <v>8326</v>
      </c>
      <c r="S232" s="18">
        <v>42111.904097222221</v>
      </c>
      <c r="T232" s="18">
        <v>42171.904097222221</v>
      </c>
    </row>
    <row r="233" spans="1:20" ht="6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2">
        <v>0</v>
      </c>
      <c r="P233" s="9">
        <v>0</v>
      </c>
      <c r="Q233" s="14" t="s">
        <v>8323</v>
      </c>
      <c r="R233" t="s">
        <v>8326</v>
      </c>
      <c r="S233" s="18">
        <v>42213.662905092591</v>
      </c>
      <c r="T233" s="18">
        <v>42243.662905092591</v>
      </c>
    </row>
    <row r="234" spans="1:20" ht="45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2">
        <v>0</v>
      </c>
      <c r="P234" s="9">
        <v>0</v>
      </c>
      <c r="Q234" s="14" t="s">
        <v>8323</v>
      </c>
      <c r="R234" t="s">
        <v>8326</v>
      </c>
      <c r="S234" s="18">
        <v>42550.048449074078</v>
      </c>
      <c r="T234" s="18">
        <v>42580.978472222225</v>
      </c>
    </row>
    <row r="235" spans="1:20" ht="45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 s="9">
        <v>0</v>
      </c>
      <c r="Q235" s="14" t="s">
        <v>8323</v>
      </c>
      <c r="R235" t="s">
        <v>8326</v>
      </c>
      <c r="S235" s="18">
        <v>42457.932025462964</v>
      </c>
      <c r="T235" s="18">
        <v>42485.013888888891</v>
      </c>
    </row>
    <row r="236" spans="1:20" ht="45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2">
        <v>0</v>
      </c>
      <c r="P236" s="9">
        <v>0</v>
      </c>
      <c r="Q236" s="14" t="s">
        <v>8323</v>
      </c>
      <c r="R236" t="s">
        <v>8326</v>
      </c>
      <c r="S236" s="18">
        <v>42534.866875</v>
      </c>
      <c r="T236" s="18">
        <v>42564.866875</v>
      </c>
    </row>
    <row r="237" spans="1:20" ht="6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2">
        <v>0</v>
      </c>
      <c r="P237" s="9">
        <v>0</v>
      </c>
      <c r="Q237" s="14" t="s">
        <v>8323</v>
      </c>
      <c r="R237" t="s">
        <v>8326</v>
      </c>
      <c r="S237" s="18">
        <v>42286.749780092592</v>
      </c>
      <c r="T237" s="18">
        <v>42316.791446759264</v>
      </c>
    </row>
    <row r="238" spans="1:20" ht="45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2">
        <v>0</v>
      </c>
      <c r="P238" s="9">
        <v>0</v>
      </c>
      <c r="Q238" s="14" t="s">
        <v>8323</v>
      </c>
      <c r="R238" t="s">
        <v>8326</v>
      </c>
      <c r="S238" s="18">
        <v>42419.246168981481</v>
      </c>
      <c r="T238" s="18">
        <v>42434.246168981481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2">
        <v>0</v>
      </c>
      <c r="P239" s="9">
        <v>0</v>
      </c>
      <c r="Q239" s="14" t="s">
        <v>8323</v>
      </c>
      <c r="R239" t="s">
        <v>8326</v>
      </c>
      <c r="S239" s="18">
        <v>42408.999571759254</v>
      </c>
      <c r="T239" s="18">
        <v>42453.957905092597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2">
        <v>0</v>
      </c>
      <c r="P240" s="9">
        <v>0</v>
      </c>
      <c r="Q240" s="14" t="s">
        <v>8323</v>
      </c>
      <c r="R240" t="s">
        <v>8326</v>
      </c>
      <c r="S240" s="18">
        <v>42282.655543981484</v>
      </c>
      <c r="T240" s="18">
        <v>42342.697210648148</v>
      </c>
    </row>
    <row r="241" spans="1:20" ht="4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 s="9">
        <v>0</v>
      </c>
      <c r="Q241" s="14" t="s">
        <v>8323</v>
      </c>
      <c r="R241" t="s">
        <v>8326</v>
      </c>
      <c r="S241" s="18">
        <v>42322.025115740747</v>
      </c>
      <c r="T241" s="18">
        <v>42352.025115740747</v>
      </c>
    </row>
    <row r="242" spans="1:20" ht="6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2">
        <v>0</v>
      </c>
      <c r="P242" s="9">
        <v>0</v>
      </c>
      <c r="Q242" s="14" t="s">
        <v>8323</v>
      </c>
      <c r="R242" t="s">
        <v>8326</v>
      </c>
      <c r="S242" s="18">
        <v>41941.585231481484</v>
      </c>
      <c r="T242" s="18">
        <v>41991.626898148148</v>
      </c>
    </row>
    <row r="243" spans="1:20" ht="4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 s="9">
        <v>0</v>
      </c>
      <c r="Q243" s="14" t="s">
        <v>8323</v>
      </c>
      <c r="R243" t="s">
        <v>8326</v>
      </c>
      <c r="S243" s="18">
        <v>41761.810150462967</v>
      </c>
      <c r="T243" s="18">
        <v>41768.286805555559</v>
      </c>
    </row>
    <row r="244" spans="1:20" ht="45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 s="9">
        <v>0</v>
      </c>
      <c r="Q244" s="14" t="s">
        <v>8323</v>
      </c>
      <c r="R244" t="s">
        <v>8326</v>
      </c>
      <c r="S244" s="18">
        <v>42613.841261574074</v>
      </c>
      <c r="T244" s="18">
        <v>42644.166666666672</v>
      </c>
    </row>
    <row r="245" spans="1:20" ht="4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2">
        <v>0</v>
      </c>
      <c r="P245" s="9">
        <v>0</v>
      </c>
      <c r="Q245" s="14" t="s">
        <v>8323</v>
      </c>
      <c r="R245" t="s">
        <v>8326</v>
      </c>
      <c r="S245" s="18">
        <v>42421.141469907408</v>
      </c>
      <c r="T245" s="18">
        <v>42481.099803240737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2">
        <v>0</v>
      </c>
      <c r="P246" s="9">
        <v>0</v>
      </c>
      <c r="Q246" s="14" t="s">
        <v>8323</v>
      </c>
      <c r="R246" t="s">
        <v>8326</v>
      </c>
      <c r="S246" s="18">
        <v>41905.795706018522</v>
      </c>
      <c r="T246" s="18">
        <v>41933.82708333333</v>
      </c>
    </row>
    <row r="247" spans="1:20" ht="45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2">
        <v>0</v>
      </c>
      <c r="P247" s="9">
        <v>0</v>
      </c>
      <c r="Q247" s="14" t="s">
        <v>8323</v>
      </c>
      <c r="R247" t="s">
        <v>8326</v>
      </c>
      <c r="S247" s="18">
        <v>42511.698101851856</v>
      </c>
      <c r="T247" s="18">
        <v>42535.787500000006</v>
      </c>
    </row>
    <row r="248" spans="1:2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2">
        <v>0</v>
      </c>
      <c r="P248" s="9">
        <v>0</v>
      </c>
      <c r="Q248" s="14" t="s">
        <v>8323</v>
      </c>
      <c r="R248" t="s">
        <v>8326</v>
      </c>
      <c r="S248" s="18">
        <v>42538.742893518516</v>
      </c>
      <c r="T248" s="18">
        <v>42568.742893518516</v>
      </c>
    </row>
    <row r="249" spans="1:20" ht="4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2">
        <v>0</v>
      </c>
      <c r="P249" s="9">
        <v>0</v>
      </c>
      <c r="Q249" s="14" t="s">
        <v>8323</v>
      </c>
      <c r="R249" t="s">
        <v>8326</v>
      </c>
      <c r="S249" s="18">
        <v>42495.722187499996</v>
      </c>
      <c r="T249" s="18">
        <v>42525.722187499996</v>
      </c>
    </row>
    <row r="250" spans="1:20" ht="45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2">
        <v>0</v>
      </c>
      <c r="P250" s="9">
        <v>0</v>
      </c>
      <c r="Q250" s="14" t="s">
        <v>8323</v>
      </c>
      <c r="R250" t="s">
        <v>8326</v>
      </c>
      <c r="S250" s="18">
        <v>41927.124884259261</v>
      </c>
      <c r="T250" s="18">
        <v>41937.124884259261</v>
      </c>
    </row>
    <row r="251" spans="1:20" ht="45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2">
        <v>0</v>
      </c>
      <c r="P251" s="9">
        <v>0</v>
      </c>
      <c r="Q251" s="14" t="s">
        <v>8323</v>
      </c>
      <c r="R251" t="s">
        <v>8326</v>
      </c>
      <c r="S251" s="18">
        <v>42730.903726851851</v>
      </c>
      <c r="T251" s="18">
        <v>42760.903726851851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</vt:lpstr>
      <vt:lpstr>Subcategory</vt:lpstr>
      <vt:lpstr>Outcome Timeline</vt:lpstr>
      <vt:lpstr>Edinburgh Research</vt:lpstr>
      <vt:lpstr>Data</vt:lpstr>
      <vt:lpstr>Descriptive Statistics</vt:lpstr>
      <vt:lpstr>Successful US Kickstarters</vt:lpstr>
      <vt:lpstr>Failed US Kickstarters</vt:lpstr>
      <vt:lpstr>Box&amp;Whisker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Freeman</cp:lastModifiedBy>
  <dcterms:created xsi:type="dcterms:W3CDTF">2017-04-20T15:17:24Z</dcterms:created>
  <dcterms:modified xsi:type="dcterms:W3CDTF">2021-06-17T19:20:45Z</dcterms:modified>
</cp:coreProperties>
</file>