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8195" windowHeight="8220"/>
  </bookViews>
  <sheets>
    <sheet name="Sheet1" sheetId="2" r:id="rId1"/>
  </sheets>
  <calcPr calcId="125725"/>
</workbook>
</file>

<file path=xl/calcChain.xml><?xml version="1.0" encoding="utf-8"?>
<calcChain xmlns="http://schemas.openxmlformats.org/spreadsheetml/2006/main">
  <c r="J20" i="2"/>
  <c r="I20"/>
  <c r="J21"/>
  <c r="I21"/>
  <c r="H20"/>
  <c r="H8"/>
</calcChain>
</file>

<file path=xl/sharedStrings.xml><?xml version="1.0" encoding="utf-8"?>
<sst xmlns="http://schemas.openxmlformats.org/spreadsheetml/2006/main" count="47" uniqueCount="44">
  <si>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</si>
  <si>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</si>
  <si>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</si>
  <si>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</si>
  <si>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</si>
  <si>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</si>
  <si>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</si>
  <si>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</si>
  <si>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</si>
  <si>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</si>
  <si>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</si>
  <si>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</si>
  <si>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</si>
  <si>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</si>
  <si>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</si>
  <si>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</si>
  <si>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</si>
  <si>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</si>
  <si>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</si>
  <si>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</si>
  <si>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</si>
  <si>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</si>
  <si>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</si>
  <si>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RESIDUAL OUTPUT</t>
  </si>
  <si>
    <t>预测 Y</t>
  </si>
  <si>
    <t>标准残差</t>
  </si>
  <si>
    <t>所谓残差是指实际观察值与回归估计值的差。（如图）</t>
  </si>
  <si>
    <t>显然，有多少对数据，就有多少个残差。残差分析就是通过残差所提供的信息，分析出数据的可靠性、周期性或其它干扰 。</t>
  </si>
  <si>
    <t>MS^1\2</t>
    <phoneticPr fontId="18" type="noConversion"/>
  </si>
  <si>
    <t>MS*df</t>
    <phoneticPr fontId="18" type="noConversion"/>
  </si>
  <si>
    <t>SE</t>
    <phoneticPr fontId="18" type="noConversion"/>
  </si>
  <si>
    <t>SE^2</t>
    <phoneticPr fontId="18" type="noConversion"/>
  </si>
  <si>
    <t>X Variable 1</t>
    <phoneticPr fontId="18" type="noConversion"/>
  </si>
  <si>
    <t>Intercept</t>
    <phoneticPr fontId="18" type="noConversion"/>
  </si>
  <si>
    <t>Y=(X Variable 1)*X+Intercept</t>
    <phoneticPr fontId="18" type="noConversion"/>
  </si>
  <si>
    <t>F分布的P-value</t>
    <phoneticPr fontId="18" type="noConversion"/>
  </si>
  <si>
    <t>T分布的t值</t>
    <phoneticPr fontId="18" type="noConversion"/>
  </si>
  <si>
    <t>F值</t>
    <phoneticPr fontId="18" type="noConversion"/>
  </si>
  <si>
    <t>自由度（数量）</t>
    <phoneticPr fontId="18" type="noConversion"/>
  </si>
  <si>
    <t>系数</t>
    <phoneticPr fontId="18" type="noConversion"/>
  </si>
  <si>
    <t>相关系数</t>
    <phoneticPr fontId="18" type="noConversion"/>
  </si>
  <si>
    <t>相关系数平方</t>
    <phoneticPr fontId="18" type="noConversion"/>
  </si>
  <si>
    <t>在回归分析中，测定值与按回归方程预测的值之差，以δ表示。残差δ遵从正态分布N(0，σ2)。δ与σ之比，称为标准化残差，以δ*表示。δ*遵从标准正态分布N(0，1)。实验点的标准化残差落在(-2，2)区间以外的概率≤0.05。若某一实验点的标准化残差落在(-2，2)区间以外，可在95％置信度将其判为异常实验点，不参与回归线拟合。</t>
    <phoneticPr fontId="18" type="noConversion"/>
  </si>
  <si>
    <r>
      <rPr>
        <sz val="11"/>
        <color rgb="FF136EC2"/>
        <rFont val="宋体"/>
        <family val="3"/>
        <charset val="134"/>
      </rPr>
      <t>残差分析</t>
    </r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residual analysis</t>
    </r>
    <r>
      <rPr>
        <sz val="11"/>
        <color rgb="FF333333"/>
        <rFont val="宋体"/>
        <family val="3"/>
        <charset val="134"/>
      </rPr>
      <t>）就是通过残差所提供的信息，分析出数据的可靠性、周期性或其它干扰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。用于分析模型的假定正确与否的方法。所谓残差是指观测值与预测值（拟合值）之间的差，即是实际观察值与回归估计值的差。在</t>
    </r>
    <r>
      <rPr>
        <sz val="11"/>
        <color rgb="FF136EC2"/>
        <rFont val="宋体"/>
        <family val="3"/>
        <charset val="134"/>
      </rPr>
      <t>回归分析</t>
    </r>
    <r>
      <rPr>
        <sz val="11"/>
        <color rgb="FF333333"/>
        <rFont val="宋体"/>
        <family val="3"/>
        <charset val="134"/>
      </rPr>
      <t>中，测定值与按回归方程预测的值之差，以</t>
    </r>
    <r>
      <rPr>
        <sz val="11"/>
        <color rgb="FF333333"/>
        <rFont val="Arial"/>
        <family val="2"/>
      </rPr>
      <t>δ</t>
    </r>
    <r>
      <rPr>
        <sz val="11"/>
        <color rgb="FF333333"/>
        <rFont val="宋体"/>
        <family val="3"/>
        <charset val="134"/>
      </rPr>
      <t>表示。残差</t>
    </r>
    <r>
      <rPr>
        <sz val="11"/>
        <color rgb="FF333333"/>
        <rFont val="Arial"/>
        <family val="2"/>
      </rPr>
      <t>δ</t>
    </r>
    <r>
      <rPr>
        <sz val="11"/>
        <color rgb="FF333333"/>
        <rFont val="宋体"/>
        <family val="3"/>
        <charset val="134"/>
      </rPr>
      <t>遵从</t>
    </r>
    <r>
      <rPr>
        <sz val="11"/>
        <color rgb="FF136EC2"/>
        <rFont val="宋体"/>
        <family val="3"/>
        <charset val="134"/>
      </rPr>
      <t>正态分布</t>
    </r>
    <r>
      <rPr>
        <sz val="11"/>
        <color rgb="FF333333"/>
        <rFont val="Arial"/>
        <family val="2"/>
      </rPr>
      <t>N(0</t>
    </r>
    <r>
      <rPr>
        <sz val="11"/>
        <color rgb="FF333333"/>
        <rFont val="宋体"/>
        <family val="3"/>
        <charset val="134"/>
      </rPr>
      <t>，</t>
    </r>
    <r>
      <rPr>
        <sz val="11"/>
        <color rgb="FF333333"/>
        <rFont val="Arial"/>
        <family val="2"/>
      </rPr>
      <t>σ2)</t>
    </r>
    <r>
      <rPr>
        <sz val="11"/>
        <color rgb="FF333333"/>
        <rFont val="宋体"/>
        <family val="3"/>
        <charset val="134"/>
      </rPr>
      <t>。（</t>
    </r>
    <r>
      <rPr>
        <sz val="11"/>
        <color rgb="FF333333"/>
        <rFont val="Arial"/>
        <family val="2"/>
      </rPr>
      <t>δ-</t>
    </r>
    <r>
      <rPr>
        <sz val="11"/>
        <color rgb="FF333333"/>
        <rFont val="宋体"/>
        <family val="3"/>
        <charset val="134"/>
      </rPr>
      <t>残差的均值）</t>
    </r>
    <r>
      <rPr>
        <sz val="11"/>
        <color rgb="FF333333"/>
        <rFont val="Arial"/>
        <family val="2"/>
      </rPr>
      <t>/</t>
    </r>
    <r>
      <rPr>
        <sz val="11"/>
        <color rgb="FF333333"/>
        <rFont val="宋体"/>
        <family val="3"/>
        <charset val="134"/>
      </rPr>
      <t>残差的</t>
    </r>
    <r>
      <rPr>
        <sz val="11"/>
        <color rgb="FF136EC2"/>
        <rFont val="宋体"/>
        <family val="3"/>
        <charset val="134"/>
      </rPr>
      <t>标准差</t>
    </r>
    <r>
      <rPr>
        <sz val="11"/>
        <color rgb="FF333333"/>
        <rFont val="宋体"/>
        <family val="3"/>
        <charset val="134"/>
      </rPr>
      <t>，称为标准化残差，以</t>
    </r>
    <r>
      <rPr>
        <sz val="11"/>
        <color rgb="FF333333"/>
        <rFont val="Arial"/>
        <family val="2"/>
      </rPr>
      <t>δ*</t>
    </r>
    <r>
      <rPr>
        <sz val="11"/>
        <color rgb="FF333333"/>
        <rFont val="宋体"/>
        <family val="3"/>
        <charset val="134"/>
      </rPr>
      <t>表示。</t>
    </r>
    <r>
      <rPr>
        <sz val="11"/>
        <color rgb="FF333333"/>
        <rFont val="Arial"/>
        <family val="2"/>
      </rPr>
      <t>δ*</t>
    </r>
    <r>
      <rPr>
        <sz val="11"/>
        <color rgb="FF333333"/>
        <rFont val="宋体"/>
        <family val="3"/>
        <charset val="134"/>
      </rPr>
      <t>遵从标准正态分布</t>
    </r>
    <r>
      <rPr>
        <sz val="11"/>
        <color rgb="FF333333"/>
        <rFont val="Arial"/>
        <family val="2"/>
      </rPr>
      <t>N(0</t>
    </r>
    <r>
      <rPr>
        <sz val="11"/>
        <color rgb="FF333333"/>
        <rFont val="宋体"/>
        <family val="3"/>
        <charset val="134"/>
      </rPr>
      <t>，</t>
    </r>
    <r>
      <rPr>
        <sz val="11"/>
        <color rgb="FF333333"/>
        <rFont val="Arial"/>
        <family val="2"/>
      </rPr>
      <t>1)</t>
    </r>
    <r>
      <rPr>
        <sz val="11"/>
        <color rgb="FF333333"/>
        <rFont val="宋体"/>
        <family val="3"/>
        <charset val="134"/>
      </rPr>
      <t>。实验点的标准化残差落在</t>
    </r>
    <r>
      <rPr>
        <sz val="11"/>
        <color rgb="FF333333"/>
        <rFont val="Arial"/>
        <family val="2"/>
      </rPr>
      <t>(-2</t>
    </r>
    <r>
      <rPr>
        <sz val="11"/>
        <color rgb="FF333333"/>
        <rFont val="宋体"/>
        <family val="3"/>
        <charset val="134"/>
      </rPr>
      <t>，</t>
    </r>
    <r>
      <rPr>
        <sz val="11"/>
        <color rgb="FF333333"/>
        <rFont val="Arial"/>
        <family val="2"/>
      </rPr>
      <t>2)</t>
    </r>
    <r>
      <rPr>
        <sz val="11"/>
        <color rgb="FF333333"/>
        <rFont val="宋体"/>
        <family val="3"/>
        <charset val="134"/>
      </rPr>
      <t>区间以外的概率≤</t>
    </r>
    <r>
      <rPr>
        <sz val="11"/>
        <color rgb="FF333333"/>
        <rFont val="Arial"/>
        <family val="2"/>
      </rPr>
      <t>0.05</t>
    </r>
    <r>
      <rPr>
        <sz val="11"/>
        <color rgb="FF333333"/>
        <rFont val="宋体"/>
        <family val="3"/>
        <charset val="134"/>
      </rPr>
      <t>。若某一实验点的标准化残差落在</t>
    </r>
    <r>
      <rPr>
        <sz val="11"/>
        <color rgb="FF333333"/>
        <rFont val="Arial"/>
        <family val="2"/>
      </rPr>
      <t>(-2</t>
    </r>
    <r>
      <rPr>
        <sz val="11"/>
        <color rgb="FF333333"/>
        <rFont val="宋体"/>
        <family val="3"/>
        <charset val="134"/>
      </rPr>
      <t>，</t>
    </r>
    <r>
      <rPr>
        <sz val="11"/>
        <color rgb="FF333333"/>
        <rFont val="Arial"/>
        <family val="2"/>
      </rPr>
      <t>2)</t>
    </r>
    <r>
      <rPr>
        <sz val="11"/>
        <color rgb="FF333333"/>
        <rFont val="宋体"/>
        <family val="3"/>
        <charset val="134"/>
      </rPr>
      <t>区间以外，可在</t>
    </r>
    <r>
      <rPr>
        <sz val="11"/>
        <color rgb="FF333333"/>
        <rFont val="Arial"/>
        <family val="2"/>
      </rPr>
      <t>95%</t>
    </r>
    <r>
      <rPr>
        <sz val="11"/>
        <color rgb="FF136EC2"/>
        <rFont val="宋体"/>
        <family val="3"/>
        <charset val="134"/>
      </rPr>
      <t>置信度</t>
    </r>
    <r>
      <rPr>
        <sz val="11"/>
        <color rgb="FF333333"/>
        <rFont val="宋体"/>
        <family val="3"/>
        <charset val="134"/>
      </rPr>
      <t>将其判为异常实验点，不参与回归线拟合。显然，有多少对数据，就有多少个残差。</t>
    </r>
    <phoneticPr fontId="18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</si>
</sst>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36EC2"/>
      <name val="Arial"/>
      <family val="2"/>
    </font>
    <font>
      <sz val="11"/>
      <color rgb="FF333333"/>
      <name val="Arial"/>
      <family val="2"/>
    </font>
    <font>
      <sz val="11"/>
      <color rgb="FF136EC2"/>
      <name val="宋体"/>
      <family val="3"/>
      <charset val="134"/>
    </font>
    <font>
      <sz val="11"/>
      <color rgb="FF333333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  <xf numFmtId="0" fontId="19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X Variable 1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Sheet1!$B$1:$B$20</c:f>
              <c:numCache>
                <c:formatCode>General</c:formatCode>
                <c:ptCount val="20"/>
                <c:pt idx="0">
                  <c:v>0</c:v>
                </c:pt>
                <c:pt idx="1">
                  <c:v>3.9111110000000001E-3</c:v>
                </c:pt>
                <c:pt idx="2">
                  <c:v>3.2000000000000002E-3</c:v>
                </c:pt>
                <c:pt idx="3">
                  <c:v>4.6222219999999996E-3</c:v>
                </c:pt>
                <c:pt idx="4">
                  <c:v>6.0444440000000004E-3</c:v>
                </c:pt>
                <c:pt idx="5">
                  <c:v>8.5333330000000006E-3</c:v>
                </c:pt>
                <c:pt idx="6">
                  <c:v>5.333333E-3</c:v>
                </c:pt>
                <c:pt idx="7">
                  <c:v>3.8400000000000001E-3</c:v>
                </c:pt>
                <c:pt idx="8">
                  <c:v>6.0444440000000004E-3</c:v>
                </c:pt>
                <c:pt idx="9">
                  <c:v>6.4000000000000003E-3</c:v>
                </c:pt>
                <c:pt idx="10">
                  <c:v>5.333333E-3</c:v>
                </c:pt>
                <c:pt idx="11">
                  <c:v>5.368889E-3</c:v>
                </c:pt>
                <c:pt idx="12">
                  <c:v>9.2800000000000001E-3</c:v>
                </c:pt>
                <c:pt idx="13">
                  <c:v>9.0666670000000005E-3</c:v>
                </c:pt>
                <c:pt idx="14">
                  <c:v>5.368889E-3</c:v>
                </c:pt>
                <c:pt idx="15">
                  <c:v>1.9555559999999998E-3</c:v>
                </c:pt>
                <c:pt idx="16">
                  <c:v>6.2577780000000003E-3</c:v>
                </c:pt>
                <c:pt idx="17">
                  <c:v>4.6222219999999996E-3</c:v>
                </c:pt>
                <c:pt idx="18">
                  <c:v>5.6177780000000004E-3</c:v>
                </c:pt>
                <c:pt idx="19">
                  <c:v>6.0444440000000004E-3</c:v>
                </c:pt>
              </c:numCache>
            </c:numRef>
          </c:xVal>
          <c:yVal>
            <c:numRef>
              <c:f>Sheet1!$A$1:$A$20</c:f>
              <c:numCache>
                <c:formatCode>General</c:formatCode>
                <c:ptCount val="20"/>
                <c:pt idx="0">
                  <c:v>1.7310000000000001E-4</c:v>
                </c:pt>
                <c:pt idx="1">
                  <c:v>2.2503029999999999E-3</c:v>
                </c:pt>
                <c:pt idx="2">
                  <c:v>1.211702E-3</c:v>
                </c:pt>
                <c:pt idx="3">
                  <c:v>2.596503E-3</c:v>
                </c:pt>
                <c:pt idx="4">
                  <c:v>4.6737059999999997E-3</c:v>
                </c:pt>
                <c:pt idx="5">
                  <c:v>6.4047080000000003E-3</c:v>
                </c:pt>
                <c:pt idx="6">
                  <c:v>5.0199069999999997E-3</c:v>
                </c:pt>
                <c:pt idx="7">
                  <c:v>2.2503029999999999E-3</c:v>
                </c:pt>
                <c:pt idx="8">
                  <c:v>4.3275060000000001E-3</c:v>
                </c:pt>
                <c:pt idx="9">
                  <c:v>5.1930070000000004E-3</c:v>
                </c:pt>
                <c:pt idx="10">
                  <c:v>3.358144E-3</c:v>
                </c:pt>
                <c:pt idx="11">
                  <c:v>5.539207E-3</c:v>
                </c:pt>
                <c:pt idx="12">
                  <c:v>7.7202700000000004E-3</c:v>
                </c:pt>
                <c:pt idx="13">
                  <c:v>6.9240090000000001E-3</c:v>
                </c:pt>
                <c:pt idx="14">
                  <c:v>3.635105E-3</c:v>
                </c:pt>
                <c:pt idx="15">
                  <c:v>0</c:v>
                </c:pt>
                <c:pt idx="16">
                  <c:v>4.1890249999999999E-3</c:v>
                </c:pt>
                <c:pt idx="17">
                  <c:v>2.596503E-3</c:v>
                </c:pt>
                <c:pt idx="18">
                  <c:v>3.5658650000000001E-3</c:v>
                </c:pt>
                <c:pt idx="19">
                  <c:v>4.085165E-3</c:v>
                </c:pt>
              </c:numCache>
            </c:numRef>
          </c:yVal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Sheet1!$B$1:$B$20</c:f>
              <c:numCache>
                <c:formatCode>General</c:formatCode>
                <c:ptCount val="20"/>
                <c:pt idx="0">
                  <c:v>0</c:v>
                </c:pt>
                <c:pt idx="1">
                  <c:v>3.9111110000000001E-3</c:v>
                </c:pt>
                <c:pt idx="2">
                  <c:v>3.2000000000000002E-3</c:v>
                </c:pt>
                <c:pt idx="3">
                  <c:v>4.6222219999999996E-3</c:v>
                </c:pt>
                <c:pt idx="4">
                  <c:v>6.0444440000000004E-3</c:v>
                </c:pt>
                <c:pt idx="5">
                  <c:v>8.5333330000000006E-3</c:v>
                </c:pt>
                <c:pt idx="6">
                  <c:v>5.333333E-3</c:v>
                </c:pt>
                <c:pt idx="7">
                  <c:v>3.8400000000000001E-3</c:v>
                </c:pt>
                <c:pt idx="8">
                  <c:v>6.0444440000000004E-3</c:v>
                </c:pt>
                <c:pt idx="9">
                  <c:v>6.4000000000000003E-3</c:v>
                </c:pt>
                <c:pt idx="10">
                  <c:v>5.333333E-3</c:v>
                </c:pt>
                <c:pt idx="11">
                  <c:v>5.368889E-3</c:v>
                </c:pt>
                <c:pt idx="12">
                  <c:v>9.2800000000000001E-3</c:v>
                </c:pt>
                <c:pt idx="13">
                  <c:v>9.0666670000000005E-3</c:v>
                </c:pt>
                <c:pt idx="14">
                  <c:v>5.368889E-3</c:v>
                </c:pt>
                <c:pt idx="15">
                  <c:v>1.9555559999999998E-3</c:v>
                </c:pt>
                <c:pt idx="16">
                  <c:v>6.2577780000000003E-3</c:v>
                </c:pt>
                <c:pt idx="17">
                  <c:v>4.6222219999999996E-3</c:v>
                </c:pt>
                <c:pt idx="18">
                  <c:v>5.6177780000000004E-3</c:v>
                </c:pt>
                <c:pt idx="19">
                  <c:v>6.0444440000000004E-3</c:v>
                </c:pt>
              </c:numCache>
            </c:numRef>
          </c:xVal>
          <c:yVal>
            <c:numRef>
              <c:f>Sheet1!$E$26:$E$45</c:f>
              <c:numCache>
                <c:formatCode>General</c:formatCode>
                <c:ptCount val="20"/>
                <c:pt idx="0">
                  <c:v>-9.4903457698928845E-4</c:v>
                </c:pt>
                <c:pt idx="1">
                  <c:v>2.5173281831692442E-3</c:v>
                </c:pt>
                <c:pt idx="2">
                  <c:v>1.8870804891664163E-3</c:v>
                </c:pt>
                <c:pt idx="3">
                  <c:v>3.1475758771720716E-3</c:v>
                </c:pt>
                <c:pt idx="4">
                  <c:v>4.4080712651777283E-3</c:v>
                </c:pt>
                <c:pt idx="5">
                  <c:v>6.6139386373306056E-3</c:v>
                </c:pt>
                <c:pt idx="6">
                  <c:v>3.7778235711749004E-3</c:v>
                </c:pt>
                <c:pt idx="7">
                  <c:v>2.4543035023975573E-3</c:v>
                </c:pt>
                <c:pt idx="8">
                  <c:v>4.4080712651777283E-3</c:v>
                </c:pt>
                <c:pt idx="9">
                  <c:v>4.7231955553221211E-3</c:v>
                </c:pt>
                <c:pt idx="10">
                  <c:v>3.7778235711749004E-3</c:v>
                </c:pt>
                <c:pt idx="11">
                  <c:v>3.809336354703723E-3</c:v>
                </c:pt>
                <c:pt idx="12">
                  <c:v>7.275699114862256E-3</c:v>
                </c:pt>
                <c:pt idx="13">
                  <c:v>7.0866250725471957E-3</c:v>
                </c:pt>
                <c:pt idx="14">
                  <c:v>3.809336354703723E-3</c:v>
                </c:pt>
                <c:pt idx="15">
                  <c:v>7.8414724623295678E-4</c:v>
                </c:pt>
                <c:pt idx="16">
                  <c:v>4.5971461937787473E-3</c:v>
                </c:pt>
                <c:pt idx="17">
                  <c:v>3.1475758771720716E-3</c:v>
                </c:pt>
                <c:pt idx="18">
                  <c:v>4.0299231805476067E-3</c:v>
                </c:pt>
                <c:pt idx="19">
                  <c:v>4.4080712651777283E-3</c:v>
                </c:pt>
              </c:numCache>
            </c:numRef>
          </c:yVal>
        </c:ser>
        <c:axId val="207575680"/>
        <c:axId val="212653184"/>
      </c:scatterChart>
      <c:valAx>
        <c:axId val="20757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 Variable 1</a:t>
                </a:r>
              </a:p>
            </c:rich>
          </c:tx>
          <c:layout/>
        </c:title>
        <c:numFmt formatCode="General" sourceLinked="1"/>
        <c:tickLblPos val="nextTo"/>
        <c:crossAx val="212653184"/>
        <c:crosses val="autoZero"/>
        <c:crossBetween val="midCat"/>
      </c:valAx>
      <c:valAx>
        <c:axId val="2126531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207575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1</xdr:rowOff>
    </xdr:from>
    <xdr:to>
      <xdr:col>29</xdr:col>
      <xdr:colOff>476250</xdr:colOff>
      <xdr:row>34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5"/>
  <sheetViews>
    <sheetView tabSelected="1" workbookViewId="0">
      <selection activeCell="I21" sqref="I21"/>
    </sheetView>
  </sheetViews>
  <sheetFormatPr defaultRowHeight="13.5"/>
  <cols>
    <col min="5" max="5" width="13" customWidth="1"/>
    <col min="8" max="8" width="12.75" bestFit="1" customWidth="1"/>
    <col min="10" max="10" width="12.75" bestFit="1" customWidth="1"/>
  </cols>
  <sheetData>
    <row r="1" spans="1:9">
      <c r="A1">
        <v>1.7310000000000001E-4</v>
      </c>
      <c r="B1">
        <v>0</v>
      </c>
    </row>
    <row r="2" spans="1:9">
      <c r="A2">
        <v>2.2503029999999999E-3</v>
      </c>
      <c r="B2">
        <v>3.9111110000000001E-3</v>
      </c>
      <c r="D2" t="s">
        <v>0</v>
      </c>
    </row>
    <row r="3" spans="1:9" ht="14.25" thickBot="1">
      <c r="A3">
        <v>1.211702E-3</v>
      </c>
      <c r="B3">
        <v>3.2000000000000002E-3</v>
      </c>
    </row>
    <row r="4" spans="1:9">
      <c r="A4">
        <v>2.596503E-3</v>
      </c>
      <c r="B4">
        <v>4.6222219999999996E-3</v>
      </c>
      <c r="D4" s="4" t="s">
        <v>1</v>
      </c>
      <c r="E4" s="4"/>
    </row>
    <row r="5" spans="1:9">
      <c r="A5">
        <v>4.6737059999999997E-3</v>
      </c>
      <c r="B5">
        <v>6.0444440000000004E-3</v>
      </c>
      <c r="D5" s="1" t="s">
        <v>2</v>
      </c>
      <c r="E5" s="1">
        <v>0.944470009773964</v>
      </c>
      <c r="F5" t="s">
        <v>40</v>
      </c>
    </row>
    <row r="6" spans="1:9">
      <c r="A6">
        <v>6.4047080000000003E-3</v>
      </c>
      <c r="B6">
        <v>8.5333330000000006E-3</v>
      </c>
      <c r="D6" s="1" t="s">
        <v>3</v>
      </c>
      <c r="E6" s="1">
        <v>0.8920235993624317</v>
      </c>
      <c r="F6" t="s">
        <v>41</v>
      </c>
    </row>
    <row r="7" spans="1:9">
      <c r="A7">
        <v>5.0199069999999997E-3</v>
      </c>
      <c r="B7">
        <v>5.333333E-3</v>
      </c>
      <c r="D7" s="1" t="s">
        <v>4</v>
      </c>
      <c r="E7" s="1">
        <v>0.88602491043812237</v>
      </c>
    </row>
    <row r="8" spans="1:9">
      <c r="A8">
        <v>2.2503029999999999E-3</v>
      </c>
      <c r="B8">
        <v>3.8400000000000001E-3</v>
      </c>
      <c r="D8" s="1" t="s">
        <v>5</v>
      </c>
      <c r="E8" s="1">
        <v>7.0095264338770002E-4</v>
      </c>
      <c r="F8" t="s">
        <v>28</v>
      </c>
      <c r="G8" t="s">
        <v>30</v>
      </c>
      <c r="H8">
        <f>E8*E8</f>
        <v>4.9133460827220413E-7</v>
      </c>
    </row>
    <row r="9" spans="1:9" ht="14.25" thickBot="1">
      <c r="A9">
        <v>4.3275060000000001E-3</v>
      </c>
      <c r="B9">
        <v>6.0444440000000004E-3</v>
      </c>
      <c r="D9" s="2" t="s">
        <v>6</v>
      </c>
      <c r="E9" s="2">
        <v>20</v>
      </c>
    </row>
    <row r="10" spans="1:9">
      <c r="A10">
        <v>5.1930070000000004E-3</v>
      </c>
      <c r="B10">
        <v>6.4000000000000003E-3</v>
      </c>
    </row>
    <row r="11" spans="1:9" ht="14.25" thickBot="1">
      <c r="A11">
        <v>3.358144E-3</v>
      </c>
      <c r="B11">
        <v>5.333333E-3</v>
      </c>
      <c r="D11" t="s">
        <v>7</v>
      </c>
      <c r="E11" t="s">
        <v>38</v>
      </c>
      <c r="F11" t="s">
        <v>29</v>
      </c>
      <c r="G11" t="s">
        <v>31</v>
      </c>
      <c r="H11" t="s">
        <v>37</v>
      </c>
      <c r="I11" t="s">
        <v>35</v>
      </c>
    </row>
    <row r="12" spans="1:9">
      <c r="A12">
        <v>5.539207E-3</v>
      </c>
      <c r="B12">
        <v>5.368889E-3</v>
      </c>
      <c r="D12" s="3"/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</row>
    <row r="13" spans="1:9">
      <c r="A13">
        <v>7.7202700000000004E-3</v>
      </c>
      <c r="B13">
        <v>9.2800000000000001E-3</v>
      </c>
      <c r="D13" s="1" t="s">
        <v>8</v>
      </c>
      <c r="E13" s="1">
        <v>1</v>
      </c>
      <c r="F13" s="1">
        <v>7.3062976142368121E-5</v>
      </c>
      <c r="G13" s="1">
        <v>7.3062976142368121E-5</v>
      </c>
      <c r="H13" s="1">
        <v>148.70309339555118</v>
      </c>
      <c r="I13" s="1">
        <v>3.8945078206112542E-10</v>
      </c>
    </row>
    <row r="14" spans="1:9">
      <c r="A14">
        <v>6.9240090000000001E-3</v>
      </c>
      <c r="B14">
        <v>9.0666670000000005E-3</v>
      </c>
      <c r="D14" s="1" t="s">
        <v>9</v>
      </c>
      <c r="E14" s="1">
        <v>18</v>
      </c>
      <c r="F14" s="1">
        <v>8.8440229488996745E-6</v>
      </c>
      <c r="G14" s="1">
        <v>4.9133460827220413E-7</v>
      </c>
      <c r="H14" s="1"/>
      <c r="I14" s="1"/>
    </row>
    <row r="15" spans="1:9" ht="14.25" thickBot="1">
      <c r="A15">
        <v>3.635105E-3</v>
      </c>
      <c r="B15">
        <v>5.368889E-3</v>
      </c>
      <c r="D15" s="2" t="s">
        <v>10</v>
      </c>
      <c r="E15" s="2">
        <v>19</v>
      </c>
      <c r="F15" s="2">
        <v>8.1906999091267791E-5</v>
      </c>
      <c r="G15" s="2"/>
      <c r="H15" s="2"/>
      <c r="I15" s="2"/>
    </row>
    <row r="16" spans="1:9" ht="14.25" thickBot="1">
      <c r="A16">
        <v>0</v>
      </c>
      <c r="B16">
        <v>1.9555559999999998E-3</v>
      </c>
      <c r="E16" t="s">
        <v>39</v>
      </c>
      <c r="G16" t="s">
        <v>36</v>
      </c>
    </row>
    <row r="17" spans="1:12">
      <c r="A17">
        <v>4.1890249999999999E-3</v>
      </c>
      <c r="B17">
        <v>6.2577780000000003E-3</v>
      </c>
      <c r="D17" s="3"/>
      <c r="E17" s="3" t="s">
        <v>16</v>
      </c>
      <c r="F17" s="3" t="s">
        <v>5</v>
      </c>
      <c r="G17" s="3" t="s">
        <v>17</v>
      </c>
      <c r="H17" s="3" t="s">
        <v>18</v>
      </c>
      <c r="I17" s="3" t="s">
        <v>19</v>
      </c>
      <c r="J17" s="3" t="s">
        <v>20</v>
      </c>
      <c r="K17" s="3" t="s">
        <v>21</v>
      </c>
      <c r="L17" s="3" t="s">
        <v>22</v>
      </c>
    </row>
    <row r="18" spans="1:12">
      <c r="A18">
        <v>2.596503E-3</v>
      </c>
      <c r="B18">
        <v>4.6222219999999996E-3</v>
      </c>
      <c r="D18" s="1" t="s">
        <v>33</v>
      </c>
      <c r="E18" s="1">
        <v>-9.4903457698928845E-4</v>
      </c>
      <c r="F18" s="1">
        <v>4.1871433521491576E-4</v>
      </c>
      <c r="G18" s="1">
        <v>-2.2665442693815878</v>
      </c>
      <c r="H18" s="1">
        <v>3.5977919363334193E-2</v>
      </c>
      <c r="I18" s="1">
        <v>-1.8287207509919844E-3</v>
      </c>
      <c r="J18" s="1">
        <v>-6.9348402986592556E-5</v>
      </c>
      <c r="K18" s="1">
        <v>-1.8287207509919844E-3</v>
      </c>
      <c r="L18" s="1">
        <v>-6.9348402986592556E-5</v>
      </c>
    </row>
    <row r="19" spans="1:12" ht="14.25" thickBot="1">
      <c r="A19">
        <v>3.5658650000000001E-3</v>
      </c>
      <c r="B19">
        <v>5.6177780000000004E-3</v>
      </c>
      <c r="D19" s="2" t="s">
        <v>32</v>
      </c>
      <c r="E19" s="2">
        <v>0.88628595817365774</v>
      </c>
      <c r="F19" s="2">
        <v>7.2679824027653786E-2</v>
      </c>
      <c r="G19" s="2">
        <v>12.194387782728214</v>
      </c>
      <c r="H19" s="2">
        <v>3.8945078206112542E-10</v>
      </c>
      <c r="I19" s="2">
        <v>0.73359131423876711</v>
      </c>
      <c r="J19" s="2">
        <v>1.0389806021085484</v>
      </c>
      <c r="K19" s="2">
        <v>0.73359131423876711</v>
      </c>
      <c r="L19" s="2">
        <v>1.0389806021085484</v>
      </c>
    </row>
    <row r="20" spans="1:12">
      <c r="A20">
        <v>4.085165E-3</v>
      </c>
      <c r="B20">
        <v>6.0444440000000004E-3</v>
      </c>
      <c r="D20" s="1" t="s">
        <v>34</v>
      </c>
      <c r="H20">
        <f>H19/2</f>
        <v>1.9472539103056271E-10</v>
      </c>
      <c r="I20">
        <f>E18-F18*G18</f>
        <v>0</v>
      </c>
      <c r="J20">
        <f>E18+F18*G18</f>
        <v>-1.8980691539785769E-3</v>
      </c>
    </row>
    <row r="21" spans="1:12">
      <c r="I21">
        <f>E19-F19*G19</f>
        <v>0</v>
      </c>
      <c r="J21">
        <f>E19+F19*G19</f>
        <v>1.7725719163473155</v>
      </c>
    </row>
    <row r="23" spans="1:12">
      <c r="D23" t="s">
        <v>23</v>
      </c>
    </row>
    <row r="24" spans="1:12" ht="14.25" thickBot="1"/>
    <row r="25" spans="1:12">
      <c r="D25" s="3" t="s">
        <v>6</v>
      </c>
      <c r="E25" s="3" t="s">
        <v>24</v>
      </c>
      <c r="F25" s="3" t="s">
        <v>9</v>
      </c>
      <c r="G25" s="3" t="s">
        <v>25</v>
      </c>
    </row>
    <row r="26" spans="1:12">
      <c r="D26" s="1">
        <v>1</v>
      </c>
      <c r="E26" s="1">
        <v>-9.4903457698928845E-4</v>
      </c>
      <c r="F26" s="1">
        <v>1.1221345769892885E-3</v>
      </c>
      <c r="G26" s="1">
        <v>1.6447383345274134</v>
      </c>
    </row>
    <row r="27" spans="1:12">
      <c r="D27" s="1">
        <v>2</v>
      </c>
      <c r="E27" s="1">
        <v>2.5173281831692442E-3</v>
      </c>
      <c r="F27" s="1">
        <v>-2.6702518316924426E-4</v>
      </c>
      <c r="G27" s="1">
        <v>-0.39138492302857947</v>
      </c>
    </row>
    <row r="28" spans="1:12">
      <c r="D28" s="1">
        <v>3</v>
      </c>
      <c r="E28" s="1">
        <v>1.8870804891664163E-3</v>
      </c>
      <c r="F28" s="1">
        <v>-6.7537848916641627E-4</v>
      </c>
      <c r="G28" s="1">
        <v>-0.98991771060791012</v>
      </c>
    </row>
    <row r="29" spans="1:12">
      <c r="D29" s="1">
        <v>4</v>
      </c>
      <c r="E29" s="1">
        <v>3.1475758771720716E-3</v>
      </c>
      <c r="F29" s="1">
        <v>-5.5107287717207163E-4</v>
      </c>
      <c r="G29" s="1">
        <v>-0.80772012982171459</v>
      </c>
    </row>
    <row r="30" spans="1:12">
      <c r="D30" s="1">
        <v>5</v>
      </c>
      <c r="E30" s="1">
        <v>4.4080712651777283E-3</v>
      </c>
      <c r="F30" s="1">
        <v>2.6563473482227144E-4</v>
      </c>
      <c r="G30" s="1">
        <v>0.38934691105983477</v>
      </c>
    </row>
    <row r="31" spans="1:12">
      <c r="D31" s="1">
        <v>6</v>
      </c>
      <c r="E31" s="1">
        <v>6.6139386373306056E-3</v>
      </c>
      <c r="F31" s="1">
        <v>-2.0923063733060531E-4</v>
      </c>
      <c r="G31" s="1">
        <v>-0.30667413430798679</v>
      </c>
    </row>
    <row r="32" spans="1:12">
      <c r="D32" s="1">
        <v>7</v>
      </c>
      <c r="E32" s="1">
        <v>3.7778235711749004E-3</v>
      </c>
      <c r="F32" s="1">
        <v>1.2420834288250993E-3</v>
      </c>
      <c r="G32" s="1">
        <v>1.8205501122254373</v>
      </c>
    </row>
    <row r="33" spans="4:9">
      <c r="D33" s="1">
        <v>8</v>
      </c>
      <c r="E33" s="1">
        <v>2.4543035023975573E-3</v>
      </c>
      <c r="F33" s="1">
        <v>-2.0400050239755734E-4</v>
      </c>
      <c r="G33" s="1">
        <v>-0.29900820582174864</v>
      </c>
    </row>
    <row r="34" spans="4:9">
      <c r="D34" s="1">
        <v>9</v>
      </c>
      <c r="E34" s="1">
        <v>4.4080712651777283E-3</v>
      </c>
      <c r="F34" s="1">
        <v>-8.056526517772819E-5</v>
      </c>
      <c r="G34" s="1">
        <v>-0.11808635326495331</v>
      </c>
    </row>
    <row r="35" spans="4:9">
      <c r="D35" s="1">
        <v>10</v>
      </c>
      <c r="E35" s="1">
        <v>4.7231955553221211E-3</v>
      </c>
      <c r="F35" s="1">
        <v>4.6981144467787925E-4</v>
      </c>
      <c r="G35" s="1">
        <v>0.68861338818613838</v>
      </c>
    </row>
    <row r="36" spans="4:9">
      <c r="D36" s="1">
        <v>11</v>
      </c>
      <c r="E36" s="1">
        <v>3.7778235711749004E-3</v>
      </c>
      <c r="F36" s="1">
        <v>-4.196795711749004E-4</v>
      </c>
      <c r="G36" s="1">
        <v>-0.61513395370221602</v>
      </c>
    </row>
    <row r="37" spans="4:9">
      <c r="D37" s="1">
        <v>12</v>
      </c>
      <c r="E37" s="1">
        <v>3.809336354703723E-3</v>
      </c>
      <c r="F37" s="1">
        <v>1.729870645296277E-3</v>
      </c>
      <c r="G37" s="1">
        <v>2.5355110005843975</v>
      </c>
    </row>
    <row r="38" spans="4:9">
      <c r="D38" s="1">
        <v>13</v>
      </c>
      <c r="E38" s="1">
        <v>7.275699114862256E-3</v>
      </c>
      <c r="F38" s="1">
        <v>4.4457088513774438E-4</v>
      </c>
      <c r="G38" s="1">
        <v>0.65161772232584136</v>
      </c>
      <c r="I38" t="s">
        <v>42</v>
      </c>
    </row>
    <row r="39" spans="4:9">
      <c r="D39" s="1">
        <v>14</v>
      </c>
      <c r="E39" s="1">
        <v>7.0866250725471957E-3</v>
      </c>
      <c r="F39" s="1">
        <v>-1.6261607254719566E-4</v>
      </c>
      <c r="G39" s="1">
        <v>-0.23835009972357057</v>
      </c>
      <c r="I39" t="s">
        <v>26</v>
      </c>
    </row>
    <row r="40" spans="4:9">
      <c r="D40" s="1">
        <v>15</v>
      </c>
      <c r="E40" s="1">
        <v>3.809336354703723E-3</v>
      </c>
      <c r="F40" s="1">
        <v>-1.7423135470372294E-4</v>
      </c>
      <c r="G40" s="1">
        <v>-0.25537488464771879</v>
      </c>
      <c r="I40" t="s">
        <v>27</v>
      </c>
    </row>
    <row r="41" spans="4:9">
      <c r="D41" s="1">
        <v>16</v>
      </c>
      <c r="E41" s="1">
        <v>7.8414724623295678E-4</v>
      </c>
      <c r="F41" s="1">
        <v>-7.8414724623295678E-4</v>
      </c>
      <c r="G41" s="1">
        <v>-1.1493425674964848</v>
      </c>
    </row>
    <row r="42" spans="4:9" ht="14.25">
      <c r="D42" s="1">
        <v>17</v>
      </c>
      <c r="E42" s="1">
        <v>4.5971461937787473E-3</v>
      </c>
      <c r="F42" s="1">
        <v>-4.0812119377874739E-4</v>
      </c>
      <c r="G42" s="1">
        <v>-0.59819257538786652</v>
      </c>
      <c r="I42" s="5" t="s">
        <v>43</v>
      </c>
    </row>
    <row r="43" spans="4:9">
      <c r="D43" s="1">
        <v>18</v>
      </c>
      <c r="E43" s="1">
        <v>3.1475758771720716E-3</v>
      </c>
      <c r="F43" s="1">
        <v>-5.5107287717207163E-4</v>
      </c>
      <c r="G43" s="1">
        <v>-0.80772012982171459</v>
      </c>
    </row>
    <row r="44" spans="4:9">
      <c r="D44" s="1">
        <v>19</v>
      </c>
      <c r="E44" s="1">
        <v>4.0299231805476067E-3</v>
      </c>
      <c r="F44" s="1">
        <v>-4.6405818054760664E-4</v>
      </c>
      <c r="G44" s="1">
        <v>-0.68018069726139274</v>
      </c>
    </row>
    <row r="45" spans="4:9" ht="14.25" thickBot="1">
      <c r="D45" s="2">
        <v>20</v>
      </c>
      <c r="E45" s="2">
        <v>4.4080712651777283E-3</v>
      </c>
      <c r="F45" s="2">
        <v>-3.2290626517772827E-4</v>
      </c>
      <c r="G45" s="2">
        <v>-0.47329110401519492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韦坚</cp:lastModifiedBy>
  <dcterms:created xsi:type="dcterms:W3CDTF">2018-04-02T03:36:05Z</dcterms:created>
  <dcterms:modified xsi:type="dcterms:W3CDTF">2018-05-14T09:28:36Z</dcterms:modified>
</cp:coreProperties>
</file>