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1080" tabRatio="773" firstSheet="2" activeTab="5"/>
  </bookViews>
  <sheets>
    <sheet name="New dbloques circuitos" sheetId="19" r:id="rId1"/>
    <sheet name="dbloques circuitos" sheetId="1" r:id="rId2"/>
    <sheet name="Final Beta Size" sheetId="6" r:id="rId3"/>
    <sheet name="Results Spec" sheetId="8" r:id="rId4"/>
    <sheet name="NewDataPath x Operacion" sheetId="18" r:id="rId5"/>
    <sheet name="Avalon ST DataPath 28062012" sheetId="21" r:id="rId6"/>
    <sheet name="Datapaths x Operacion" sheetId="9" r:id="rId7"/>
    <sheet name="Instruction Set" sheetId="10" r:id="rId8"/>
    <sheet name="RayTracDBlks" sheetId="11" r:id="rId9"/>
    <sheet name="MemBlkBlk" sheetId="12" r:id="rId10"/>
    <sheet name="FloatingPointVsFixed" sheetId="13" r:id="rId11"/>
    <sheet name="Fadd32" sheetId="14" r:id="rId12"/>
    <sheet name="Fmul32" sheetId="15" r:id="rId13"/>
    <sheet name="SQ&amp;INV" sheetId="16" r:id="rId14"/>
    <sheet name="PlanDeTrabajoPrimerSemestre2012" sheetId="17" r:id="rId15"/>
    <sheet name="RtEngine HardwareSpec" sheetId="20" r:id="rId16"/>
  </sheets>
  <definedNames>
    <definedName name="_xlnm._FilterDatabase" localSheetId="3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0" i="21" l="1"/>
  <c r="AI101" i="21"/>
  <c r="AI102" i="21"/>
  <c r="AI103" i="21"/>
  <c r="AI104" i="21"/>
  <c r="AI105" i="21"/>
  <c r="AI106" i="21"/>
  <c r="AI107" i="21"/>
  <c r="AI108" i="21"/>
  <c r="AI109" i="21"/>
  <c r="AI110" i="21"/>
  <c r="AI111" i="21"/>
  <c r="AI112" i="21"/>
  <c r="AI113" i="21"/>
  <c r="AI114" i="21"/>
  <c r="AI115" i="21"/>
  <c r="AI116" i="21"/>
  <c r="AI117" i="21"/>
  <c r="AI118" i="21"/>
  <c r="AI119" i="21"/>
  <c r="AI120" i="21"/>
  <c r="AI121" i="21"/>
  <c r="AI122" i="21"/>
  <c r="AI123" i="21"/>
  <c r="AI124" i="21"/>
  <c r="AI125" i="21"/>
  <c r="G27" i="6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sharedStrings.xml><?xml version="1.0" encoding="utf-8"?>
<sst xmlns="http://schemas.openxmlformats.org/spreadsheetml/2006/main" count="2897" uniqueCount="367">
  <si>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</si>
  <si>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</si>
  <si>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</si>
  <si>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</si>
  <si>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</si>
  <si>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</si>
  <si>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</si>
  <si>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</si>
  <si>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</si>
  <si>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</si>
  <si>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</si>
  <si>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</si>
  <si>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</si>
  <si>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</si>
  <si>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</si>
  <si>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</si>
  <si>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</si>
  <si>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</si>
  <si>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</si>
  <si>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</si>
  <si>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</si>
  <si>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</si>
  <si>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</si>
  <si>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</si>
  <si>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</si>
  <si>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</si>
  <si>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</si>
  <si>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</si>
  <si>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</si>
  <si>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</si>
  <si>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</si>
  <si>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</si>
  <si>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</si>
  <si>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</si>
  <si>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</si>
  <si>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</si>
  <si>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</si>
  <si>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</si>
  <si>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</si>
  <si>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</si>
  <si>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</si>
  <si>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</si>
  <si>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</si>
  <si>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</si>
  <si>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</si>
  <si>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</si>
  <si>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</si>
  <si>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</si>
  <si>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</si>
  <si>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</si>
  <si>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POSTSHIFT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</si>
  <si>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</si>
  <si>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</si>
  <si>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</si>
  <si>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</si>
  <si>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DECODIFICAR EL CORRIMIENTO DE LA MANTISSA RESULTADO PREVIO A LA NORMALIZACION</t>
  </si>
  <si>
    <t>ETAPA 1</t>
  </si>
  <si>
    <t>ETAPA 0</t>
  </si>
  <si>
    <t>ETAPA 2</t>
  </si>
  <si>
    <t>ETAPA 3</t>
  </si>
  <si>
    <t>ETAPA 4</t>
  </si>
  <si>
    <t>ETAPA 5</t>
  </si>
  <si>
    <t>ETAPA 6</t>
  </si>
  <si>
    <t>ETAPA 7</t>
  </si>
  <si>
    <t>NORMALIZAR MEDIANTE CORRIMIENTO LA MANTISSA</t>
  </si>
  <si>
    <t>SUMAR EL CORRIMIENTO DE LA MANTISSA AL EXPONENTE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</si>
  <si>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</si>
  <si>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</si>
  <si>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</si>
  <si>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</si>
  <si>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</si>
  <si>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</si>
  <si>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</si>
  <si>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</si>
  <si>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</si>
  <si>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</si>
  <si>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</si>
  <si>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</si>
  <si>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</si>
  <si>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</si>
  <si>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</si>
  <si>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</si>
  <si>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</si>
  <si>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</si>
  <si>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</si>
  <si>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</si>
  <si>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</si>
  <si>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</si>
  <si>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</si>
  <si>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</si>
  <si>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</si>
  <si>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</si>
  <si>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</si>
  <si>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</si>
  <si>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</si>
  <si>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</si>
  <si>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</si>
  <si>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</si>
  <si>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</si>
  <si>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</si>
  <si>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</si>
  <si>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</si>
  <si>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</si>
  <si>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</si>
  <si>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</si>
  <si>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</si>
  <si>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</si>
  <si>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</si>
  <si>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</si>
  <si>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</si>
  <si>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</si>
  <si>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</si>
  <si>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</si>
  <si>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</si>
  <si>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</si>
  <si>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</si>
  <si>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</si>
  <si>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</si>
  <si>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</si>
  <si>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</si>
  <si>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</si>
  <si>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</si>
  <si>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</si>
  <si>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</si>
  <si>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</si>
  <si>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</si>
  <si>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</si>
  <si>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</si>
  <si>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</si>
  <si>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</si>
  <si>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</si>
  <si>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</si>
  <si>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</si>
  <si>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</si>
  <si>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</si>
  <si>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</si>
  <si>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</si>
  <si>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FIFOS</t>
  </si>
  <si>
    <t>NORMFIFO</t>
  </si>
  <si>
    <t>CODENAME</t>
  </si>
  <si>
    <t>ADD_RAM_OUTPUT_REGISTER</t>
  </si>
  <si>
    <t>ON</t>
  </si>
  <si>
    <t>ALMOST_FULL_VALUE</t>
  </si>
  <si>
    <t>ALLOW_WRCYCLE_WHEN_FULL</t>
  </si>
  <si>
    <t>OFF</t>
  </si>
  <si>
    <t>INTENDED_DEVICE_FAMILY</t>
  </si>
  <si>
    <t>LPM_HINT</t>
  </si>
  <si>
    <t>LPM_NUMWORDS</t>
  </si>
  <si>
    <t>LPM_SHOWAHEAD</t>
  </si>
  <si>
    <t>LPM_TYPE</t>
  </si>
  <si>
    <t>LPM_WIDTHU</t>
  </si>
  <si>
    <t>OVERFLOW_CHECKING</t>
  </si>
  <si>
    <t>UNDERFLOW_CHECKING</t>
  </si>
  <si>
    <t>Cyclone III</t>
  </si>
  <si>
    <t>RAM_BLOCK_TYPE=M9K</t>
  </si>
  <si>
    <t>SCIFIFO</t>
  </si>
  <si>
    <t>DPFIFO</t>
  </si>
  <si>
    <t>LPM_WIDTH</t>
  </si>
  <si>
    <t>Q2XQ2YQ2Z</t>
  </si>
  <si>
    <t>USE_EAB</t>
  </si>
  <si>
    <t>Q0Q1</t>
  </si>
  <si>
    <t>INSTRFIFO</t>
  </si>
  <si>
    <t>IQ</t>
  </si>
  <si>
    <t>RESULTSFIFO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</si>
  <si>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</si>
  <si>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</si>
  <si>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</si>
  <si>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</si>
  <si>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</si>
  <si>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</si>
  <si>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</si>
  <si>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</si>
  <si>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</si>
  <si>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</si>
  <si>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</si>
  <si>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</si>
  <si>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</si>
  <si>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</si>
  <si>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</si>
  <si>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</si>
  <si>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</si>
  <si>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</si>
  <si>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</si>
  <si>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</si>
  <si>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</si>
  <si>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</si>
  <si>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</si>
  <si>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</si>
  <si>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</si>
  <si>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</si>
  <si>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</si>
  <si>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</si>
  <si>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</si>
  <si>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</si>
  <si>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</si>
  <si>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</si>
  <si>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</si>
  <si>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</si>
  <si>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</si>
  <si>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</si>
  <si>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</si>
  <si>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</si>
  <si>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</si>
  <si>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</si>
  <si>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</si>
  <si>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</si>
  <si>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</si>
  <si>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</si>
  <si>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</si>
  <si>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</si>
  <si>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</si>
  <si>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</si>
  <si>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</si>
  <si>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</si>
  <si>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</si>
  <si>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</si>
  <si>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</si>
  <si>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</si>
  <si>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</si>
  <si>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</si>
  <si>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</si>
  <si>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</si>
  <si>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</si>
  <si>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</si>
  <si>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</si>
  <si>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</si>
  <si>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</si>
  <si>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</si>
  <si>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</si>
  <si>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</si>
  <si>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</si>
  <si>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</si>
  <si>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</si>
  <si>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</si>
  <si>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</si>
  <si>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</si>
  <si>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</si>
  <si>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</si>
  <si>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</si>
  <si>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</si>
  <si>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</si>
  <si>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</si>
  <si>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</si>
  <si>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</si>
  <si>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</si>
  <si>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</si>
  <si>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</si>
  <si>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</si>
  <si>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</si>
  <si>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</si>
  <si>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</si>
  <si>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</si>
  <si>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</si>
  <si>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</si>
  <si>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</si>
  <si>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</si>
  <si>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</si>
  <si>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</si>
  <si>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</si>
  <si>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</si>
  <si>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</si>
  <si>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</si>
  <si>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</si>
  <si>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</si>
  <si>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</si>
  <si>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</si>
  <si>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</si>
  <si>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</si>
  <si>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</si>
  <si>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</si>
  <si>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</si>
  <si>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</si>
  <si>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</si>
  <si>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</si>
  <si>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</si>
  <si>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</si>
  <si>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</si>
  <si>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</si>
  <si>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</si>
  <si>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</si>
  <si>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</si>
  <si>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</si>
  <si>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</si>
  <si>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</si>
  <si>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</si>
  <si>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</si>
  <si>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</si>
  <si>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</si>
  <si>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</si>
  <si>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</si>
  <si>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</si>
  <si>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</si>
  <si>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</si>
  <si>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</si>
  <si>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</si>
  <si>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</si>
  <si>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</si>
  <si>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</si>
  <si>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</si>
  <si>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</si>
  <si>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</si>
  <si>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</si>
  <si>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</si>
  <si>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</si>
  <si>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</si>
  <si>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</si>
  <si>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</si>
  <si>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</si>
  <si>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</si>
  <si>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</si>
  <si>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</si>
  <si>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</si>
  <si>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</si>
  <si>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</si>
  <si>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</si>
  <si>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</si>
  <si>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</si>
  <si>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</si>
  <si>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</si>
  <si>
    <t>Memory</t>
  </si>
  <si>
    <t>32 Mbytes DDR SDRAM</t>
  </si>
  <si>
    <t>1 Mbyte Synchronous SSRAM</t>
  </si>
  <si>
    <t>16 Mbytes External Flash</t>
  </si>
  <si>
    <t>50 Mhz on board clock</t>
  </si>
  <si>
    <t>Clocking and PLLs</t>
  </si>
  <si>
    <t>Altera Avalon PLL generated clock 100 Mhz</t>
  </si>
  <si>
    <t>Altera Avalon PLL generated clock 60 Mhz</t>
  </si>
  <si>
    <t>Altera Avalon PLL generated clock 40 Mhz</t>
  </si>
  <si>
    <t>DDR SDRAM generated clock 66.5 Mhz, 133.0 Mhz</t>
  </si>
  <si>
    <t>Switches and Indicators</t>
  </si>
  <si>
    <t>Display</t>
  </si>
  <si>
    <t>800x480 LCD Touch Display</t>
  </si>
  <si>
    <t>Interfases de Comunicacion</t>
  </si>
  <si>
    <t>JTAG USB Cable</t>
  </si>
  <si>
    <t>RS232 Serial Interface</t>
  </si>
  <si>
    <t>4 User Controlled Buttons</t>
  </si>
  <si>
    <t>4 User Controlled Leds</t>
  </si>
  <si>
    <t>Triple Speed Ethernet, Network Adapter Interface</t>
  </si>
  <si>
    <t>Tipo de Componente</t>
  </si>
  <si>
    <t>Componente</t>
  </si>
  <si>
    <t>Descripción</t>
  </si>
  <si>
    <r>
      <t xml:space="preserve">Memoria para el uso general de las aplicaciones y para implementación de </t>
    </r>
    <r>
      <rPr>
        <i/>
        <sz val="12"/>
        <color theme="1"/>
        <rFont val="Calibri"/>
        <scheme val="minor"/>
      </rPr>
      <t xml:space="preserve">DMA, Direct Memory Access, </t>
    </r>
    <r>
      <rPr>
        <sz val="12"/>
        <color theme="1"/>
        <rFont val="Calibri"/>
        <family val="2"/>
        <scheme val="minor"/>
      </rPr>
      <t>para el Display y para la interface de comunicación TSE.</t>
    </r>
  </si>
  <si>
    <t>Memoria de uso general, para el espacio de datos de las aplicaciones etc.</t>
  </si>
  <si>
    <t>Memoria de uso general, especialmente para el almacenamiento de instrucciones, sistema operativo, bootloaders. Etc.</t>
  </si>
  <si>
    <t>Clock que viene con la tarjeta de desarrollo.</t>
  </si>
  <si>
    <t>Clocks generados mediante PLL dentro de la FPGA 3C25F324C6</t>
  </si>
  <si>
    <t>Reloj generado por la memoria DDR SDRAM</t>
  </si>
  <si>
    <t>Botones de uso general</t>
  </si>
  <si>
    <t>Leds de uso general</t>
  </si>
  <si>
    <t>Display de hasta 24 bits por pixel e interfase Touch Screen.</t>
  </si>
  <si>
    <t>Cable para la programación del RtEngine y depuración.</t>
  </si>
  <si>
    <t>Interfase Serial. Hasta 115200 bps (baudios por segundo).</t>
  </si>
  <si>
    <t>Interfase Ethernet 802.3, 10/100 mbps.</t>
  </si>
  <si>
    <t>CHX1</t>
  </si>
  <si>
    <t>CHY0</t>
  </si>
  <si>
    <t>CHY1</t>
  </si>
  <si>
    <t>CHZ0</t>
  </si>
  <si>
    <t>CHZ1</t>
  </si>
  <si>
    <t>X0</t>
  </si>
  <si>
    <t>X1</t>
  </si>
  <si>
    <t>Y0</t>
  </si>
  <si>
    <t>Y1</t>
  </si>
  <si>
    <t>Z0</t>
  </si>
  <si>
    <t>Z1</t>
  </si>
  <si>
    <t>Q1X</t>
  </si>
  <si>
    <t>Q1Y</t>
  </si>
  <si>
    <t>Q1Z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</si>
</sst>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41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3">
    <xf numFmtId="0" fontId="0" fillId="0" borderId="0" xfId="0"/>
    <xf numFmtId="0" fontId="2" fillId="4" borderId="0" xfId="1"/>
    <xf numFmtId="0" fontId="0" fillId="4" borderId="0" xfId="1" applyFont="1"/>
    <xf numFmtId="0" fontId="0" fillId="0" borderId="0" xfId="0" applyAlignment="1">
      <alignment horizontal="center"/>
    </xf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0" xfId="0" applyAlignment="1">
      <alignment horizontal="center"/>
    </xf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1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3" xfId="0" applyBorder="1" applyAlignment="1">
      <alignment vertical="top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19" borderId="21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20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1" borderId="0" xfId="0" applyFill="1" applyBorder="1"/>
    <xf numFmtId="0" fontId="0" fillId="21" borderId="21" xfId="0" applyFill="1" applyBorder="1"/>
    <xf numFmtId="0" fontId="2" fillId="20" borderId="0" xfId="4" applyFill="1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6" fillId="0" borderId="0" xfId="0" applyFont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9" fillId="0" borderId="0" xfId="0" applyFont="1"/>
    <xf numFmtId="0" fontId="10" fillId="0" borderId="15" xfId="0" applyFont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7" borderId="0" xfId="0" applyFill="1" applyBorder="1"/>
    <xf numFmtId="0" fontId="0" fillId="26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6" borderId="0" xfId="0" applyFill="1" applyBorder="1"/>
    <xf numFmtId="0" fontId="0" fillId="23" borderId="0" xfId="0" applyFill="1" applyBorder="1"/>
    <xf numFmtId="0" fontId="0" fillId="37" borderId="0" xfId="0" applyFill="1" applyBorder="1"/>
    <xf numFmtId="0" fontId="0" fillId="34" borderId="0" xfId="0" applyFill="1" applyBorder="1"/>
    <xf numFmtId="0" fontId="0" fillId="27" borderId="17" xfId="0" applyFill="1" applyBorder="1"/>
    <xf numFmtId="0" fontId="0" fillId="26" borderId="17" xfId="0" applyFill="1" applyBorder="1"/>
    <xf numFmtId="0" fontId="0" fillId="23" borderId="17" xfId="0" applyFill="1" applyBorder="1"/>
    <xf numFmtId="0" fontId="0" fillId="34" borderId="21" xfId="0" applyFill="1" applyBorder="1"/>
    <xf numFmtId="0" fontId="0" fillId="35" borderId="19" xfId="0" applyFill="1" applyBorder="1"/>
    <xf numFmtId="0" fontId="0" fillId="35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0" fillId="2" borderId="3" xfId="6" applyFont="1" applyBorder="1" applyAlignment="1">
      <alignment horizontal="center" vertical="center" wrapText="1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top" wrapText="1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top" wrapText="1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3" borderId="13" xfId="5" applyBorder="1" applyAlignment="1">
      <alignment horizontal="center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25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6" fillId="0" borderId="15" xfId="0" applyFont="1" applyBorder="1" applyAlignment="1">
      <alignment vertical="center"/>
    </xf>
    <xf numFmtId="0" fontId="6" fillId="17" borderId="28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6" fillId="0" borderId="17" xfId="0" applyFont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</cellXfs>
  <cellStyles count="414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Normal" xfId="0" builtinId="0"/>
    <cellStyle name="Porcentual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zoomScale="50" zoomScaleNormal="50" zoomScalePageLayoutView="50" workbookViewId="0">
      <selection activeCell="AT78" sqref="AT78"/>
    </sheetView>
  </sheetViews>
  <sheetFormatPr baseColWidth="10" defaultRowHeight="15" x14ac:dyDescent="0"/>
  <cols>
    <col min="1" max="13" width="2.33203125" customWidth="1"/>
    <col min="14" max="22" width="2.33203125" style="176" customWidth="1"/>
    <col min="23" max="378" width="2.33203125" customWidth="1"/>
  </cols>
  <sheetData>
    <row r="2" spans="5:14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172"/>
      <c r="O2" s="179"/>
      <c r="P2" s="209" t="s">
        <v>57</v>
      </c>
      <c r="Q2" s="209"/>
      <c r="R2" s="209"/>
      <c r="S2" s="209"/>
      <c r="T2" s="209"/>
      <c r="U2" s="209"/>
      <c r="V2" s="209"/>
      <c r="W2" s="209"/>
      <c r="X2" s="209"/>
      <c r="Y2" s="209"/>
      <c r="Z2" s="210"/>
      <c r="AA2" s="74"/>
      <c r="AB2" s="209" t="s">
        <v>56</v>
      </c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10"/>
      <c r="AN2" s="74"/>
      <c r="AO2" s="209" t="s">
        <v>58</v>
      </c>
      <c r="AP2" s="209"/>
      <c r="AQ2" s="209"/>
      <c r="AR2" s="209"/>
      <c r="AS2" s="209"/>
      <c r="AT2" s="209"/>
      <c r="AU2" s="209"/>
      <c r="AV2" s="209"/>
      <c r="AW2" s="209"/>
      <c r="AX2" s="209"/>
      <c r="AY2" s="119"/>
      <c r="AZ2" s="119"/>
      <c r="BA2" s="75"/>
      <c r="BB2" s="75"/>
      <c r="BC2" s="15"/>
    </row>
    <row r="3" spans="5:145" ht="48" customHeight="1">
      <c r="E3" s="211" t="s">
        <v>35</v>
      </c>
      <c r="F3" s="212"/>
      <c r="G3" s="212"/>
      <c r="H3" s="212"/>
      <c r="I3" s="212"/>
      <c r="J3" s="212"/>
      <c r="K3" s="212"/>
      <c r="L3" s="212"/>
      <c r="M3" s="212"/>
      <c r="N3" s="213"/>
      <c r="O3" s="133"/>
      <c r="P3" s="214" t="s">
        <v>89</v>
      </c>
      <c r="Q3" s="214"/>
      <c r="R3" s="214"/>
      <c r="S3" s="214"/>
      <c r="T3" s="214"/>
      <c r="U3" s="214"/>
      <c r="V3" s="214"/>
      <c r="W3" s="214"/>
      <c r="X3" s="214"/>
      <c r="Y3" s="214"/>
      <c r="Z3" s="215"/>
      <c r="AA3" s="133"/>
      <c r="AB3" s="212" t="s">
        <v>90</v>
      </c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3"/>
      <c r="AN3" s="133"/>
      <c r="AO3" s="216" t="s">
        <v>91</v>
      </c>
      <c r="AP3" s="216"/>
      <c r="AQ3" s="216"/>
      <c r="AR3" s="216"/>
      <c r="AS3" s="216"/>
      <c r="AT3" s="216"/>
      <c r="AU3" s="216"/>
      <c r="AV3" s="216"/>
      <c r="AW3" s="216"/>
      <c r="AX3" s="216"/>
      <c r="AY3" s="134"/>
      <c r="AZ3" s="134"/>
      <c r="BA3" s="18"/>
      <c r="BB3" s="18"/>
      <c r="BC3" s="77"/>
    </row>
    <row r="4" spans="5:145">
      <c r="E4" s="19"/>
      <c r="F4" s="17"/>
      <c r="G4" s="17"/>
      <c r="H4" s="17"/>
      <c r="I4" s="17"/>
      <c r="J4" s="17"/>
      <c r="K4" s="17"/>
      <c r="L4" s="17"/>
      <c r="M4" s="17"/>
      <c r="N4" s="5"/>
      <c r="O4" s="21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7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3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3"/>
      <c r="AZ4" s="17"/>
      <c r="BA4" s="17"/>
      <c r="BB4" s="17"/>
      <c r="BC4" s="16"/>
    </row>
    <row r="5" spans="5:14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18"/>
      <c r="P5" s="91"/>
      <c r="Q5" s="91"/>
      <c r="R5" s="91"/>
      <c r="S5" s="220" t="s">
        <v>1</v>
      </c>
      <c r="T5" s="221"/>
      <c r="U5" s="221"/>
      <c r="V5" s="221"/>
      <c r="W5" s="222"/>
      <c r="X5" s="5"/>
      <c r="Y5" s="5"/>
      <c r="Z5" s="5"/>
      <c r="AA5" s="174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4"/>
      <c r="AO5" s="17"/>
      <c r="AP5" s="17"/>
      <c r="AQ5" s="17"/>
      <c r="AR5" s="229" t="s">
        <v>66</v>
      </c>
      <c r="AS5" s="230"/>
      <c r="AT5" s="230"/>
      <c r="AU5" s="230"/>
      <c r="AV5" s="231"/>
      <c r="AW5" s="17"/>
      <c r="AX5" s="17"/>
      <c r="AY5" s="174"/>
      <c r="AZ5" s="17"/>
      <c r="BA5" s="17"/>
      <c r="BB5" s="17"/>
      <c r="BC5" s="16"/>
    </row>
    <row r="6" spans="5:14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18"/>
      <c r="P6" s="5"/>
      <c r="Q6" s="5"/>
      <c r="R6" s="5"/>
      <c r="S6" s="223"/>
      <c r="T6" s="224"/>
      <c r="U6" s="224"/>
      <c r="V6" s="224"/>
      <c r="W6" s="225"/>
      <c r="X6" s="124"/>
      <c r="Y6" s="124"/>
      <c r="Z6" s="124"/>
      <c r="AA6" s="174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74"/>
      <c r="AO6" s="106"/>
      <c r="AP6" s="106"/>
      <c r="AQ6" s="106"/>
      <c r="AR6" s="232"/>
      <c r="AS6" s="233"/>
      <c r="AT6" s="233"/>
      <c r="AU6" s="233"/>
      <c r="AV6" s="234"/>
      <c r="AW6" s="125"/>
      <c r="AX6" s="125"/>
      <c r="AY6" s="174"/>
      <c r="AZ6" s="99"/>
      <c r="BA6" s="99"/>
      <c r="BB6" s="17"/>
      <c r="BC6" s="16"/>
    </row>
    <row r="7" spans="5:14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18"/>
      <c r="P7" s="96"/>
      <c r="Q7" s="96"/>
      <c r="R7" s="96"/>
      <c r="S7" s="226"/>
      <c r="T7" s="227"/>
      <c r="U7" s="227"/>
      <c r="V7" s="227"/>
      <c r="W7" s="228"/>
      <c r="X7" s="5"/>
      <c r="Y7" s="5"/>
      <c r="Z7" s="5"/>
      <c r="AA7" s="174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4"/>
      <c r="AO7" s="17"/>
      <c r="AP7" s="17"/>
      <c r="AQ7" s="17"/>
      <c r="AR7" s="232"/>
      <c r="AS7" s="233"/>
      <c r="AT7" s="233"/>
      <c r="AU7" s="233"/>
      <c r="AV7" s="234"/>
      <c r="AW7" s="17"/>
      <c r="AX7" s="17"/>
      <c r="AY7" s="174"/>
      <c r="AZ7" s="17"/>
      <c r="BA7" s="101"/>
      <c r="BB7" s="17"/>
      <c r="BC7" s="16"/>
    </row>
    <row r="8" spans="5:145">
      <c r="E8" s="19"/>
      <c r="F8" s="17"/>
      <c r="G8" s="17"/>
      <c r="H8" s="17"/>
      <c r="I8" s="17"/>
      <c r="J8" s="17"/>
      <c r="K8" s="17"/>
      <c r="L8" s="17"/>
      <c r="M8" s="17"/>
      <c r="N8" s="5"/>
      <c r="O8" s="2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74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4"/>
      <c r="AO8" s="17"/>
      <c r="AP8" s="99"/>
      <c r="AQ8" s="99"/>
      <c r="AR8" s="232"/>
      <c r="AS8" s="233"/>
      <c r="AT8" s="233"/>
      <c r="AU8" s="233"/>
      <c r="AV8" s="234"/>
      <c r="AW8" s="17"/>
      <c r="AX8" s="17"/>
      <c r="AY8" s="174"/>
      <c r="AZ8" s="17"/>
      <c r="BA8" s="103"/>
      <c r="BB8" s="17"/>
      <c r="BC8" s="16"/>
    </row>
    <row r="9" spans="5:145" ht="15" customHeight="1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18"/>
      <c r="P9" s="91"/>
      <c r="Q9" s="91"/>
      <c r="R9" s="91"/>
      <c r="S9" s="229" t="s">
        <v>2</v>
      </c>
      <c r="T9" s="230"/>
      <c r="U9" s="230"/>
      <c r="V9" s="230"/>
      <c r="W9" s="231"/>
      <c r="X9" s="5"/>
      <c r="Y9" s="5"/>
      <c r="Z9" s="5"/>
      <c r="AA9" s="174"/>
      <c r="AB9" s="5"/>
      <c r="AC9" s="5"/>
      <c r="AD9" s="238" t="s">
        <v>4</v>
      </c>
      <c r="AE9" s="239"/>
      <c r="AF9" s="239"/>
      <c r="AG9" s="239"/>
      <c r="AH9" s="239"/>
      <c r="AI9" s="239"/>
      <c r="AJ9" s="239"/>
      <c r="AK9" s="240"/>
      <c r="AL9" s="17"/>
      <c r="AM9" s="17"/>
      <c r="AN9" s="174"/>
      <c r="AO9" s="17"/>
      <c r="AP9" s="99"/>
      <c r="AQ9" s="17"/>
      <c r="AR9" s="235"/>
      <c r="AS9" s="236"/>
      <c r="AT9" s="236"/>
      <c r="AU9" s="236"/>
      <c r="AV9" s="237"/>
      <c r="AW9" s="17"/>
      <c r="AX9" s="17"/>
      <c r="AY9" s="174"/>
      <c r="AZ9" s="17"/>
      <c r="BA9" s="129" t="s">
        <v>71</v>
      </c>
      <c r="BB9" s="129"/>
      <c r="BC9" s="130"/>
      <c r="BD9" s="35"/>
      <c r="BE9" s="35"/>
    </row>
    <row r="10" spans="5:14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18"/>
      <c r="P10" s="5"/>
      <c r="Q10" s="5"/>
      <c r="R10" s="5"/>
      <c r="S10" s="232"/>
      <c r="T10" s="233"/>
      <c r="U10" s="233"/>
      <c r="V10" s="233"/>
      <c r="W10" s="234"/>
      <c r="X10" s="124"/>
      <c r="Y10" s="124"/>
      <c r="Z10" s="124"/>
      <c r="AA10" s="174"/>
      <c r="AB10" s="124"/>
      <c r="AC10" s="124"/>
      <c r="AD10" s="241"/>
      <c r="AE10" s="242"/>
      <c r="AF10" s="242"/>
      <c r="AG10" s="242"/>
      <c r="AH10" s="242"/>
      <c r="AI10" s="242"/>
      <c r="AJ10" s="242"/>
      <c r="AK10" s="243"/>
      <c r="AL10" s="17"/>
      <c r="AM10" s="17"/>
      <c r="AN10" s="174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174"/>
      <c r="AZ10" s="17"/>
      <c r="BA10" s="103"/>
      <c r="BB10" s="17"/>
      <c r="BC10" s="16"/>
    </row>
    <row r="11" spans="5:14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18"/>
      <c r="P11" s="96"/>
      <c r="Q11" s="96"/>
      <c r="R11" s="96"/>
      <c r="S11" s="235"/>
      <c r="T11" s="236"/>
      <c r="U11" s="236"/>
      <c r="V11" s="236"/>
      <c r="W11" s="237"/>
      <c r="X11" s="5"/>
      <c r="Y11" s="5"/>
      <c r="Z11" s="5"/>
      <c r="AA11" s="174"/>
      <c r="AB11" s="5"/>
      <c r="AC11" s="5"/>
      <c r="AD11" s="241"/>
      <c r="AE11" s="242"/>
      <c r="AF11" s="242"/>
      <c r="AG11" s="242"/>
      <c r="AH11" s="242"/>
      <c r="AI11" s="242"/>
      <c r="AJ11" s="242"/>
      <c r="AK11" s="243"/>
      <c r="AL11" s="125"/>
      <c r="AM11" s="125"/>
      <c r="AN11" s="174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174"/>
      <c r="AZ11" s="17"/>
      <c r="BA11" s="102"/>
      <c r="BB11" s="17"/>
      <c r="BC11" s="16"/>
    </row>
    <row r="12" spans="5:14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1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74"/>
      <c r="AB12" s="5"/>
      <c r="AC12" s="5"/>
      <c r="AD12" s="241"/>
      <c r="AE12" s="242"/>
      <c r="AF12" s="242"/>
      <c r="AG12" s="242"/>
      <c r="AH12" s="242"/>
      <c r="AI12" s="242"/>
      <c r="AJ12" s="242"/>
      <c r="AK12" s="243"/>
      <c r="AL12" s="17"/>
      <c r="AM12" s="17"/>
      <c r="AN12" s="174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4"/>
      <c r="AZ12" s="17"/>
      <c r="BA12" s="102"/>
      <c r="BB12" s="17"/>
      <c r="BC12" s="16"/>
    </row>
    <row r="13" spans="5:14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18"/>
      <c r="P13" s="91"/>
      <c r="Q13" s="91"/>
      <c r="R13" s="91"/>
      <c r="S13" s="229" t="s">
        <v>3</v>
      </c>
      <c r="T13" s="230"/>
      <c r="U13" s="230"/>
      <c r="V13" s="230"/>
      <c r="W13" s="231"/>
      <c r="X13" s="5"/>
      <c r="Y13" s="5"/>
      <c r="Z13" s="5"/>
      <c r="AA13" s="174"/>
      <c r="AB13" s="5"/>
      <c r="AC13" s="5"/>
      <c r="AD13" s="241"/>
      <c r="AE13" s="242"/>
      <c r="AF13" s="242"/>
      <c r="AG13" s="242"/>
      <c r="AH13" s="242"/>
      <c r="AI13" s="242"/>
      <c r="AJ13" s="242"/>
      <c r="AK13" s="243"/>
      <c r="AL13" s="131"/>
      <c r="AM13" s="131"/>
      <c r="AN13" s="174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74"/>
      <c r="AZ13" s="109"/>
      <c r="BA13" s="109"/>
      <c r="BB13" s="17"/>
      <c r="BC13" s="16"/>
      <c r="BK13" t="s">
        <v>0</v>
      </c>
    </row>
    <row r="14" spans="5:14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18"/>
      <c r="P14" s="5"/>
      <c r="Q14" s="5"/>
      <c r="R14" s="5"/>
      <c r="S14" s="232"/>
      <c r="T14" s="233"/>
      <c r="U14" s="233"/>
      <c r="V14" s="233"/>
      <c r="W14" s="234"/>
      <c r="X14" s="124"/>
      <c r="Y14" s="124"/>
      <c r="Z14" s="124"/>
      <c r="AA14" s="174"/>
      <c r="AB14" s="124"/>
      <c r="AC14" s="124"/>
      <c r="AD14" s="241"/>
      <c r="AE14" s="242"/>
      <c r="AF14" s="242"/>
      <c r="AG14" s="242"/>
      <c r="AH14" s="242"/>
      <c r="AI14" s="242"/>
      <c r="AJ14" s="242"/>
      <c r="AK14" s="243"/>
      <c r="AL14" s="17"/>
      <c r="AM14" s="17"/>
      <c r="AN14" s="174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4"/>
      <c r="AZ14" s="17"/>
      <c r="BA14" s="17"/>
      <c r="BB14" s="17"/>
      <c r="BC14" s="16"/>
    </row>
    <row r="15" spans="5:14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18"/>
      <c r="P15" s="96"/>
      <c r="Q15" s="96"/>
      <c r="R15" s="96"/>
      <c r="S15" s="235"/>
      <c r="T15" s="236"/>
      <c r="U15" s="236"/>
      <c r="V15" s="236"/>
      <c r="W15" s="237"/>
      <c r="X15" s="5"/>
      <c r="Y15" s="5"/>
      <c r="Z15" s="5"/>
      <c r="AA15" s="174"/>
      <c r="AB15" s="5"/>
      <c r="AC15" s="5"/>
      <c r="AD15" s="244"/>
      <c r="AE15" s="245"/>
      <c r="AF15" s="245"/>
      <c r="AG15" s="245"/>
      <c r="AH15" s="245"/>
      <c r="AI15" s="245"/>
      <c r="AJ15" s="245"/>
      <c r="AK15" s="246"/>
      <c r="AL15" s="17"/>
      <c r="AM15" s="17"/>
      <c r="AN15" s="174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4"/>
      <c r="AZ15" s="17"/>
      <c r="BA15" s="17"/>
      <c r="BB15" s="17"/>
      <c r="BC15" s="16"/>
    </row>
    <row r="16" spans="5:14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1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75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5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75"/>
      <c r="AZ16" s="18"/>
      <c r="BA16" s="18"/>
      <c r="BB16" s="18"/>
      <c r="BC16" s="77"/>
      <c r="EO16" s="17"/>
    </row>
    <row r="17" spans="5:109"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</row>
    <row r="18" spans="5:109" ht="15.75" customHeight="1">
      <c r="E18" s="74"/>
      <c r="F18" s="75"/>
      <c r="G18" s="75"/>
      <c r="H18" s="75"/>
      <c r="I18" s="75"/>
      <c r="J18" s="75"/>
      <c r="K18" s="75"/>
      <c r="L18" s="75"/>
      <c r="M18" s="75"/>
      <c r="N18" s="172"/>
      <c r="O18" s="74"/>
      <c r="P18" s="209" t="s">
        <v>57</v>
      </c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10"/>
      <c r="AN18" s="74"/>
      <c r="AO18" s="209" t="s">
        <v>56</v>
      </c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10"/>
      <c r="BR18" s="74"/>
      <c r="BS18" s="209" t="s">
        <v>58</v>
      </c>
      <c r="BT18" s="209"/>
      <c r="BU18" s="209"/>
      <c r="BV18" s="209"/>
      <c r="BW18" s="209"/>
      <c r="BX18" s="209"/>
      <c r="BY18" s="210"/>
      <c r="BZ18" s="74"/>
      <c r="CA18" s="209" t="s">
        <v>59</v>
      </c>
      <c r="CB18" s="209"/>
      <c r="CC18" s="209"/>
      <c r="CD18" s="209"/>
      <c r="CE18" s="209"/>
      <c r="CF18" s="209"/>
      <c r="CG18" s="209"/>
      <c r="CH18" s="209"/>
      <c r="CI18" s="210"/>
      <c r="CJ18" s="74"/>
      <c r="CK18" s="209" t="s">
        <v>60</v>
      </c>
      <c r="CL18" s="209"/>
      <c r="CM18" s="209"/>
      <c r="CN18" s="209"/>
      <c r="CO18" s="209"/>
      <c r="CP18" s="209"/>
      <c r="CQ18" s="209"/>
      <c r="CR18" s="293" t="s">
        <v>290</v>
      </c>
      <c r="CS18" s="294"/>
      <c r="CT18" s="294"/>
      <c r="CU18" s="294"/>
      <c r="CV18" s="294"/>
      <c r="CW18" s="294"/>
      <c r="CX18" s="294"/>
      <c r="CY18" s="294"/>
      <c r="CZ18" s="294"/>
      <c r="DA18" s="294"/>
      <c r="DB18" s="294"/>
      <c r="DC18" s="294"/>
      <c r="DD18" s="294"/>
      <c r="DE18" s="295"/>
    </row>
    <row r="19" spans="5:109" s="33" customFormat="1" ht="15.75" customHeight="1">
      <c r="E19" s="211" t="s">
        <v>35</v>
      </c>
      <c r="F19" s="212"/>
      <c r="G19" s="212"/>
      <c r="H19" s="212"/>
      <c r="I19" s="212"/>
      <c r="J19" s="212"/>
      <c r="K19" s="212"/>
      <c r="L19" s="212"/>
      <c r="M19" s="212"/>
      <c r="N19" s="213"/>
      <c r="O19" s="118"/>
      <c r="P19" s="247" t="s">
        <v>73</v>
      </c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67"/>
      <c r="AN19" s="118"/>
      <c r="AO19" s="247" t="s">
        <v>51</v>
      </c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67"/>
      <c r="BR19" s="118"/>
      <c r="BS19" s="247" t="s">
        <v>53</v>
      </c>
      <c r="BT19" s="247"/>
      <c r="BU19" s="247"/>
      <c r="BV19" s="247"/>
      <c r="BW19" s="247"/>
      <c r="BX19" s="247"/>
      <c r="BY19" s="267"/>
      <c r="BZ19" s="118"/>
      <c r="CA19" s="212" t="s">
        <v>52</v>
      </c>
      <c r="CB19" s="212"/>
      <c r="CC19" s="212"/>
      <c r="CD19" s="212"/>
      <c r="CE19" s="212"/>
      <c r="CF19" s="212"/>
      <c r="CG19" s="212"/>
      <c r="CH19" s="212"/>
      <c r="CI19" s="213"/>
      <c r="CJ19" s="118"/>
      <c r="CK19" s="247" t="s">
        <v>54</v>
      </c>
      <c r="CL19" s="247"/>
      <c r="CM19" s="247"/>
      <c r="CN19" s="247"/>
      <c r="CO19" s="247"/>
      <c r="CP19" s="247"/>
      <c r="CQ19" s="247"/>
      <c r="CR19" s="296"/>
      <c r="CS19" s="297"/>
      <c r="CT19" s="297"/>
      <c r="CU19" s="297"/>
      <c r="CV19" s="297"/>
      <c r="CW19" s="297"/>
      <c r="CX19" s="297"/>
      <c r="CY19" s="297"/>
      <c r="CZ19" s="297"/>
      <c r="DA19" s="297"/>
      <c r="DB19" s="297"/>
      <c r="DC19" s="297"/>
      <c r="DD19" s="297"/>
      <c r="DE19" s="298"/>
    </row>
    <row r="20" spans="5:109">
      <c r="E20" s="74"/>
      <c r="F20" s="75"/>
      <c r="G20" s="75"/>
      <c r="H20" s="75"/>
      <c r="I20" s="75"/>
      <c r="J20" s="75"/>
      <c r="K20" s="75"/>
      <c r="L20" s="75"/>
      <c r="M20" s="75"/>
      <c r="N20" s="171"/>
      <c r="O20" s="89"/>
      <c r="P20" s="171"/>
      <c r="Q20" s="171"/>
      <c r="R20" s="171"/>
      <c r="S20" s="171"/>
      <c r="T20" s="171"/>
      <c r="U20" s="171"/>
      <c r="V20" s="171"/>
      <c r="W20" s="75"/>
      <c r="X20" s="171"/>
      <c r="Y20" s="171"/>
      <c r="Z20" s="171"/>
      <c r="AA20" s="171"/>
      <c r="AB20" s="171"/>
      <c r="AC20" s="171"/>
      <c r="AD20" s="171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299"/>
      <c r="CS20" s="214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/>
      <c r="DD20" s="214"/>
      <c r="DE20" s="215"/>
    </row>
    <row r="21" spans="5:109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174"/>
      <c r="P21" s="91"/>
      <c r="Q21" s="91"/>
      <c r="R21" s="91"/>
      <c r="S21" s="91"/>
      <c r="T21" s="91"/>
      <c r="U21" s="229" t="s">
        <v>31</v>
      </c>
      <c r="V21" s="230"/>
      <c r="W21" s="230"/>
      <c r="X21" s="230"/>
      <c r="Y21" s="231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4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6"/>
    </row>
    <row r="22" spans="5:109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174"/>
      <c r="P22" s="5"/>
      <c r="Q22" s="5"/>
      <c r="R22" s="5"/>
      <c r="S22" s="5"/>
      <c r="T22" s="5"/>
      <c r="U22" s="232"/>
      <c r="V22" s="233"/>
      <c r="W22" s="233"/>
      <c r="X22" s="233"/>
      <c r="Y22" s="234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174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6"/>
    </row>
    <row r="23" spans="5:109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174"/>
      <c r="P23" s="96"/>
      <c r="Q23" s="96"/>
      <c r="R23" s="96"/>
      <c r="S23" s="96"/>
      <c r="T23" s="96"/>
      <c r="U23" s="235"/>
      <c r="V23" s="236"/>
      <c r="W23" s="236"/>
      <c r="X23" s="236"/>
      <c r="Y23" s="237"/>
      <c r="Z23" s="17"/>
      <c r="AA23" s="17"/>
      <c r="AB23" s="17"/>
      <c r="AC23" s="17"/>
      <c r="AD23" s="17"/>
      <c r="AE23" s="312" t="s">
        <v>33</v>
      </c>
      <c r="AF23" s="17"/>
      <c r="AG23" s="17"/>
      <c r="AH23" s="17"/>
      <c r="AI23" s="17"/>
      <c r="AJ23" s="17"/>
      <c r="AK23" s="17"/>
      <c r="AL23" s="17"/>
      <c r="AM23" s="17"/>
      <c r="AN23" s="174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6"/>
    </row>
    <row r="24" spans="5:109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174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312"/>
      <c r="AF24" s="17"/>
      <c r="AG24" s="17"/>
      <c r="AH24" s="17"/>
      <c r="AI24" s="17"/>
      <c r="AJ24" s="17"/>
      <c r="AK24" s="17"/>
      <c r="AL24" s="17"/>
      <c r="AM24" s="17"/>
      <c r="AN24" s="174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6"/>
    </row>
    <row r="25" spans="5:109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174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312"/>
      <c r="AF25" s="17"/>
      <c r="AG25" s="17"/>
      <c r="AH25" s="17"/>
      <c r="AI25" s="17"/>
      <c r="AJ25" s="17"/>
      <c r="AK25" s="17"/>
      <c r="AL25" s="17"/>
      <c r="AM25" s="17"/>
      <c r="AN25" s="174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3"/>
      <c r="BS25" s="17"/>
      <c r="BT25" s="17"/>
      <c r="BU25" s="17"/>
      <c r="BV25" s="17"/>
      <c r="BW25" s="17"/>
      <c r="BX25" s="17"/>
      <c r="BY25" s="17"/>
      <c r="BZ25" s="173"/>
      <c r="CA25" s="17"/>
      <c r="CB25" s="17"/>
      <c r="CC25" s="17"/>
      <c r="CD25" s="17"/>
      <c r="CE25" s="17"/>
      <c r="CF25" s="17"/>
      <c r="CG25" s="17"/>
      <c r="CH25" s="17"/>
      <c r="CI25" s="17"/>
      <c r="CJ25" s="173"/>
      <c r="CK25" s="17"/>
      <c r="CL25" s="17"/>
      <c r="CM25" s="17"/>
      <c r="CN25" s="17"/>
      <c r="CO25" s="17"/>
      <c r="CP25" s="17"/>
      <c r="CQ25" s="17"/>
      <c r="CR25" s="173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3"/>
      <c r="DE25" s="16"/>
    </row>
    <row r="26" spans="5:109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174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312"/>
      <c r="AF26" s="17"/>
      <c r="AG26" s="17"/>
      <c r="AH26" s="17"/>
      <c r="AI26" s="17"/>
      <c r="AJ26" s="17"/>
      <c r="AK26" s="17"/>
      <c r="AL26" s="17"/>
      <c r="AM26" s="17"/>
      <c r="AN26" s="174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4"/>
      <c r="BS26" s="17"/>
      <c r="BT26" s="17"/>
      <c r="BU26" s="17"/>
      <c r="BV26" s="17"/>
      <c r="BW26" s="17"/>
      <c r="BX26" s="17"/>
      <c r="BY26" s="17"/>
      <c r="BZ26" s="174"/>
      <c r="CA26" s="17"/>
      <c r="CB26" s="17"/>
      <c r="CC26" s="17"/>
      <c r="CD26" s="17"/>
      <c r="CE26" s="17"/>
      <c r="CF26" s="17"/>
      <c r="CG26" s="17"/>
      <c r="CH26" s="17"/>
      <c r="CI26" s="17"/>
      <c r="CJ26" s="174"/>
      <c r="CK26" s="17"/>
      <c r="CL26" s="17"/>
      <c r="CM26" s="17"/>
      <c r="CN26" s="17"/>
      <c r="CO26" s="17"/>
      <c r="CP26" s="17"/>
      <c r="CQ26" s="17"/>
      <c r="CR26" s="174"/>
      <c r="CS26" s="17"/>
      <c r="CT26" s="17"/>
      <c r="CU26" s="17"/>
      <c r="CV26" s="17"/>
      <c r="CW26" s="17"/>
      <c r="CX26" s="17"/>
      <c r="CY26" s="17"/>
      <c r="CZ26" s="179"/>
      <c r="DA26" s="171"/>
      <c r="DB26" s="6"/>
      <c r="DC26" s="17"/>
      <c r="DD26" s="174"/>
      <c r="DE26" s="16"/>
    </row>
    <row r="27" spans="5:109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174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313"/>
      <c r="AF27" s="17"/>
      <c r="AG27" s="17"/>
      <c r="AH27" s="17"/>
      <c r="AI27" s="17"/>
      <c r="AJ27" s="17"/>
      <c r="AK27" s="17"/>
      <c r="AL27" s="17"/>
      <c r="AM27" s="17"/>
      <c r="AN27" s="174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4"/>
      <c r="BS27" s="17"/>
      <c r="BT27" s="17"/>
      <c r="BU27" s="17"/>
      <c r="BV27" s="17"/>
      <c r="BW27" s="17"/>
      <c r="BX27" s="17"/>
      <c r="BY27" s="17"/>
      <c r="BZ27" s="174"/>
      <c r="CA27" s="17"/>
      <c r="CB27" s="17"/>
      <c r="CC27" s="17"/>
      <c r="CD27" s="17"/>
      <c r="CE27" s="17"/>
      <c r="CF27" s="17"/>
      <c r="CG27" s="17"/>
      <c r="CH27" s="17"/>
      <c r="CI27" s="17"/>
      <c r="CJ27" s="174"/>
      <c r="CK27" s="17"/>
      <c r="CL27" s="17"/>
      <c r="CM27" s="17"/>
      <c r="CN27" s="17"/>
      <c r="CO27" s="17"/>
      <c r="CP27" s="17"/>
      <c r="CQ27" s="17"/>
      <c r="CR27" s="174"/>
      <c r="CS27" s="17"/>
      <c r="CT27" s="100" t="s">
        <v>286</v>
      </c>
      <c r="CU27" s="98"/>
      <c r="CV27" s="98"/>
      <c r="CW27" s="98"/>
      <c r="CX27" s="98"/>
      <c r="CY27" s="98"/>
      <c r="CZ27" s="7">
        <v>1</v>
      </c>
      <c r="DA27" s="5"/>
      <c r="DB27" s="8"/>
      <c r="DC27" s="17"/>
      <c r="DD27" s="174"/>
      <c r="DE27" s="16"/>
    </row>
    <row r="28" spans="5:109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17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79"/>
      <c r="AE28" s="171"/>
      <c r="AF28" s="6"/>
      <c r="AG28" s="5"/>
      <c r="AH28" s="5"/>
      <c r="AI28" s="17"/>
      <c r="AJ28" s="17"/>
      <c r="AK28" s="17"/>
      <c r="AL28" s="17"/>
      <c r="AM28" s="17"/>
      <c r="AN28" s="174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4"/>
      <c r="BS28" s="17"/>
      <c r="BT28" s="17"/>
      <c r="BU28" s="17"/>
      <c r="BV28" s="17"/>
      <c r="BW28" s="17"/>
      <c r="BX28" s="17"/>
      <c r="BY28" s="17"/>
      <c r="BZ28" s="174"/>
      <c r="CA28" s="17"/>
      <c r="CB28" s="17"/>
      <c r="CC28" s="17"/>
      <c r="CD28" s="17"/>
      <c r="CE28" s="17"/>
      <c r="CF28" s="17"/>
      <c r="CG28" s="17"/>
      <c r="CH28" s="17"/>
      <c r="CI28" s="17"/>
      <c r="CJ28" s="174"/>
      <c r="CK28" s="17"/>
      <c r="CL28" s="17"/>
      <c r="CM28" s="17"/>
      <c r="CN28" s="98"/>
      <c r="CO28" s="98"/>
      <c r="CP28" s="98"/>
      <c r="CQ28" s="98"/>
      <c r="CR28" s="174"/>
      <c r="CS28" s="98"/>
      <c r="CT28" s="98"/>
      <c r="CU28" s="17"/>
      <c r="CV28" s="17"/>
      <c r="CW28" s="17"/>
      <c r="CX28" s="17"/>
      <c r="CY28" s="17"/>
      <c r="CZ28" s="7"/>
      <c r="DA28" s="5"/>
      <c r="DB28" s="8"/>
      <c r="DC28" s="97"/>
      <c r="DD28" s="174"/>
      <c r="DE28" s="180"/>
    </row>
    <row r="29" spans="5:109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174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174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4"/>
      <c r="BS29" s="17"/>
      <c r="BT29" s="17"/>
      <c r="BU29" s="17"/>
      <c r="BV29" s="17"/>
      <c r="BW29" s="17"/>
      <c r="BX29" s="17"/>
      <c r="BY29" s="17"/>
      <c r="BZ29" s="174"/>
      <c r="CA29" s="17"/>
      <c r="CB29" s="17"/>
      <c r="CC29" s="17"/>
      <c r="CD29" s="17"/>
      <c r="CE29" s="17"/>
      <c r="CF29" s="17"/>
      <c r="CG29" s="17"/>
      <c r="CH29" s="17"/>
      <c r="CI29" s="17"/>
      <c r="CJ29" s="174"/>
      <c r="CK29" s="17"/>
      <c r="CL29" s="17"/>
      <c r="CM29" s="17"/>
      <c r="CN29" s="98"/>
      <c r="CO29" s="17"/>
      <c r="CP29" s="17"/>
      <c r="CQ29" s="17"/>
      <c r="CR29" s="174"/>
      <c r="CS29" s="17"/>
      <c r="CT29" s="100" t="s">
        <v>287</v>
      </c>
      <c r="CU29" s="98"/>
      <c r="CV29" s="98"/>
      <c r="CW29" s="98"/>
      <c r="CX29" s="98"/>
      <c r="CY29" s="98"/>
      <c r="CZ29" s="7">
        <v>0</v>
      </c>
      <c r="DA29" s="5"/>
      <c r="DB29" s="8"/>
      <c r="DC29" s="17"/>
      <c r="DD29" s="174"/>
      <c r="DE29" s="16"/>
    </row>
    <row r="30" spans="5:109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17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17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174"/>
      <c r="BS30" s="98"/>
      <c r="BT30" s="98"/>
      <c r="BU30" s="98"/>
      <c r="BV30" s="98"/>
      <c r="BW30" s="98"/>
      <c r="BX30" s="98"/>
      <c r="BY30" s="98"/>
      <c r="BZ30" s="174"/>
      <c r="CA30" s="98"/>
      <c r="CB30" s="98"/>
      <c r="CC30" s="98"/>
      <c r="CD30" s="98"/>
      <c r="CE30" s="98"/>
      <c r="CF30" s="98"/>
      <c r="CG30" s="98"/>
      <c r="CH30" s="98"/>
      <c r="CI30" s="98"/>
      <c r="CJ30" s="174"/>
      <c r="CK30" s="98"/>
      <c r="CL30" s="98"/>
      <c r="CM30" s="98"/>
      <c r="CN30" s="98"/>
      <c r="CO30" s="17"/>
      <c r="CP30" s="17"/>
      <c r="CQ30" s="17"/>
      <c r="CR30" s="174"/>
      <c r="CS30" s="17"/>
      <c r="CT30" s="17"/>
      <c r="CU30" s="17"/>
      <c r="CV30" s="17"/>
      <c r="CW30" s="17"/>
      <c r="CX30" s="17"/>
      <c r="CY30" s="17"/>
      <c r="CZ30" s="9"/>
      <c r="DA30" s="10"/>
      <c r="DB30" s="11"/>
      <c r="DC30" s="17"/>
      <c r="DD30" s="174"/>
      <c r="DE30" s="16"/>
    </row>
    <row r="31" spans="5:109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174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174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4"/>
      <c r="BS31" s="17"/>
      <c r="BT31" s="17"/>
      <c r="BU31" s="17"/>
      <c r="BV31" s="17"/>
      <c r="BW31" s="17"/>
      <c r="BX31" s="17"/>
      <c r="BY31" s="17"/>
      <c r="BZ31" s="174"/>
      <c r="CA31" s="17"/>
      <c r="CB31" s="17"/>
      <c r="CC31" s="17"/>
      <c r="CD31" s="17"/>
      <c r="CE31" s="17"/>
      <c r="CF31" s="17"/>
      <c r="CG31" s="17"/>
      <c r="CH31" s="17"/>
      <c r="CI31" s="17"/>
      <c r="CJ31" s="174"/>
      <c r="CK31" s="17"/>
      <c r="CL31" s="17"/>
      <c r="CM31" s="17"/>
      <c r="CN31" s="17"/>
      <c r="CO31" s="17"/>
      <c r="CP31" s="17"/>
      <c r="CQ31" s="17"/>
      <c r="CR31" s="174"/>
      <c r="CS31" s="17"/>
      <c r="CT31" s="17"/>
      <c r="CU31" s="17"/>
      <c r="CV31" s="17"/>
      <c r="CW31" s="17"/>
      <c r="CX31" s="17"/>
      <c r="CY31" s="17"/>
      <c r="CZ31" s="17"/>
      <c r="DA31" s="102"/>
      <c r="DB31" s="17"/>
      <c r="DC31" s="17"/>
      <c r="DD31" s="174"/>
      <c r="DE31" s="16"/>
    </row>
    <row r="32" spans="5:109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17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174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4"/>
      <c r="BS32" s="17"/>
      <c r="BT32" s="17"/>
      <c r="BU32" s="17"/>
      <c r="BV32" s="17"/>
      <c r="BW32" s="17"/>
      <c r="BX32" s="17"/>
      <c r="BY32" s="17"/>
      <c r="BZ32" s="174"/>
      <c r="CA32" s="17"/>
      <c r="CB32" s="17"/>
      <c r="CC32" s="17"/>
      <c r="CD32" s="17"/>
      <c r="CE32" s="17"/>
      <c r="CF32" s="17"/>
      <c r="CG32" s="17"/>
      <c r="CH32" s="17"/>
      <c r="CI32" s="17"/>
      <c r="CJ32" s="174"/>
      <c r="CK32" s="17"/>
      <c r="CL32" s="17"/>
      <c r="CM32" s="17"/>
      <c r="CN32" s="17"/>
      <c r="CO32" s="17"/>
      <c r="CP32" s="17"/>
      <c r="CQ32" s="17"/>
      <c r="CR32" s="174"/>
      <c r="CS32" s="17"/>
      <c r="CT32" s="17"/>
      <c r="CU32" s="17"/>
      <c r="CV32" s="17"/>
      <c r="CW32" s="17"/>
      <c r="CX32" s="17"/>
      <c r="CY32" s="17"/>
      <c r="CZ32" s="17"/>
      <c r="DA32" s="102"/>
      <c r="DB32" s="17" t="s">
        <v>0</v>
      </c>
      <c r="DC32" s="17"/>
      <c r="DD32" s="174"/>
      <c r="DE32" s="16"/>
    </row>
    <row r="33" spans="5:109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174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174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48" t="s">
        <v>44</v>
      </c>
      <c r="BD33" s="249"/>
      <c r="BE33" s="249"/>
      <c r="BF33" s="249"/>
      <c r="BG33" s="249"/>
      <c r="BH33" s="249"/>
      <c r="BI33" s="250"/>
      <c r="BJ33" s="17"/>
      <c r="BK33" s="17"/>
      <c r="BL33" s="17"/>
      <c r="BM33" s="17"/>
      <c r="BN33" s="17"/>
      <c r="BO33" s="17"/>
      <c r="BP33" s="17"/>
      <c r="BQ33" s="17"/>
      <c r="BR33" s="174"/>
      <c r="BS33" s="17"/>
      <c r="BT33" s="17"/>
      <c r="BU33" s="17"/>
      <c r="BV33" s="17"/>
      <c r="BW33" s="17"/>
      <c r="BX33" s="17"/>
      <c r="BY33" s="17"/>
      <c r="BZ33" s="174"/>
      <c r="CA33" s="17"/>
      <c r="CB33" s="17"/>
      <c r="CC33" s="17"/>
      <c r="CD33" s="17"/>
      <c r="CE33" s="17"/>
      <c r="CF33" s="17"/>
      <c r="CG33" s="17"/>
      <c r="CH33" s="17"/>
      <c r="CI33" s="17"/>
      <c r="CJ33" s="174"/>
      <c r="CK33" s="17"/>
      <c r="CL33" s="17"/>
      <c r="CM33" s="17"/>
      <c r="CN33" s="17"/>
      <c r="CO33" s="17"/>
      <c r="CP33" s="17"/>
      <c r="CQ33" s="17"/>
      <c r="CR33" s="174"/>
      <c r="CS33" s="17"/>
      <c r="CT33" s="102" t="s">
        <v>285</v>
      </c>
      <c r="CU33" s="102"/>
      <c r="CV33" s="102"/>
      <c r="CW33" s="102"/>
      <c r="CX33" s="102"/>
      <c r="CY33" s="102"/>
      <c r="CZ33" s="102"/>
      <c r="DA33" s="102"/>
      <c r="DB33" s="17"/>
      <c r="DC33" s="17"/>
      <c r="DD33" s="174"/>
      <c r="DE33" s="16"/>
    </row>
    <row r="34" spans="5:109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4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179"/>
      <c r="AE34" s="171"/>
      <c r="AF34" s="6"/>
      <c r="AG34" s="5"/>
      <c r="AH34" s="5"/>
      <c r="AI34" s="17"/>
      <c r="AJ34" s="17"/>
      <c r="AK34" s="17"/>
      <c r="AL34" s="17"/>
      <c r="AM34" s="17"/>
      <c r="AN34" s="174"/>
      <c r="AO34" s="17"/>
      <c r="AP34" s="17"/>
      <c r="AQ34" s="17"/>
      <c r="AR34" s="257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51"/>
      <c r="BD34" s="252"/>
      <c r="BE34" s="252"/>
      <c r="BF34" s="252"/>
      <c r="BG34" s="252"/>
      <c r="BH34" s="252"/>
      <c r="BI34" s="253"/>
      <c r="BJ34" s="17"/>
      <c r="BK34" s="17"/>
      <c r="BL34" s="17"/>
      <c r="BM34" s="17"/>
      <c r="BN34" s="17"/>
      <c r="BO34" s="17"/>
      <c r="BP34" s="17"/>
      <c r="BQ34" s="17"/>
      <c r="BR34" s="174"/>
      <c r="BS34" s="17"/>
      <c r="BT34" s="248" t="s">
        <v>42</v>
      </c>
      <c r="BU34" s="249"/>
      <c r="BV34" s="249"/>
      <c r="BW34" s="249"/>
      <c r="BX34" s="250"/>
      <c r="BY34" s="17"/>
      <c r="BZ34" s="174"/>
      <c r="CA34" s="17"/>
      <c r="CB34" s="17"/>
      <c r="CC34" s="17"/>
      <c r="CD34" s="17"/>
      <c r="CE34" s="17"/>
      <c r="CF34" s="17"/>
      <c r="CG34" s="17"/>
      <c r="CH34" s="17"/>
      <c r="CI34" s="17"/>
      <c r="CJ34" s="174"/>
      <c r="CK34" s="17"/>
      <c r="CL34" s="17"/>
      <c r="CM34" s="17"/>
      <c r="CN34" s="17"/>
      <c r="CO34" s="17"/>
      <c r="CP34" s="17"/>
      <c r="CQ34" s="17"/>
      <c r="CR34" s="174"/>
      <c r="CS34" s="17"/>
      <c r="CT34" s="102"/>
      <c r="CU34" s="17"/>
      <c r="CV34" s="17"/>
      <c r="CW34" s="17"/>
      <c r="CX34" s="17"/>
      <c r="CY34" s="17"/>
      <c r="CZ34" s="17"/>
      <c r="DA34" s="102"/>
      <c r="DB34" s="17"/>
      <c r="DC34" s="17"/>
      <c r="DD34" s="174"/>
      <c r="DE34" s="16"/>
    </row>
    <row r="35" spans="5:109" ht="15.75" customHeight="1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174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174"/>
      <c r="AO35" s="17"/>
      <c r="AP35" s="17"/>
      <c r="AQ35" s="17"/>
      <c r="AR35" s="257"/>
      <c r="AS35" s="17"/>
      <c r="AT35" s="258" t="s">
        <v>43</v>
      </c>
      <c r="AU35" s="259"/>
      <c r="AV35" s="259"/>
      <c r="AW35" s="259"/>
      <c r="AX35" s="259"/>
      <c r="AY35" s="260"/>
      <c r="AZ35" s="17"/>
      <c r="BA35" s="17"/>
      <c r="BB35" s="17"/>
      <c r="BC35" s="251"/>
      <c r="BD35" s="252"/>
      <c r="BE35" s="252"/>
      <c r="BF35" s="252"/>
      <c r="BG35" s="252"/>
      <c r="BH35" s="252"/>
      <c r="BI35" s="253"/>
      <c r="BJ35" s="17"/>
      <c r="BK35" s="17"/>
      <c r="BL35" s="17"/>
      <c r="BM35" s="17"/>
      <c r="BN35" s="17"/>
      <c r="BO35" s="17"/>
      <c r="BP35" s="17"/>
      <c r="BQ35" s="17"/>
      <c r="BR35" s="174"/>
      <c r="BS35" s="17"/>
      <c r="BT35" s="251"/>
      <c r="BU35" s="252"/>
      <c r="BV35" s="252"/>
      <c r="BW35" s="252"/>
      <c r="BX35" s="253"/>
      <c r="BY35" s="17"/>
      <c r="BZ35" s="174"/>
      <c r="CA35" s="17"/>
      <c r="CB35" s="17"/>
      <c r="CC35" s="17"/>
      <c r="CD35" s="248" t="s">
        <v>48</v>
      </c>
      <c r="CE35" s="249"/>
      <c r="CF35" s="249"/>
      <c r="CG35" s="249"/>
      <c r="CH35" s="250"/>
      <c r="CI35" s="17"/>
      <c r="CJ35" s="174"/>
      <c r="CK35" s="17"/>
      <c r="CL35" s="248" t="s">
        <v>49</v>
      </c>
      <c r="CM35" s="249"/>
      <c r="CN35" s="249"/>
      <c r="CO35" s="249"/>
      <c r="CP35" s="250"/>
      <c r="CQ35" s="17"/>
      <c r="CR35" s="174"/>
      <c r="CS35" s="17"/>
      <c r="CT35" s="102"/>
      <c r="CU35" s="17"/>
      <c r="CV35" s="17" t="s">
        <v>0</v>
      </c>
      <c r="CW35" s="17"/>
      <c r="CX35" s="17"/>
      <c r="CY35" s="17"/>
      <c r="CZ35" s="179"/>
      <c r="DA35" s="171"/>
      <c r="DB35" s="6"/>
      <c r="DC35" s="17"/>
      <c r="DD35" s="174"/>
      <c r="DE35" s="16"/>
    </row>
    <row r="36" spans="5:109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174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174"/>
      <c r="AO36" s="96"/>
      <c r="AP36" s="96"/>
      <c r="AQ36" s="17"/>
      <c r="AR36" s="257"/>
      <c r="AS36" s="102"/>
      <c r="AT36" s="261"/>
      <c r="AU36" s="262"/>
      <c r="AV36" s="262"/>
      <c r="AW36" s="262"/>
      <c r="AX36" s="262"/>
      <c r="AY36" s="263"/>
      <c r="AZ36" s="108"/>
      <c r="BA36" s="108"/>
      <c r="BB36" s="108"/>
      <c r="BC36" s="251"/>
      <c r="BD36" s="252"/>
      <c r="BE36" s="252"/>
      <c r="BF36" s="252"/>
      <c r="BG36" s="252"/>
      <c r="BH36" s="252"/>
      <c r="BI36" s="253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174"/>
      <c r="BS36" s="102"/>
      <c r="BT36" s="251"/>
      <c r="BU36" s="252"/>
      <c r="BV36" s="252"/>
      <c r="BW36" s="252"/>
      <c r="BX36" s="253"/>
      <c r="BY36" s="102"/>
      <c r="BZ36" s="174"/>
      <c r="CA36" s="102"/>
      <c r="CB36" s="102"/>
      <c r="CC36" s="102"/>
      <c r="CD36" s="251"/>
      <c r="CE36" s="252"/>
      <c r="CF36" s="252"/>
      <c r="CG36" s="252"/>
      <c r="CH36" s="253"/>
      <c r="CI36" s="17"/>
      <c r="CJ36" s="174"/>
      <c r="CK36" s="17"/>
      <c r="CL36" s="251"/>
      <c r="CM36" s="252"/>
      <c r="CN36" s="252"/>
      <c r="CO36" s="252"/>
      <c r="CP36" s="253"/>
      <c r="CQ36" s="17"/>
      <c r="CR36" s="174"/>
      <c r="CS36" s="17"/>
      <c r="CT36" s="102" t="s">
        <v>288</v>
      </c>
      <c r="CU36" s="102"/>
      <c r="CV36" s="102"/>
      <c r="CW36" s="102"/>
      <c r="CX36" s="102"/>
      <c r="CY36" s="102"/>
      <c r="CZ36" s="7">
        <v>1</v>
      </c>
      <c r="DA36" s="5"/>
      <c r="DB36" s="8"/>
      <c r="DC36" s="17"/>
      <c r="DD36" s="174"/>
      <c r="DE36" s="16"/>
    </row>
    <row r="37" spans="5:109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174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174"/>
      <c r="AO37" s="17"/>
      <c r="AP37" s="96"/>
      <c r="AQ37" s="17"/>
      <c r="AR37" s="17"/>
      <c r="AS37" s="17"/>
      <c r="AT37" s="264"/>
      <c r="AU37" s="265"/>
      <c r="AV37" s="265"/>
      <c r="AW37" s="265"/>
      <c r="AX37" s="265"/>
      <c r="AY37" s="266"/>
      <c r="AZ37" s="17"/>
      <c r="BA37" s="17"/>
      <c r="BB37" s="17"/>
      <c r="BC37" s="251"/>
      <c r="BD37" s="252"/>
      <c r="BE37" s="252"/>
      <c r="BF37" s="252"/>
      <c r="BG37" s="252"/>
      <c r="BH37" s="252"/>
      <c r="BI37" s="253"/>
      <c r="BJ37" s="17"/>
      <c r="BK37" s="17"/>
      <c r="BL37" s="17"/>
      <c r="BM37" s="17"/>
      <c r="BN37" s="17"/>
      <c r="BO37" s="17"/>
      <c r="BP37" s="17"/>
      <c r="BQ37" s="17"/>
      <c r="BR37" s="174"/>
      <c r="BS37" s="17"/>
      <c r="BT37" s="251"/>
      <c r="BU37" s="252"/>
      <c r="BV37" s="252"/>
      <c r="BW37" s="252"/>
      <c r="BX37" s="253"/>
      <c r="BY37" s="17"/>
      <c r="BZ37" s="174"/>
      <c r="CA37" s="17"/>
      <c r="CB37" s="17"/>
      <c r="CC37" s="17"/>
      <c r="CD37" s="251"/>
      <c r="CE37" s="252"/>
      <c r="CF37" s="252"/>
      <c r="CG37" s="252"/>
      <c r="CH37" s="253"/>
      <c r="CI37" s="102"/>
      <c r="CJ37" s="174"/>
      <c r="CK37" s="102"/>
      <c r="CL37" s="251"/>
      <c r="CM37" s="252"/>
      <c r="CN37" s="252"/>
      <c r="CO37" s="252"/>
      <c r="CP37" s="253"/>
      <c r="CQ37" s="102"/>
      <c r="CR37" s="174"/>
      <c r="CS37" s="102"/>
      <c r="CT37" s="102"/>
      <c r="CU37" s="17"/>
      <c r="CV37" s="17"/>
      <c r="CW37" s="17"/>
      <c r="CX37" s="17"/>
      <c r="CY37" s="17"/>
      <c r="CZ37" s="7"/>
      <c r="DA37" s="5"/>
      <c r="DB37" s="8"/>
      <c r="DC37" s="181"/>
      <c r="DD37" s="174"/>
      <c r="DE37" s="181"/>
    </row>
    <row r="38" spans="5:109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4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174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51"/>
      <c r="BD38" s="252"/>
      <c r="BE38" s="252"/>
      <c r="BF38" s="252"/>
      <c r="BG38" s="252"/>
      <c r="BH38" s="252"/>
      <c r="BI38" s="253"/>
      <c r="BJ38" s="17"/>
      <c r="BK38" s="17"/>
      <c r="BL38" s="17"/>
      <c r="BM38" s="17"/>
      <c r="BN38" s="17"/>
      <c r="BO38" s="17"/>
      <c r="BP38" s="17"/>
      <c r="BQ38" s="17"/>
      <c r="BR38" s="174"/>
      <c r="BS38" s="17"/>
      <c r="BT38" s="254"/>
      <c r="BU38" s="255"/>
      <c r="BV38" s="255"/>
      <c r="BW38" s="255"/>
      <c r="BX38" s="256"/>
      <c r="BY38" s="17"/>
      <c r="BZ38" s="174"/>
      <c r="CA38" s="17"/>
      <c r="CB38" s="111"/>
      <c r="CC38" s="111"/>
      <c r="CD38" s="251"/>
      <c r="CE38" s="252"/>
      <c r="CF38" s="252"/>
      <c r="CG38" s="252"/>
      <c r="CH38" s="253"/>
      <c r="CI38" s="17"/>
      <c r="CJ38" s="174"/>
      <c r="CK38" s="17"/>
      <c r="CL38" s="251"/>
      <c r="CM38" s="252"/>
      <c r="CN38" s="252"/>
      <c r="CO38" s="252"/>
      <c r="CP38" s="253"/>
      <c r="CQ38" s="17"/>
      <c r="CR38" s="174"/>
      <c r="CS38" s="17"/>
      <c r="CT38" s="102" t="s">
        <v>289</v>
      </c>
      <c r="CU38" s="102"/>
      <c r="CV38" s="102"/>
      <c r="CW38" s="102"/>
      <c r="CX38" s="102"/>
      <c r="CY38" s="102"/>
      <c r="CZ38" s="7">
        <v>0</v>
      </c>
      <c r="DA38" s="5"/>
      <c r="DB38" s="8"/>
      <c r="DC38" s="17"/>
      <c r="DD38" s="174"/>
      <c r="DE38" s="16"/>
    </row>
    <row r="39" spans="5:109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174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54"/>
      <c r="BD39" s="255"/>
      <c r="BE39" s="255"/>
      <c r="BF39" s="255"/>
      <c r="BG39" s="255"/>
      <c r="BH39" s="255"/>
      <c r="BI39" s="256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54"/>
      <c r="CE39" s="255"/>
      <c r="CF39" s="255"/>
      <c r="CG39" s="255"/>
      <c r="CH39" s="256"/>
      <c r="CI39" s="17"/>
      <c r="CJ39" s="174"/>
      <c r="CK39" s="17"/>
      <c r="CL39" s="254"/>
      <c r="CM39" s="255"/>
      <c r="CN39" s="255"/>
      <c r="CO39" s="255"/>
      <c r="CP39" s="256"/>
      <c r="CQ39" s="17"/>
      <c r="CR39" s="174"/>
      <c r="CS39" s="17"/>
      <c r="CT39" s="17"/>
      <c r="CU39" s="17"/>
      <c r="CV39" s="17"/>
      <c r="CW39" s="17"/>
      <c r="CX39" s="17"/>
      <c r="CY39" s="17"/>
      <c r="CZ39" s="9"/>
      <c r="DA39" s="10"/>
      <c r="DB39" s="11"/>
      <c r="DC39" s="17"/>
      <c r="DD39" s="174"/>
      <c r="DE39" s="16"/>
    </row>
    <row r="40" spans="5:109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174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179"/>
      <c r="AE40" s="171"/>
      <c r="AF40" s="6"/>
      <c r="AG40" s="5"/>
      <c r="AH40" s="5"/>
      <c r="AI40" s="17"/>
      <c r="AJ40" s="17"/>
      <c r="AK40" s="17"/>
      <c r="AL40" s="17"/>
      <c r="AM40" s="17"/>
      <c r="AN40" s="174"/>
      <c r="AO40" s="17"/>
      <c r="AP40" s="96"/>
      <c r="AQ40" s="17"/>
      <c r="AR40" s="17"/>
      <c r="AS40" s="17"/>
      <c r="AT40" s="248" t="s">
        <v>42</v>
      </c>
      <c r="AU40" s="249"/>
      <c r="AV40" s="249"/>
      <c r="AW40" s="249"/>
      <c r="AX40" s="249"/>
      <c r="AY40" s="250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4"/>
      <c r="BS40" s="17"/>
      <c r="BT40" s="17"/>
      <c r="BU40" s="17"/>
      <c r="BV40" s="17"/>
      <c r="BW40" s="17"/>
      <c r="BX40" s="17"/>
      <c r="BY40" s="17"/>
      <c r="BZ40" s="174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27"/>
      <c r="DE40" s="16"/>
    </row>
    <row r="41" spans="5:109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174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174"/>
      <c r="AO41" s="17"/>
      <c r="AP41" s="96"/>
      <c r="AQ41" s="17"/>
      <c r="AR41" s="17"/>
      <c r="AS41" s="17"/>
      <c r="AT41" s="251"/>
      <c r="AU41" s="252"/>
      <c r="AV41" s="252"/>
      <c r="AW41" s="252"/>
      <c r="AX41" s="252"/>
      <c r="AY41" s="253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4"/>
      <c r="BS41" s="17"/>
      <c r="BT41" s="17"/>
      <c r="BU41" s="17"/>
      <c r="BV41" s="17"/>
      <c r="BW41" s="17"/>
      <c r="BX41" s="17"/>
      <c r="BY41" s="17"/>
      <c r="BZ41" s="174"/>
      <c r="CA41" s="17"/>
      <c r="CB41" s="111"/>
      <c r="CC41" s="17"/>
      <c r="CD41" s="17"/>
      <c r="CE41" s="17"/>
      <c r="CF41" s="17"/>
      <c r="CG41" s="17"/>
      <c r="CH41" s="17"/>
      <c r="CI41" s="17"/>
      <c r="CJ41" s="174"/>
      <c r="CK41" s="17"/>
      <c r="CL41" s="17"/>
      <c r="CM41" s="17"/>
      <c r="CN41" s="17"/>
      <c r="CO41" s="17"/>
      <c r="CP41" s="17"/>
      <c r="CQ41" s="17"/>
      <c r="CR41" s="174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4"/>
      <c r="DE41" s="16"/>
    </row>
    <row r="42" spans="5:109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174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174"/>
      <c r="AO42" s="111"/>
      <c r="AP42" s="111"/>
      <c r="AQ42" s="111"/>
      <c r="AR42" s="111"/>
      <c r="AS42" s="111"/>
      <c r="AT42" s="251"/>
      <c r="AU42" s="252"/>
      <c r="AV42" s="252"/>
      <c r="AW42" s="252"/>
      <c r="AX42" s="252"/>
      <c r="AY42" s="253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74"/>
      <c r="BS42" s="111"/>
      <c r="BT42" s="111"/>
      <c r="BU42" s="111"/>
      <c r="BV42" s="111"/>
      <c r="BW42" s="111"/>
      <c r="BX42" s="111"/>
      <c r="BY42" s="111"/>
      <c r="BZ42" s="174"/>
      <c r="CA42" s="111"/>
      <c r="CB42" s="111"/>
      <c r="CC42" s="111"/>
      <c r="CD42" s="111"/>
      <c r="CE42" s="111"/>
      <c r="CF42" s="111"/>
      <c r="CG42" s="111"/>
      <c r="CH42" s="111"/>
      <c r="CI42" s="111"/>
      <c r="CJ42" s="174"/>
      <c r="CK42" s="111"/>
      <c r="CL42" s="111"/>
      <c r="CM42" s="111"/>
      <c r="CN42" s="111"/>
      <c r="CO42" s="111"/>
      <c r="CP42" s="111"/>
      <c r="CQ42" s="111"/>
      <c r="CR42" s="174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74"/>
      <c r="DE42" s="182"/>
    </row>
    <row r="43" spans="5:109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174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174"/>
      <c r="AO43" s="17"/>
      <c r="AP43" s="96"/>
      <c r="AQ43" s="17"/>
      <c r="AR43" s="111"/>
      <c r="AS43" s="17"/>
      <c r="AT43" s="251"/>
      <c r="AU43" s="252"/>
      <c r="AV43" s="252"/>
      <c r="AW43" s="252"/>
      <c r="AX43" s="252"/>
      <c r="AY43" s="253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4"/>
      <c r="BS43" s="17"/>
      <c r="BT43" s="17"/>
      <c r="BU43" s="17"/>
      <c r="BV43" s="17"/>
      <c r="BW43" s="17"/>
      <c r="BX43" s="17"/>
      <c r="BY43" s="17"/>
      <c r="BZ43" s="174"/>
      <c r="CA43" s="17"/>
      <c r="CB43" s="17"/>
      <c r="CC43" s="17"/>
      <c r="CD43" s="17"/>
      <c r="CE43" s="17"/>
      <c r="CF43" s="17"/>
      <c r="CG43" s="17"/>
      <c r="CH43" s="17"/>
      <c r="CI43" s="17"/>
      <c r="CJ43" s="174"/>
      <c r="CK43" s="17"/>
      <c r="CL43" s="17"/>
      <c r="CM43" s="17"/>
      <c r="CN43" s="17"/>
      <c r="CO43" s="17"/>
      <c r="CP43" s="17"/>
      <c r="CQ43" s="17"/>
      <c r="CR43" s="174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4"/>
      <c r="DE43" s="16"/>
    </row>
    <row r="44" spans="5:109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174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174"/>
      <c r="AO44" s="17"/>
      <c r="AP44" s="96"/>
      <c r="AQ44" s="17"/>
      <c r="AR44" s="111"/>
      <c r="AS44" s="17"/>
      <c r="AT44" s="254"/>
      <c r="AU44" s="255"/>
      <c r="AV44" s="255"/>
      <c r="AW44" s="255"/>
      <c r="AX44" s="255"/>
      <c r="AY44" s="256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7"/>
      <c r="BS44" s="17"/>
      <c r="BT44" s="17"/>
      <c r="BU44" s="17"/>
      <c r="BV44" s="17"/>
      <c r="BW44" s="17"/>
      <c r="BX44" s="17"/>
      <c r="BY44" s="17"/>
      <c r="BZ44" s="177"/>
      <c r="CA44" s="17"/>
      <c r="CB44" s="17"/>
      <c r="CC44" s="17"/>
      <c r="CD44" s="17"/>
      <c r="CE44" s="17"/>
      <c r="CF44" s="17"/>
      <c r="CG44" s="17"/>
      <c r="CH44" s="17"/>
      <c r="CI44" s="17"/>
      <c r="CJ44" s="177"/>
      <c r="CK44" s="17"/>
      <c r="CL44" s="17"/>
      <c r="CM44" s="17"/>
      <c r="CN44" s="17"/>
      <c r="CO44" s="17"/>
      <c r="CP44" s="17"/>
      <c r="CQ44" s="17"/>
      <c r="CR44" s="17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7"/>
      <c r="DE44" s="16"/>
    </row>
    <row r="45" spans="5:109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174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174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6"/>
    </row>
    <row r="46" spans="5:109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174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179"/>
      <c r="AE46" s="171"/>
      <c r="AF46" s="6"/>
      <c r="AG46" s="5"/>
      <c r="AH46" s="5"/>
      <c r="AI46" s="17"/>
      <c r="AJ46" s="17"/>
      <c r="AK46" s="17"/>
      <c r="AL46" s="17"/>
      <c r="AM46" s="17"/>
      <c r="AN46" s="174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6"/>
    </row>
    <row r="47" spans="5:109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174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174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6"/>
    </row>
    <row r="48" spans="5:109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174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174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6"/>
    </row>
    <row r="49" spans="5:114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174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174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6"/>
    </row>
    <row r="50" spans="5:114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174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174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6"/>
    </row>
    <row r="51" spans="5:114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174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174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6"/>
    </row>
    <row r="52" spans="5:114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174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179"/>
      <c r="AE52" s="171"/>
      <c r="AF52" s="6"/>
      <c r="AG52" s="5"/>
      <c r="AH52" s="5"/>
      <c r="AI52" s="17"/>
      <c r="AJ52" s="17"/>
      <c r="AK52" s="17"/>
      <c r="AL52" s="17"/>
      <c r="AM52" s="17"/>
      <c r="AN52" s="174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6"/>
    </row>
    <row r="53" spans="5:114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174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174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6"/>
      <c r="DJ53" t="s">
        <v>0</v>
      </c>
    </row>
    <row r="54" spans="5:114">
      <c r="E54" s="19"/>
      <c r="F54" s="17" t="s">
        <v>0</v>
      </c>
      <c r="G54" s="17"/>
      <c r="H54" s="90"/>
      <c r="I54" s="17" t="s">
        <v>0</v>
      </c>
      <c r="J54" s="268" t="s">
        <v>5</v>
      </c>
      <c r="K54" s="269"/>
      <c r="L54" s="269"/>
      <c r="M54" s="270"/>
      <c r="N54" s="17"/>
      <c r="O54" s="174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174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6"/>
    </row>
    <row r="55" spans="5:114">
      <c r="E55" s="115" t="s">
        <v>11</v>
      </c>
      <c r="F55" s="95"/>
      <c r="G55" s="96"/>
      <c r="H55" s="96"/>
      <c r="I55" s="96"/>
      <c r="J55" s="271"/>
      <c r="K55" s="233"/>
      <c r="L55" s="233"/>
      <c r="M55" s="272"/>
      <c r="N55" s="17"/>
      <c r="O55" s="174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174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6"/>
    </row>
    <row r="56" spans="5:114">
      <c r="E56" s="19"/>
      <c r="F56" s="110"/>
      <c r="G56" s="17"/>
      <c r="H56" s="90"/>
      <c r="I56" s="17"/>
      <c r="J56" s="271"/>
      <c r="K56" s="233"/>
      <c r="L56" s="233"/>
      <c r="M56" s="272"/>
      <c r="N56" s="96"/>
      <c r="O56" s="174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174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6"/>
    </row>
    <row r="57" spans="5:114">
      <c r="E57" s="116" t="s">
        <v>12</v>
      </c>
      <c r="F57" s="117"/>
      <c r="G57" s="117"/>
      <c r="H57" s="117"/>
      <c r="I57" s="117"/>
      <c r="J57" s="271"/>
      <c r="K57" s="233"/>
      <c r="L57" s="233"/>
      <c r="M57" s="272"/>
      <c r="N57" s="17"/>
      <c r="O57" s="174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74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6"/>
    </row>
    <row r="58" spans="5:114">
      <c r="E58" s="19"/>
      <c r="F58" s="110"/>
      <c r="G58" s="17"/>
      <c r="H58" s="90"/>
      <c r="I58" s="17"/>
      <c r="J58" s="273"/>
      <c r="K58" s="274"/>
      <c r="L58" s="274"/>
      <c r="M58" s="275"/>
      <c r="N58" s="17"/>
      <c r="O58" s="174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174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6"/>
    </row>
    <row r="59" spans="5:114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174"/>
      <c r="P59" s="5"/>
      <c r="Q59" s="5"/>
      <c r="R59" s="5"/>
      <c r="S59" s="5"/>
      <c r="T59" s="5"/>
      <c r="U59" s="276" t="s">
        <v>34</v>
      </c>
      <c r="V59" s="277"/>
      <c r="W59" s="277"/>
      <c r="X59" s="277"/>
      <c r="Y59" s="277"/>
      <c r="Z59" s="278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174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6"/>
    </row>
    <row r="60" spans="5:114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174"/>
      <c r="P60" s="96"/>
      <c r="Q60" s="96"/>
      <c r="R60" s="96"/>
      <c r="S60" s="96"/>
      <c r="T60" s="96"/>
      <c r="U60" s="279"/>
      <c r="V60" s="280"/>
      <c r="W60" s="280"/>
      <c r="X60" s="280"/>
      <c r="Y60" s="280"/>
      <c r="Z60" s="281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174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6"/>
    </row>
    <row r="61" spans="5:114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174"/>
      <c r="P61" s="5"/>
      <c r="Q61" s="5"/>
      <c r="R61" s="5"/>
      <c r="S61" s="5"/>
      <c r="T61" s="5"/>
      <c r="U61" s="279"/>
      <c r="V61" s="280"/>
      <c r="W61" s="280"/>
      <c r="X61" s="280"/>
      <c r="Y61" s="280"/>
      <c r="Z61" s="281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174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6"/>
    </row>
    <row r="62" spans="5:114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174"/>
      <c r="P62" s="91"/>
      <c r="Q62" s="91"/>
      <c r="R62" s="91"/>
      <c r="S62" s="91"/>
      <c r="T62" s="91"/>
      <c r="U62" s="279"/>
      <c r="V62" s="280"/>
      <c r="W62" s="280"/>
      <c r="X62" s="280"/>
      <c r="Y62" s="280"/>
      <c r="Z62" s="281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174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6"/>
    </row>
    <row r="63" spans="5:114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174"/>
      <c r="P63" s="5"/>
      <c r="Q63" s="5"/>
      <c r="R63" s="5"/>
      <c r="S63" s="5"/>
      <c r="T63" s="5"/>
      <c r="U63" s="282"/>
      <c r="V63" s="283"/>
      <c r="W63" s="283"/>
      <c r="X63" s="283"/>
      <c r="Y63" s="283"/>
      <c r="Z63" s="28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174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6"/>
    </row>
    <row r="64" spans="5:114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174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4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6"/>
    </row>
    <row r="65" spans="5:109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174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4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6"/>
    </row>
    <row r="66" spans="5:109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174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4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6"/>
    </row>
    <row r="67" spans="5:109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17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17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6"/>
    </row>
    <row r="68" spans="5:109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77"/>
    </row>
    <row r="69" spans="5:109">
      <c r="W69" s="176"/>
      <c r="AB69" s="5"/>
      <c r="AC69" s="5"/>
      <c r="AD69" s="5"/>
      <c r="AE69" s="5"/>
      <c r="AF69" s="5"/>
      <c r="AG69" s="176"/>
      <c r="AH69" s="176"/>
    </row>
    <row r="70" spans="5:109">
      <c r="W70" s="176"/>
      <c r="AB70" s="5"/>
      <c r="AC70" s="5"/>
      <c r="AD70" s="5"/>
      <c r="AE70" s="5"/>
      <c r="AF70" s="5"/>
      <c r="AG70" s="176"/>
      <c r="AH70" s="176"/>
    </row>
    <row r="71" spans="5:109">
      <c r="W71" s="176"/>
      <c r="AB71" s="5"/>
      <c r="AC71" s="5"/>
      <c r="AD71" s="5"/>
      <c r="AE71" s="5"/>
      <c r="AF71" s="5"/>
      <c r="AG71" s="176"/>
      <c r="AH71" s="176"/>
    </row>
    <row r="72" spans="5:109">
      <c r="J72" s="74"/>
      <c r="K72" s="75"/>
      <c r="L72" s="75"/>
      <c r="M72" s="75"/>
      <c r="N72" s="172"/>
      <c r="O72" s="179"/>
      <c r="P72" s="209" t="s">
        <v>57</v>
      </c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75"/>
      <c r="AB72" s="171"/>
      <c r="AC72" s="171"/>
      <c r="AD72" s="171"/>
      <c r="AE72" s="172"/>
      <c r="AF72" s="5"/>
      <c r="AG72" s="176"/>
      <c r="AH72" s="176"/>
    </row>
    <row r="73" spans="5:109">
      <c r="J73" s="76"/>
      <c r="K73" s="18"/>
      <c r="L73" s="18"/>
      <c r="M73" s="18"/>
      <c r="N73" s="14"/>
      <c r="O73" s="9"/>
      <c r="P73" s="214" t="s">
        <v>164</v>
      </c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18"/>
      <c r="AB73" s="10"/>
      <c r="AC73" s="10"/>
      <c r="AD73" s="10"/>
      <c r="AE73" s="14"/>
      <c r="AF73" s="5"/>
      <c r="AG73" s="176"/>
      <c r="AH73" s="176"/>
    </row>
    <row r="74" spans="5:109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176"/>
      <c r="AH74" s="176"/>
    </row>
    <row r="75" spans="5:109">
      <c r="J75" s="19"/>
      <c r="K75" s="17"/>
      <c r="L75" s="17"/>
      <c r="M75" s="17"/>
      <c r="N75" s="5"/>
      <c r="O75" s="217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173"/>
      <c r="AB75" s="17"/>
      <c r="AC75" s="17"/>
      <c r="AD75" s="17"/>
      <c r="AE75" s="16"/>
      <c r="AH75" s="176"/>
    </row>
    <row r="76" spans="5:109">
      <c r="J76" s="19"/>
      <c r="K76" s="17"/>
      <c r="L76" s="17"/>
      <c r="M76" s="17"/>
      <c r="N76" s="5"/>
      <c r="O76" s="218"/>
      <c r="P76" s="5"/>
      <c r="Q76" s="5"/>
      <c r="R76" s="5"/>
      <c r="S76" s="229" t="s">
        <v>67</v>
      </c>
      <c r="T76" s="285"/>
      <c r="U76" s="285"/>
      <c r="V76" s="285"/>
      <c r="W76" s="286"/>
      <c r="X76" s="17"/>
      <c r="Y76" s="17"/>
      <c r="Z76" s="17"/>
      <c r="AA76" s="174"/>
      <c r="AB76" s="17"/>
      <c r="AC76" s="17"/>
      <c r="AD76" s="17"/>
      <c r="AE76" s="16"/>
      <c r="AH76" s="176"/>
      <c r="AR76" t="s">
        <v>0</v>
      </c>
    </row>
    <row r="77" spans="5:109">
      <c r="J77" s="135" t="s">
        <v>6</v>
      </c>
      <c r="K77" s="122"/>
      <c r="L77" s="122"/>
      <c r="M77" s="122" t="s">
        <v>0</v>
      </c>
      <c r="N77" s="123" t="s">
        <v>0</v>
      </c>
      <c r="O77" s="218"/>
      <c r="P77" s="91"/>
      <c r="Q77" s="91"/>
      <c r="R77" s="91"/>
      <c r="S77" s="287"/>
      <c r="T77" s="288"/>
      <c r="U77" s="288"/>
      <c r="V77" s="288"/>
      <c r="W77" s="289"/>
      <c r="X77" s="125"/>
      <c r="Y77" s="125"/>
      <c r="Z77" s="125"/>
      <c r="AA77" s="174"/>
      <c r="AB77" s="99"/>
      <c r="AC77" s="99"/>
      <c r="AD77" s="17"/>
      <c r="AE77" s="16"/>
      <c r="AH77" s="176"/>
    </row>
    <row r="78" spans="5:109">
      <c r="J78" s="19"/>
      <c r="K78" s="17"/>
      <c r="L78" s="17"/>
      <c r="M78" s="17"/>
      <c r="N78" s="17"/>
      <c r="O78" s="218"/>
      <c r="P78" s="5"/>
      <c r="Q78" s="5"/>
      <c r="R78" s="5"/>
      <c r="S78" s="290"/>
      <c r="T78" s="291"/>
      <c r="U78" s="291"/>
      <c r="V78" s="291"/>
      <c r="W78" s="292"/>
      <c r="X78" s="17"/>
      <c r="Y78" s="17"/>
      <c r="Z78" s="17"/>
      <c r="AA78" s="174"/>
      <c r="AB78" s="17"/>
      <c r="AC78" s="101"/>
      <c r="AD78" s="17"/>
      <c r="AE78" s="16"/>
      <c r="AH78" s="176"/>
    </row>
    <row r="79" spans="5:109">
      <c r="J79" s="19"/>
      <c r="K79" s="17"/>
      <c r="L79" s="17"/>
      <c r="M79" s="17"/>
      <c r="N79" s="17"/>
      <c r="O79" s="218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174"/>
      <c r="AB79" s="17"/>
      <c r="AC79" s="103"/>
      <c r="AD79" s="17"/>
      <c r="AE79" s="16"/>
      <c r="AH79" s="176"/>
    </row>
    <row r="80" spans="5:109">
      <c r="J80" s="19"/>
      <c r="K80" s="17"/>
      <c r="L80" s="17"/>
      <c r="M80" s="17"/>
      <c r="N80" s="17"/>
      <c r="O80" s="218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174"/>
      <c r="AB80" s="17"/>
      <c r="AC80" s="129" t="s">
        <v>70</v>
      </c>
      <c r="AD80" s="129"/>
      <c r="AE80" s="130"/>
      <c r="AF80" s="35"/>
      <c r="AG80" s="35"/>
      <c r="AH80" s="176"/>
    </row>
    <row r="81" spans="10:34">
      <c r="J81" s="19" t="s">
        <v>0</v>
      </c>
      <c r="K81" s="17"/>
      <c r="L81" s="17"/>
      <c r="M81" s="17"/>
      <c r="N81" s="5"/>
      <c r="O81" s="218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174"/>
      <c r="AB81" s="17"/>
      <c r="AC81" s="103"/>
      <c r="AD81" s="17"/>
      <c r="AE81" s="16"/>
      <c r="AH81" s="176"/>
    </row>
    <row r="82" spans="10:34">
      <c r="J82" s="19"/>
      <c r="K82" s="17"/>
      <c r="L82" s="17"/>
      <c r="M82" s="17"/>
      <c r="N82" s="17"/>
      <c r="O82" s="218"/>
      <c r="P82" s="5"/>
      <c r="Q82" s="5"/>
      <c r="R82" s="5"/>
      <c r="S82" s="229" t="s">
        <v>68</v>
      </c>
      <c r="T82" s="230"/>
      <c r="U82" s="230"/>
      <c r="V82" s="230"/>
      <c r="W82" s="231"/>
      <c r="X82" s="17"/>
      <c r="Y82" s="17"/>
      <c r="Z82" s="17"/>
      <c r="AA82" s="174"/>
      <c r="AB82" s="17"/>
      <c r="AC82" s="102"/>
      <c r="AD82" s="17"/>
      <c r="AE82" s="16"/>
      <c r="AH82" s="176"/>
    </row>
    <row r="83" spans="10:34">
      <c r="J83" s="135" t="s">
        <v>69</v>
      </c>
      <c r="K83" s="122"/>
      <c r="L83" s="122"/>
      <c r="M83" s="122" t="s">
        <v>0</v>
      </c>
      <c r="N83" s="123" t="s">
        <v>0</v>
      </c>
      <c r="O83" s="218"/>
      <c r="P83" s="91"/>
      <c r="Q83" s="91"/>
      <c r="R83" s="91"/>
      <c r="S83" s="232"/>
      <c r="T83" s="233"/>
      <c r="U83" s="233"/>
      <c r="V83" s="233"/>
      <c r="W83" s="234"/>
      <c r="X83" s="109"/>
      <c r="Y83" s="109"/>
      <c r="Z83" s="109"/>
      <c r="AA83" s="174"/>
      <c r="AB83" s="109"/>
      <c r="AC83" s="109"/>
      <c r="AD83" s="17"/>
      <c r="AE83" s="16"/>
      <c r="AH83" s="176"/>
    </row>
    <row r="84" spans="10:34">
      <c r="J84" s="19"/>
      <c r="K84" s="17"/>
      <c r="L84" s="17"/>
      <c r="M84" s="17"/>
      <c r="N84" s="17" t="s">
        <v>0</v>
      </c>
      <c r="O84" s="218"/>
      <c r="P84" s="5"/>
      <c r="Q84" s="5"/>
      <c r="R84" s="5"/>
      <c r="S84" s="235"/>
      <c r="T84" s="236"/>
      <c r="U84" s="236"/>
      <c r="V84" s="236"/>
      <c r="W84" s="237"/>
      <c r="X84" s="17"/>
      <c r="Y84" s="17"/>
      <c r="Z84" s="17"/>
      <c r="AA84" s="174"/>
      <c r="AB84" s="17"/>
      <c r="AC84" s="17"/>
      <c r="AD84" s="17"/>
      <c r="AE84" s="16"/>
      <c r="AH84" s="176"/>
    </row>
    <row r="85" spans="10:34">
      <c r="J85" s="19" t="s">
        <v>0</v>
      </c>
      <c r="K85" s="17"/>
      <c r="L85" s="17"/>
      <c r="M85" s="17"/>
      <c r="N85" s="17" t="s">
        <v>0</v>
      </c>
      <c r="O85" s="218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174"/>
      <c r="AB85" s="17"/>
      <c r="AC85" s="17"/>
      <c r="AD85" s="17"/>
      <c r="AE85" s="16"/>
      <c r="AH85" s="176"/>
    </row>
    <row r="86" spans="10:34">
      <c r="J86" s="19" t="s">
        <v>0</v>
      </c>
      <c r="K86" s="17"/>
      <c r="L86" s="17"/>
      <c r="M86" s="17"/>
      <c r="N86" s="17"/>
      <c r="O86" s="218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174"/>
      <c r="AB86" s="17"/>
      <c r="AC86" s="17"/>
      <c r="AD86" s="17"/>
      <c r="AE86" s="16"/>
      <c r="AH86" s="176"/>
    </row>
    <row r="87" spans="10:34">
      <c r="J87" s="76" t="s">
        <v>0</v>
      </c>
      <c r="K87" s="18"/>
      <c r="L87" s="18"/>
      <c r="M87" s="18"/>
      <c r="N87" s="18" t="s">
        <v>0</v>
      </c>
      <c r="O87" s="219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75"/>
      <c r="AB87" s="10"/>
      <c r="AC87" s="10"/>
      <c r="AD87" s="18"/>
      <c r="AE87" s="77"/>
      <c r="AH87" s="176"/>
    </row>
    <row r="88" spans="10:34">
      <c r="J88" t="s">
        <v>0</v>
      </c>
      <c r="N88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H88" s="176"/>
    </row>
    <row r="89" spans="10:34">
      <c r="J89" s="74" t="s">
        <v>0</v>
      </c>
      <c r="K89" s="75"/>
      <c r="L89" s="75"/>
      <c r="M89" s="75"/>
      <c r="N89" s="15" t="s">
        <v>0</v>
      </c>
      <c r="O89" s="179"/>
      <c r="P89" s="209" t="s">
        <v>57</v>
      </c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171"/>
      <c r="AB89" s="171"/>
      <c r="AC89" s="171"/>
      <c r="AD89" s="171"/>
      <c r="AE89" s="172"/>
      <c r="AF89" s="176"/>
      <c r="AH89" s="176"/>
    </row>
    <row r="90" spans="10:34">
      <c r="J90" s="76"/>
      <c r="K90" s="18"/>
      <c r="L90" s="18"/>
      <c r="M90" s="18"/>
      <c r="N90" s="14"/>
      <c r="O90" s="9"/>
      <c r="P90" s="214" t="s">
        <v>165</v>
      </c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10"/>
      <c r="AB90" s="10"/>
      <c r="AC90" s="10"/>
      <c r="AD90" s="10"/>
      <c r="AE90" s="14"/>
      <c r="AF90" s="176"/>
    </row>
    <row r="91" spans="10:34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176"/>
    </row>
    <row r="92" spans="10:34">
      <c r="J92" s="19"/>
      <c r="K92" s="17"/>
      <c r="L92" s="17"/>
      <c r="M92" s="17"/>
      <c r="N92" s="5"/>
      <c r="O92" s="217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173"/>
      <c r="AB92" s="17"/>
      <c r="AC92" s="17"/>
      <c r="AD92" s="17"/>
      <c r="AE92" s="16"/>
    </row>
    <row r="93" spans="10:34">
      <c r="J93" s="19"/>
      <c r="K93" s="17"/>
      <c r="L93" s="17"/>
      <c r="M93" s="17"/>
      <c r="N93" s="5"/>
      <c r="O93" s="218"/>
      <c r="P93" s="5"/>
      <c r="Q93" s="5"/>
      <c r="R93" s="5"/>
      <c r="S93" s="229" t="s">
        <v>72</v>
      </c>
      <c r="T93" s="285"/>
      <c r="U93" s="285"/>
      <c r="V93" s="285"/>
      <c r="W93" s="286"/>
      <c r="X93" s="17"/>
      <c r="Y93" s="17"/>
      <c r="Z93" s="17"/>
      <c r="AA93" s="174"/>
      <c r="AB93" s="17"/>
      <c r="AC93" s="17"/>
      <c r="AD93" s="17"/>
      <c r="AE93" s="16"/>
    </row>
    <row r="94" spans="10:34">
      <c r="J94" s="135" t="s">
        <v>6</v>
      </c>
      <c r="K94" s="122"/>
      <c r="L94" s="122"/>
      <c r="M94" s="122" t="s">
        <v>0</v>
      </c>
      <c r="N94" s="123" t="s">
        <v>0</v>
      </c>
      <c r="O94" s="218"/>
      <c r="P94" s="91"/>
      <c r="Q94" s="91"/>
      <c r="R94" s="91"/>
      <c r="S94" s="287"/>
      <c r="T94" s="288"/>
      <c r="U94" s="288"/>
      <c r="V94" s="288"/>
      <c r="W94" s="289"/>
      <c r="X94" s="125"/>
      <c r="Y94" s="125"/>
      <c r="Z94" s="125"/>
      <c r="AA94" s="174"/>
      <c r="AB94" s="99"/>
      <c r="AC94" s="99"/>
      <c r="AD94" s="17"/>
      <c r="AE94" s="16"/>
    </row>
    <row r="95" spans="10:34">
      <c r="J95" s="19"/>
      <c r="K95" s="17"/>
      <c r="L95" s="17"/>
      <c r="M95" s="17"/>
      <c r="N95" s="17"/>
      <c r="O95" s="218"/>
      <c r="P95" s="5"/>
      <c r="Q95" s="5"/>
      <c r="R95" s="5"/>
      <c r="S95" s="290"/>
      <c r="T95" s="291"/>
      <c r="U95" s="291"/>
      <c r="V95" s="291"/>
      <c r="W95" s="292"/>
      <c r="X95" s="17"/>
      <c r="Y95" s="17"/>
      <c r="Z95" s="17"/>
      <c r="AA95" s="174"/>
      <c r="AB95" s="17"/>
      <c r="AC95" s="101"/>
      <c r="AD95" s="17"/>
      <c r="AE95" s="16"/>
    </row>
    <row r="96" spans="10:34">
      <c r="J96" s="19"/>
      <c r="K96" s="17"/>
      <c r="L96" s="17"/>
      <c r="M96" s="17"/>
      <c r="N96" s="17"/>
      <c r="O96" s="218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174"/>
      <c r="AB96" s="17"/>
      <c r="AC96" s="103"/>
      <c r="AD96" s="17"/>
      <c r="AE96" s="16"/>
    </row>
    <row r="97" spans="10:33">
      <c r="J97" s="19"/>
      <c r="K97" s="17"/>
      <c r="L97" s="17"/>
      <c r="M97" s="17"/>
      <c r="N97" s="17"/>
      <c r="O97" s="218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174"/>
      <c r="AB97" s="17"/>
      <c r="AC97" s="129" t="s">
        <v>70</v>
      </c>
      <c r="AD97" s="129"/>
      <c r="AE97" s="130"/>
      <c r="AF97" s="35"/>
      <c r="AG97" s="35"/>
    </row>
    <row r="98" spans="10:33">
      <c r="J98" s="19" t="s">
        <v>0</v>
      </c>
      <c r="K98" s="17"/>
      <c r="L98" s="17"/>
      <c r="M98" s="17"/>
      <c r="N98" s="5"/>
      <c r="O98" s="218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174"/>
      <c r="AB98" s="17"/>
      <c r="AC98" s="103"/>
      <c r="AD98" s="17"/>
      <c r="AE98" s="16"/>
    </row>
    <row r="99" spans="10:33">
      <c r="J99" s="19"/>
      <c r="K99" s="17"/>
      <c r="L99" s="17"/>
      <c r="M99" s="17"/>
      <c r="N99" s="17"/>
      <c r="O99" s="218"/>
      <c r="P99" s="5"/>
      <c r="Q99" s="5"/>
      <c r="R99" s="5"/>
      <c r="S99" s="229" t="s">
        <v>92</v>
      </c>
      <c r="T99" s="230"/>
      <c r="U99" s="230"/>
      <c r="V99" s="230"/>
      <c r="W99" s="231"/>
      <c r="X99" s="17"/>
      <c r="Y99" s="17"/>
      <c r="Z99" s="17"/>
      <c r="AA99" s="174"/>
      <c r="AB99" s="17"/>
      <c r="AC99" s="102"/>
      <c r="AD99" s="17"/>
      <c r="AE99" s="16"/>
    </row>
    <row r="100" spans="10:33">
      <c r="J100" s="135" t="s">
        <v>69</v>
      </c>
      <c r="K100" s="122"/>
      <c r="L100" s="122"/>
      <c r="M100" s="122" t="s">
        <v>0</v>
      </c>
      <c r="N100" s="123" t="s">
        <v>0</v>
      </c>
      <c r="O100" s="218"/>
      <c r="P100" s="91"/>
      <c r="Q100" s="91"/>
      <c r="R100" s="91"/>
      <c r="S100" s="232"/>
      <c r="T100" s="233"/>
      <c r="U100" s="233"/>
      <c r="V100" s="233"/>
      <c r="W100" s="234"/>
      <c r="X100" s="109"/>
      <c r="Y100" s="109"/>
      <c r="Z100" s="109"/>
      <c r="AA100" s="174"/>
      <c r="AB100" s="109"/>
      <c r="AC100" s="109"/>
      <c r="AD100" s="17"/>
      <c r="AE100" s="16"/>
    </row>
    <row r="101" spans="10:33">
      <c r="J101" s="19"/>
      <c r="K101" s="17"/>
      <c r="L101" s="17"/>
      <c r="M101" s="17"/>
      <c r="N101" s="17" t="s">
        <v>0</v>
      </c>
      <c r="O101" s="218"/>
      <c r="P101" s="5"/>
      <c r="Q101" s="5"/>
      <c r="R101" s="5"/>
      <c r="S101" s="235"/>
      <c r="T101" s="236"/>
      <c r="U101" s="236"/>
      <c r="V101" s="236"/>
      <c r="W101" s="237"/>
      <c r="X101" s="17"/>
      <c r="Y101" s="17"/>
      <c r="Z101" s="17"/>
      <c r="AA101" s="174"/>
      <c r="AB101" s="17"/>
      <c r="AC101" s="17"/>
      <c r="AD101" s="17"/>
      <c r="AE101" s="16"/>
    </row>
    <row r="102" spans="10:33">
      <c r="J102" s="19" t="s">
        <v>0</v>
      </c>
      <c r="K102" s="17"/>
      <c r="L102" s="17"/>
      <c r="M102" s="17"/>
      <c r="N102" s="17" t="s">
        <v>0</v>
      </c>
      <c r="O102" s="218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174"/>
      <c r="AB102" s="17"/>
      <c r="AC102" s="17"/>
      <c r="AD102" s="17"/>
      <c r="AE102" s="16"/>
    </row>
    <row r="103" spans="10:33">
      <c r="J103" s="19" t="s">
        <v>0</v>
      </c>
      <c r="K103" s="17"/>
      <c r="L103" s="17"/>
      <c r="M103" s="17"/>
      <c r="N103" s="17"/>
      <c r="O103" s="218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174"/>
      <c r="AB103" s="17"/>
      <c r="AC103" s="17"/>
      <c r="AD103" s="17"/>
      <c r="AE103" s="16"/>
    </row>
    <row r="104" spans="10:33">
      <c r="J104" s="76" t="s">
        <v>0</v>
      </c>
      <c r="K104" s="18"/>
      <c r="L104" s="18"/>
      <c r="M104" s="18"/>
      <c r="N104" s="18" t="s">
        <v>0</v>
      </c>
      <c r="O104" s="219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75"/>
      <c r="AB104" s="10"/>
      <c r="AC104" s="10"/>
      <c r="AD104" s="18"/>
      <c r="AE104" s="77"/>
    </row>
    <row r="111" spans="10:33">
      <c r="J111" t="s">
        <v>0</v>
      </c>
      <c r="N111" t="s">
        <v>0</v>
      </c>
      <c r="P111" s="310" t="s">
        <v>57</v>
      </c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176"/>
      <c r="AB111" s="176"/>
      <c r="AC111" s="176"/>
      <c r="AD111" s="176"/>
      <c r="AE111" s="176"/>
      <c r="AF111" s="176"/>
    </row>
    <row r="112" spans="10:33">
      <c r="P112" s="311" t="s">
        <v>165</v>
      </c>
      <c r="Q112" s="311"/>
      <c r="R112" s="311"/>
      <c r="S112" s="311"/>
      <c r="T112" s="311"/>
      <c r="U112" s="311"/>
      <c r="V112" s="311"/>
      <c r="W112" s="311"/>
      <c r="X112" s="311"/>
      <c r="Y112" s="311"/>
      <c r="Z112" s="311"/>
      <c r="AA112" s="176"/>
      <c r="AB112" s="176"/>
      <c r="AC112" s="176"/>
      <c r="AD112" s="176"/>
      <c r="AE112" s="176"/>
      <c r="AF112" s="176"/>
    </row>
    <row r="113" spans="10:33">
      <c r="O113" s="217"/>
      <c r="W113" s="176"/>
      <c r="AA113" s="173"/>
    </row>
    <row r="114" spans="10:33">
      <c r="O114" s="218"/>
      <c r="S114" s="229" t="s">
        <v>166</v>
      </c>
      <c r="T114" s="285"/>
      <c r="U114" s="285"/>
      <c r="V114" s="285"/>
      <c r="W114" s="286"/>
      <c r="AA114" s="174"/>
    </row>
    <row r="115" spans="10:33">
      <c r="J115" s="2" t="s">
        <v>6</v>
      </c>
      <c r="K115" s="1"/>
      <c r="L115" s="1"/>
      <c r="M115" s="1" t="s">
        <v>0</v>
      </c>
      <c r="N115" s="12" t="s">
        <v>0</v>
      </c>
      <c r="O115" s="218"/>
      <c r="P115" s="4"/>
      <c r="Q115" s="4"/>
      <c r="R115" s="4"/>
      <c r="S115" s="287"/>
      <c r="T115" s="288"/>
      <c r="U115" s="288"/>
      <c r="V115" s="288"/>
      <c r="W115" s="289"/>
      <c r="X115" s="34"/>
      <c r="Y115" s="34"/>
      <c r="Z115" s="34"/>
      <c r="AA115" s="174"/>
      <c r="AB115" s="29"/>
      <c r="AC115" s="29"/>
    </row>
    <row r="116" spans="10:33">
      <c r="N116"/>
      <c r="O116" s="218"/>
      <c r="S116" s="290"/>
      <c r="T116" s="291"/>
      <c r="U116" s="291"/>
      <c r="V116" s="291"/>
      <c r="W116" s="292"/>
      <c r="AA116" s="174"/>
      <c r="AC116" s="28"/>
    </row>
    <row r="117" spans="10:33">
      <c r="N117"/>
      <c r="O117" s="218"/>
      <c r="W117" s="176"/>
      <c r="AA117" s="174"/>
      <c r="AC117" s="30"/>
    </row>
    <row r="118" spans="10:33">
      <c r="N118"/>
      <c r="O118" s="218"/>
      <c r="W118" s="176"/>
      <c r="AA118" s="174"/>
      <c r="AC118" s="35" t="s">
        <v>70</v>
      </c>
      <c r="AD118" s="35"/>
      <c r="AE118" s="35"/>
      <c r="AF118" s="35"/>
      <c r="AG118" s="35"/>
    </row>
    <row r="119" spans="10:33">
      <c r="J119" t="s">
        <v>0</v>
      </c>
      <c r="O119" s="218"/>
      <c r="W119" s="176"/>
      <c r="AA119" s="174"/>
      <c r="AC119" s="30"/>
    </row>
    <row r="120" spans="10:33">
      <c r="N120"/>
      <c r="O120" s="218"/>
      <c r="S120" s="301" t="s">
        <v>92</v>
      </c>
      <c r="T120" s="302"/>
      <c r="U120" s="302"/>
      <c r="V120" s="302"/>
      <c r="W120" s="303"/>
      <c r="AA120" s="174"/>
      <c r="AC120" s="26"/>
    </row>
    <row r="121" spans="10:33">
      <c r="J121" s="2" t="s">
        <v>69</v>
      </c>
      <c r="K121" s="1"/>
      <c r="L121" s="1"/>
      <c r="M121" s="1" t="s">
        <v>0</v>
      </c>
      <c r="N121" s="12" t="s">
        <v>0</v>
      </c>
      <c r="O121" s="218"/>
      <c r="P121" s="4"/>
      <c r="Q121" s="4"/>
      <c r="R121" s="4"/>
      <c r="S121" s="304"/>
      <c r="T121" s="305"/>
      <c r="U121" s="305"/>
      <c r="V121" s="305"/>
      <c r="W121" s="306"/>
      <c r="X121" s="32"/>
      <c r="Y121" s="32"/>
      <c r="Z121" s="32"/>
      <c r="AA121" s="174"/>
      <c r="AB121" s="32"/>
      <c r="AC121" s="32"/>
    </row>
    <row r="122" spans="10:33">
      <c r="N122" t="s">
        <v>0</v>
      </c>
      <c r="O122" s="218"/>
      <c r="S122" s="307"/>
      <c r="T122" s="308"/>
      <c r="U122" s="308"/>
      <c r="V122" s="308"/>
      <c r="W122" s="309"/>
      <c r="AA122" s="174"/>
    </row>
    <row r="123" spans="10:33">
      <c r="J123" t="s">
        <v>0</v>
      </c>
      <c r="N123" t="s">
        <v>0</v>
      </c>
      <c r="O123" s="218"/>
      <c r="W123" s="176"/>
      <c r="AA123" s="174"/>
    </row>
    <row r="124" spans="10:33">
      <c r="J124" t="s">
        <v>0</v>
      </c>
      <c r="N124"/>
      <c r="O124" s="218"/>
      <c r="S124" s="176" t="s">
        <v>0</v>
      </c>
      <c r="W124" s="176"/>
      <c r="AA124" s="174"/>
    </row>
    <row r="125" spans="10:33">
      <c r="J125" t="s">
        <v>0</v>
      </c>
      <c r="N125" t="s">
        <v>0</v>
      </c>
      <c r="O125" s="300"/>
      <c r="W125" s="176"/>
      <c r="X125" s="176"/>
      <c r="Y125" s="176"/>
      <c r="Z125" s="176"/>
      <c r="AA125" s="177"/>
      <c r="AB125" s="176"/>
      <c r="AC125" s="176"/>
    </row>
  </sheetData>
  <mergeCells count="51"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  <mergeCell ref="J54:M58"/>
    <mergeCell ref="U59:Z63"/>
    <mergeCell ref="P72:Z72"/>
    <mergeCell ref="P73:Z73"/>
    <mergeCell ref="O75:O87"/>
    <mergeCell ref="S76:W78"/>
    <mergeCell ref="S82:W84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CA19:CI19"/>
    <mergeCell ref="CK19:CQ19"/>
    <mergeCell ref="P18:AM18"/>
    <mergeCell ref="AO18:BQ18"/>
    <mergeCell ref="BS18:BY18"/>
    <mergeCell ref="CA18:CI18"/>
    <mergeCell ref="CK18:CQ18"/>
    <mergeCell ref="O4:O16"/>
    <mergeCell ref="S5:W7"/>
    <mergeCell ref="AR5:AV9"/>
    <mergeCell ref="S9:W11"/>
    <mergeCell ref="AD9:AK15"/>
    <mergeCell ref="S13:W15"/>
    <mergeCell ref="P2:Z2"/>
    <mergeCell ref="AB2:AM2"/>
    <mergeCell ref="AO2:AX2"/>
    <mergeCell ref="E3:N3"/>
    <mergeCell ref="P3:Z3"/>
    <mergeCell ref="AB3:AM3"/>
    <mergeCell ref="AO3:AX3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" x14ac:dyDescent="0"/>
  <cols>
    <col min="4" max="4" width="2.6640625" customWidth="1"/>
    <col min="5" max="5" width="13.33203125" customWidth="1"/>
    <col min="6" max="6" width="2.6640625" customWidth="1"/>
    <col min="8" max="8" width="2.6640625" customWidth="1"/>
    <col min="10" max="10" width="2.6640625" customWidth="1"/>
    <col min="12" max="12" width="2.5" customWidth="1"/>
    <col min="13" max="13" width="8.33203125" customWidth="1"/>
    <col min="14" max="14" width="2.5" customWidth="1"/>
  </cols>
  <sheetData>
    <row r="7" spans="15:18">
      <c r="O7" s="345"/>
      <c r="P7" s="345"/>
      <c r="Q7" s="345"/>
      <c r="R7" s="345"/>
    </row>
    <row r="8" spans="15:18">
      <c r="O8" s="345"/>
      <c r="P8" s="345"/>
      <c r="Q8" s="345"/>
      <c r="R8" s="345"/>
    </row>
    <row r="9" spans="15:18">
      <c r="O9" s="345"/>
      <c r="P9" s="345"/>
      <c r="Q9" s="345"/>
      <c r="R9" s="345"/>
    </row>
    <row r="10" spans="15:18">
      <c r="O10" s="345"/>
      <c r="P10" s="345"/>
      <c r="Q10" s="345"/>
      <c r="R10" s="345"/>
    </row>
    <row r="11" spans="15:18" ht="20" customHeight="1">
      <c r="O11" s="345"/>
      <c r="P11" s="345"/>
      <c r="Q11" s="345"/>
      <c r="R11" s="345"/>
    </row>
    <row r="12" spans="15:18">
      <c r="O12" s="345"/>
      <c r="P12" s="345"/>
      <c r="Q12" s="345"/>
      <c r="R12" s="345"/>
    </row>
    <row r="13" spans="15:18">
      <c r="O13" s="345"/>
      <c r="P13" s="345"/>
      <c r="Q13" s="345"/>
      <c r="R13" s="345"/>
    </row>
    <row r="14" spans="15:18">
      <c r="O14" s="345"/>
      <c r="P14" s="345"/>
      <c r="Q14" s="345"/>
      <c r="R14" s="345"/>
    </row>
    <row r="15" spans="15:18">
      <c r="O15" s="345"/>
      <c r="P15" s="345"/>
      <c r="Q15" s="345"/>
      <c r="R15" s="345"/>
    </row>
    <row r="16" spans="15:18" ht="20" customHeight="1">
      <c r="O16" s="345"/>
      <c r="P16" s="345"/>
      <c r="Q16" s="345"/>
      <c r="R16" s="345"/>
    </row>
    <row r="17" spans="15:18">
      <c r="O17" s="345"/>
      <c r="P17" s="345"/>
      <c r="Q17" s="345"/>
      <c r="R17" s="345"/>
    </row>
    <row r="18" spans="15:18">
      <c r="O18" s="345"/>
      <c r="P18" s="345"/>
      <c r="Q18" s="345"/>
      <c r="R18" s="345"/>
    </row>
    <row r="19" spans="15:18">
      <c r="O19" s="345"/>
      <c r="P19" s="345"/>
      <c r="Q19" s="345"/>
      <c r="R19" s="345"/>
    </row>
    <row r="20" spans="15:18">
      <c r="O20" s="345"/>
      <c r="P20" s="345"/>
      <c r="Q20" s="345"/>
      <c r="R20" s="345"/>
    </row>
    <row r="21" spans="15:18" ht="20" customHeight="1">
      <c r="O21" s="345"/>
      <c r="P21" s="345"/>
      <c r="Q21" s="345"/>
      <c r="R21" s="345"/>
    </row>
    <row r="22" spans="15:18">
      <c r="O22" s="345"/>
      <c r="P22" s="345"/>
      <c r="Q22" s="345"/>
      <c r="R22" s="345"/>
    </row>
    <row r="23" spans="15:18">
      <c r="O23" s="345"/>
      <c r="P23" s="345"/>
      <c r="Q23" s="345"/>
      <c r="R23" s="345"/>
    </row>
    <row r="24" spans="15:18">
      <c r="O24" s="345"/>
      <c r="P24" s="345"/>
      <c r="Q24" s="345"/>
      <c r="R24" s="345"/>
    </row>
    <row r="25" spans="15:18">
      <c r="O25" s="345"/>
      <c r="P25" s="345"/>
      <c r="Q25" s="345"/>
      <c r="R25" s="345"/>
    </row>
  </sheetData>
  <mergeCells count="19"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  <mergeCell ref="O25:R25"/>
    <mergeCell ref="O19:R19"/>
    <mergeCell ref="O20:R20"/>
    <mergeCell ref="O21:R21"/>
    <mergeCell ref="O22:R22"/>
    <mergeCell ref="O23:R23"/>
    <mergeCell ref="O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" x14ac:dyDescent="0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workbookViewId="0">
      <selection activeCell="H39" sqref="H39"/>
    </sheetView>
  </sheetViews>
  <sheetFormatPr baseColWidth="10" defaultRowHeight="15" x14ac:dyDescent="0"/>
  <sheetData>
    <row r="31" spans="19:19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zoomScale="75" zoomScaleNormal="75" zoomScalePageLayoutView="75" workbookViewId="0">
      <selection activeCell="AL45" sqref="AL45"/>
    </sheetView>
  </sheetViews>
  <sheetFormatPr baseColWidth="10" defaultRowHeight="15" x14ac:dyDescent="0"/>
  <cols>
    <col min="1" max="1" width="2.33203125" customWidth="1"/>
    <col min="2" max="2" width="74.6640625" customWidth="1"/>
    <col min="3" max="11" width="2.33203125" customWidth="1"/>
    <col min="12" max="12" width="3" customWidth="1"/>
    <col min="13" max="16" width="2.33203125" customWidth="1"/>
    <col min="17" max="17" width="3.1640625" customWidth="1"/>
    <col min="18" max="21" width="2.33203125" customWidth="1"/>
    <col min="22" max="22" width="2.83203125" customWidth="1"/>
    <col min="23" max="67" width="2.33203125" customWidth="1"/>
    <col min="68" max="68" width="3.1640625" customWidth="1"/>
    <col min="69" max="70" width="2.33203125" customWidth="1"/>
    <col min="71" max="71" width="3.33203125" customWidth="1"/>
    <col min="72" max="378" width="2.33203125" customWidth="1"/>
  </cols>
  <sheetData>
    <row r="2" spans="2:76">
      <c r="C2" s="346" t="s">
        <v>205</v>
      </c>
      <c r="D2" s="209"/>
      <c r="E2" s="209"/>
      <c r="F2" s="209"/>
      <c r="G2" s="210"/>
      <c r="H2" s="346" t="s">
        <v>206</v>
      </c>
      <c r="I2" s="209"/>
      <c r="J2" s="209"/>
      <c r="K2" s="209"/>
      <c r="L2" s="210"/>
      <c r="M2" s="346" t="s">
        <v>207</v>
      </c>
      <c r="N2" s="209"/>
      <c r="O2" s="209"/>
      <c r="P2" s="209"/>
      <c r="Q2" s="210"/>
      <c r="R2" s="346" t="s">
        <v>208</v>
      </c>
      <c r="S2" s="209"/>
      <c r="T2" s="209"/>
      <c r="U2" s="209"/>
      <c r="V2" s="210"/>
      <c r="W2" s="346" t="s">
        <v>213</v>
      </c>
      <c r="X2" s="209"/>
      <c r="Y2" s="209"/>
      <c r="Z2" s="209"/>
      <c r="AA2" s="210"/>
      <c r="AB2" s="346" t="s">
        <v>214</v>
      </c>
      <c r="AC2" s="209"/>
      <c r="AD2" s="209"/>
      <c r="AE2" s="209"/>
      <c r="AF2" s="210"/>
      <c r="AG2" s="346" t="s">
        <v>215</v>
      </c>
      <c r="AH2" s="209"/>
      <c r="AI2" s="209"/>
      <c r="AJ2" s="209"/>
      <c r="AK2" s="210"/>
      <c r="AL2" s="346" t="s">
        <v>216</v>
      </c>
      <c r="AM2" s="209"/>
      <c r="AN2" s="209"/>
      <c r="AO2" s="209"/>
      <c r="AP2" s="210"/>
      <c r="AQ2" s="346" t="s">
        <v>219</v>
      </c>
      <c r="AR2" s="209"/>
      <c r="AS2" s="209"/>
      <c r="AT2" s="209"/>
      <c r="AU2" s="210"/>
      <c r="AV2" s="74" t="s">
        <v>220</v>
      </c>
      <c r="AW2" s="75"/>
      <c r="AX2" s="75"/>
      <c r="AY2" s="75"/>
      <c r="AZ2" s="15"/>
      <c r="BA2" s="346" t="s">
        <v>223</v>
      </c>
      <c r="BB2" s="209"/>
      <c r="BC2" s="209"/>
      <c r="BD2" s="209"/>
      <c r="BE2" s="210"/>
      <c r="BF2" s="346" t="s">
        <v>227</v>
      </c>
      <c r="BG2" s="209"/>
      <c r="BH2" s="209"/>
      <c r="BI2" s="209"/>
      <c r="BJ2" s="210"/>
      <c r="BK2" s="346" t="s">
        <v>230</v>
      </c>
      <c r="BL2" s="209"/>
      <c r="BM2" s="209"/>
      <c r="BN2" s="209"/>
      <c r="BO2" s="210"/>
      <c r="BP2" s="346" t="s">
        <v>231</v>
      </c>
      <c r="BQ2" s="209"/>
      <c r="BR2" s="209"/>
      <c r="BS2" s="210"/>
      <c r="BT2" s="346" t="s">
        <v>232</v>
      </c>
      <c r="BU2" s="209"/>
      <c r="BV2" s="209"/>
      <c r="BW2" s="209"/>
      <c r="BX2" s="210"/>
    </row>
    <row r="3" spans="2:76">
      <c r="B3" s="141" t="s">
        <v>195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3"/>
    </row>
    <row r="4" spans="2:76">
      <c r="B4" s="145" t="s">
        <v>196</v>
      </c>
      <c r="C4" s="161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6"/>
    </row>
    <row r="5" spans="2:76">
      <c r="B5" s="146" t="s">
        <v>198</v>
      </c>
      <c r="C5" s="162"/>
      <c r="D5" s="150"/>
      <c r="E5" s="150"/>
      <c r="F5" s="150"/>
      <c r="G5" s="15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6"/>
    </row>
    <row r="6" spans="2:76">
      <c r="B6" s="146" t="s">
        <v>197</v>
      </c>
      <c r="C6" s="19"/>
      <c r="D6" s="17"/>
      <c r="E6" s="151"/>
      <c r="F6" s="151"/>
      <c r="G6" s="151"/>
      <c r="H6" s="151"/>
      <c r="I6" s="151"/>
      <c r="J6" s="151"/>
      <c r="K6" s="151"/>
      <c r="L6" s="15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6"/>
    </row>
    <row r="7" spans="2:76">
      <c r="B7" s="146" t="s">
        <v>199</v>
      </c>
      <c r="C7" s="19"/>
      <c r="D7" s="17"/>
      <c r="E7" s="17"/>
      <c r="F7" s="17"/>
      <c r="G7" s="17"/>
      <c r="H7" s="17"/>
      <c r="I7" s="17"/>
      <c r="J7" s="152"/>
      <c r="K7" s="152"/>
      <c r="L7" s="152"/>
      <c r="M7" s="152"/>
      <c r="N7" s="152"/>
      <c r="O7" s="152"/>
      <c r="P7" s="152"/>
      <c r="Q7" s="152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6"/>
    </row>
    <row r="8" spans="2:76">
      <c r="B8" s="146" t="s">
        <v>200</v>
      </c>
      <c r="C8" s="19"/>
      <c r="D8" s="17"/>
      <c r="E8" s="17"/>
      <c r="F8" s="17"/>
      <c r="G8" s="17"/>
      <c r="H8" s="17"/>
      <c r="I8" s="17"/>
      <c r="J8" s="17"/>
      <c r="K8" s="17"/>
      <c r="L8" s="17"/>
      <c r="M8" s="152"/>
      <c r="N8" s="152"/>
      <c r="O8" s="152"/>
      <c r="P8" s="152"/>
      <c r="Q8" s="152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6"/>
    </row>
    <row r="9" spans="2:76">
      <c r="B9" s="147" t="s">
        <v>210</v>
      </c>
      <c r="C9" s="14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3"/>
    </row>
    <row r="10" spans="2:76" ht="15" customHeight="1">
      <c r="B10" s="145" t="s">
        <v>209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6"/>
    </row>
    <row r="11" spans="2:76">
      <c r="B11" s="146" t="s">
        <v>201</v>
      </c>
      <c r="C11" s="1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99"/>
      <c r="S11" s="99"/>
      <c r="T11" s="99"/>
      <c r="U11" s="99"/>
      <c r="V11" s="9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6"/>
    </row>
    <row r="12" spans="2:76">
      <c r="B12" s="146" t="s">
        <v>202</v>
      </c>
      <c r="C12" s="1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7"/>
      <c r="V12" s="97"/>
      <c r="W12" s="97"/>
      <c r="X12" s="97"/>
      <c r="Y12" s="97"/>
      <c r="Z12" s="9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6"/>
    </row>
    <row r="13" spans="2:76">
      <c r="B13" s="146" t="s">
        <v>203</v>
      </c>
      <c r="C13" s="1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53"/>
      <c r="Y13" s="153"/>
      <c r="Z13" s="153"/>
      <c r="AA13" s="153"/>
      <c r="AB13" s="153"/>
      <c r="AC13" s="153"/>
      <c r="AD13" s="153"/>
      <c r="AE13" s="153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6"/>
    </row>
    <row r="14" spans="2:76">
      <c r="B14" s="146" t="s">
        <v>204</v>
      </c>
      <c r="C14" s="1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54"/>
      <c r="AG14" s="154"/>
      <c r="AH14" s="154"/>
      <c r="AI14" s="15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6"/>
    </row>
    <row r="15" spans="2:76">
      <c r="B15" s="146" t="s">
        <v>211</v>
      </c>
      <c r="C15" s="1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6"/>
    </row>
    <row r="16" spans="2:76">
      <c r="B16" s="146" t="s">
        <v>212</v>
      </c>
      <c r="C16" s="1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6"/>
    </row>
    <row r="17" spans="2:76">
      <c r="B17" s="147" t="s">
        <v>217</v>
      </c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3"/>
    </row>
    <row r="18" spans="2:76" ht="15.75" customHeight="1">
      <c r="B18" s="148" t="s">
        <v>218</v>
      </c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02"/>
      <c r="AR18" s="102"/>
      <c r="AS18" s="102"/>
      <c r="AT18" s="102"/>
      <c r="AU18" s="102"/>
      <c r="AV18" s="102"/>
      <c r="AW18" s="102"/>
      <c r="AX18" s="102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6"/>
    </row>
    <row r="19" spans="2:76" ht="14.25" customHeight="1">
      <c r="B19" s="146" t="s">
        <v>221</v>
      </c>
      <c r="C19" s="1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09"/>
      <c r="AU19" s="109"/>
      <c r="AV19" s="109"/>
      <c r="AW19" s="109"/>
      <c r="AX19" s="109"/>
      <c r="AY19" s="109"/>
      <c r="AZ19" s="109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6"/>
    </row>
    <row r="20" spans="2:76">
      <c r="B20" s="146" t="s">
        <v>222</v>
      </c>
      <c r="C20" s="1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55"/>
      <c r="AX20" s="155"/>
      <c r="AY20" s="155"/>
      <c r="AZ20" s="155"/>
      <c r="BA20" s="155"/>
      <c r="BB20" s="155"/>
      <c r="BC20" s="155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6"/>
    </row>
    <row r="21" spans="2:76">
      <c r="B21" s="146" t="s">
        <v>224</v>
      </c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6"/>
    </row>
    <row r="22" spans="2:76">
      <c r="B22" s="146" t="s">
        <v>225</v>
      </c>
      <c r="C22" s="1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57"/>
      <c r="BD22" s="157"/>
      <c r="BE22" s="15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6"/>
    </row>
    <row r="23" spans="2:76">
      <c r="B23" s="146" t="s">
        <v>226</v>
      </c>
      <c r="C23" s="1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56"/>
      <c r="BE23" s="156"/>
      <c r="BF23" s="156"/>
      <c r="BG23" s="156"/>
      <c r="BH23" s="156"/>
      <c r="BI23" s="156"/>
      <c r="BJ23" s="15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6"/>
    </row>
    <row r="24" spans="2:76">
      <c r="B24" s="147" t="s">
        <v>228</v>
      </c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3"/>
    </row>
    <row r="25" spans="2:76">
      <c r="B25" s="146" t="s">
        <v>229</v>
      </c>
      <c r="C25" s="163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6"/>
    </row>
    <row r="26" spans="2:76">
      <c r="B26" s="146" t="s">
        <v>233</v>
      </c>
      <c r="C26" s="19"/>
      <c r="D26" s="17"/>
      <c r="E26" s="17"/>
      <c r="F26" s="17"/>
      <c r="G26" s="17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7"/>
      <c r="BU26" s="17"/>
      <c r="BV26" s="17"/>
      <c r="BW26" s="17"/>
      <c r="BX26" s="16"/>
    </row>
    <row r="27" spans="2:76">
      <c r="B27" s="146" t="s">
        <v>234</v>
      </c>
      <c r="C27" s="1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60"/>
      <c r="BU27" s="160"/>
      <c r="BV27" s="160"/>
      <c r="BW27" s="160"/>
      <c r="BX27" s="164"/>
    </row>
    <row r="28" spans="2:76">
      <c r="B28" s="146" t="s">
        <v>235</v>
      </c>
      <c r="C28" s="7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65"/>
      <c r="BU28" s="165"/>
      <c r="BV28" s="165"/>
      <c r="BW28" s="165"/>
      <c r="BX28" s="166"/>
    </row>
    <row r="42" spans="59:59">
      <c r="BG42" s="144"/>
    </row>
  </sheetData>
  <mergeCells count="14">
    <mergeCell ref="AB2:AF2"/>
    <mergeCell ref="C2:G2"/>
    <mergeCell ref="H2:L2"/>
    <mergeCell ref="M2:Q2"/>
    <mergeCell ref="R2:V2"/>
    <mergeCell ref="W2:AA2"/>
    <mergeCell ref="BT2:BX2"/>
    <mergeCell ref="BP2:BS2"/>
    <mergeCell ref="AG2:AK2"/>
    <mergeCell ref="AL2:AP2"/>
    <mergeCell ref="AQ2:AU2"/>
    <mergeCell ref="BA2:BE2"/>
    <mergeCell ref="BF2:BJ2"/>
    <mergeCell ref="BK2:BO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A50 AC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O93 P96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O114 P117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workbookViewId="0">
      <selection activeCell="B4" sqref="B4:D18"/>
    </sheetView>
  </sheetViews>
  <sheetFormatPr baseColWidth="10" defaultRowHeight="15" x14ac:dyDescent="0"/>
  <cols>
    <col min="2" max="2" width="23.6640625" style="68" bestFit="1" customWidth="1"/>
    <col min="3" max="3" width="42.1640625" style="201" bestFit="1" customWidth="1"/>
    <col min="4" max="4" width="64" style="202" customWidth="1"/>
  </cols>
  <sheetData>
    <row r="4" spans="2:4">
      <c r="B4" s="196" t="s">
        <v>338</v>
      </c>
      <c r="C4" s="197" t="s">
        <v>339</v>
      </c>
      <c r="D4" s="208" t="s">
        <v>340</v>
      </c>
    </row>
    <row r="5" spans="2:4" ht="45">
      <c r="B5" s="347" t="s">
        <v>319</v>
      </c>
      <c r="C5" s="203" t="s">
        <v>320</v>
      </c>
      <c r="D5" s="204" t="s">
        <v>341</v>
      </c>
    </row>
    <row r="6" spans="2:4">
      <c r="B6" s="347"/>
      <c r="C6" s="203" t="s">
        <v>321</v>
      </c>
      <c r="D6" s="204" t="s">
        <v>342</v>
      </c>
    </row>
    <row r="7" spans="2:4" ht="30">
      <c r="B7" s="347"/>
      <c r="C7" s="203" t="s">
        <v>322</v>
      </c>
      <c r="D7" s="204" t="s">
        <v>343</v>
      </c>
    </row>
    <row r="8" spans="2:4">
      <c r="B8" s="347" t="s">
        <v>324</v>
      </c>
      <c r="C8" s="203" t="s">
        <v>323</v>
      </c>
      <c r="D8" s="204" t="s">
        <v>344</v>
      </c>
    </row>
    <row r="9" spans="2:4">
      <c r="B9" s="347"/>
      <c r="C9" s="203" t="s">
        <v>325</v>
      </c>
      <c r="D9" s="349" t="s">
        <v>345</v>
      </c>
    </row>
    <row r="10" spans="2:4">
      <c r="B10" s="347"/>
      <c r="C10" s="203" t="s">
        <v>326</v>
      </c>
      <c r="D10" s="349"/>
    </row>
    <row r="11" spans="2:4">
      <c r="B11" s="347"/>
      <c r="C11" s="203" t="s">
        <v>327</v>
      </c>
      <c r="D11" s="349"/>
    </row>
    <row r="12" spans="2:4">
      <c r="B12" s="347"/>
      <c r="C12" s="203" t="s">
        <v>328</v>
      </c>
      <c r="D12" s="204" t="s">
        <v>346</v>
      </c>
    </row>
    <row r="13" spans="2:4">
      <c r="B13" s="347" t="s">
        <v>329</v>
      </c>
      <c r="C13" s="203" t="s">
        <v>335</v>
      </c>
      <c r="D13" s="204" t="s">
        <v>347</v>
      </c>
    </row>
    <row r="14" spans="2:4">
      <c r="B14" s="347"/>
      <c r="C14" s="203" t="s">
        <v>336</v>
      </c>
      <c r="D14" s="204" t="s">
        <v>348</v>
      </c>
    </row>
    <row r="15" spans="2:4">
      <c r="B15" s="205" t="s">
        <v>330</v>
      </c>
      <c r="C15" s="203" t="s">
        <v>331</v>
      </c>
      <c r="D15" s="204" t="s">
        <v>349</v>
      </c>
    </row>
    <row r="16" spans="2:4">
      <c r="B16" s="347" t="s">
        <v>332</v>
      </c>
      <c r="C16" s="203" t="s">
        <v>333</v>
      </c>
      <c r="D16" s="204" t="s">
        <v>350</v>
      </c>
    </row>
    <row r="17" spans="2:4">
      <c r="B17" s="347"/>
      <c r="C17" s="203" t="s">
        <v>334</v>
      </c>
      <c r="D17" s="204" t="s">
        <v>351</v>
      </c>
    </row>
    <row r="18" spans="2:4">
      <c r="B18" s="348"/>
      <c r="C18" s="206" t="s">
        <v>337</v>
      </c>
      <c r="D18" s="207" t="s">
        <v>352</v>
      </c>
    </row>
  </sheetData>
  <mergeCells count="5">
    <mergeCell ref="B5:B7"/>
    <mergeCell ref="B8:B12"/>
    <mergeCell ref="B13:B14"/>
    <mergeCell ref="B16:B18"/>
    <mergeCell ref="D9:D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topLeftCell="A175" zoomScale="55" zoomScaleNormal="55" zoomScalePageLayoutView="55" workbookViewId="0">
      <selection activeCell="ES31" sqref="ES31"/>
    </sheetView>
  </sheetViews>
  <sheetFormatPr baseColWidth="10" defaultRowHeight="15" x14ac:dyDescent="0"/>
  <cols>
    <col min="1" max="13" width="2.33203125" customWidth="1"/>
    <col min="14" max="22" width="2.33203125" style="3" customWidth="1"/>
    <col min="23" max="378" width="2.33203125" customWidth="1"/>
  </cols>
  <sheetData>
    <row r="2" spans="5:14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66"/>
      <c r="O2" s="64"/>
      <c r="P2" s="209" t="s">
        <v>57</v>
      </c>
      <c r="Q2" s="209"/>
      <c r="R2" s="209"/>
      <c r="S2" s="209"/>
      <c r="T2" s="209"/>
      <c r="U2" s="209"/>
      <c r="V2" s="209"/>
      <c r="W2" s="209"/>
      <c r="X2" s="209"/>
      <c r="Y2" s="209"/>
      <c r="Z2" s="210"/>
      <c r="AA2" s="74"/>
      <c r="AB2" s="209" t="s">
        <v>56</v>
      </c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10"/>
      <c r="AN2" s="74"/>
      <c r="AO2" s="209" t="s">
        <v>58</v>
      </c>
      <c r="AP2" s="209"/>
      <c r="AQ2" s="209"/>
      <c r="AR2" s="209"/>
      <c r="AS2" s="209"/>
      <c r="AT2" s="209"/>
      <c r="AU2" s="209"/>
      <c r="AV2" s="209"/>
      <c r="AW2" s="209"/>
      <c r="AX2" s="209"/>
      <c r="AY2" s="119"/>
      <c r="AZ2" s="119"/>
      <c r="BA2" s="75"/>
      <c r="BB2" s="75"/>
      <c r="BC2" s="15"/>
    </row>
    <row r="3" spans="5:145" ht="48" customHeight="1">
      <c r="E3" s="211" t="s">
        <v>35</v>
      </c>
      <c r="F3" s="212"/>
      <c r="G3" s="212"/>
      <c r="H3" s="212"/>
      <c r="I3" s="212"/>
      <c r="J3" s="212"/>
      <c r="K3" s="212"/>
      <c r="L3" s="212"/>
      <c r="M3" s="212"/>
      <c r="N3" s="213"/>
      <c r="O3" s="133"/>
      <c r="P3" s="214" t="s">
        <v>89</v>
      </c>
      <c r="Q3" s="214"/>
      <c r="R3" s="214"/>
      <c r="S3" s="214"/>
      <c r="T3" s="214"/>
      <c r="U3" s="214"/>
      <c r="V3" s="214"/>
      <c r="W3" s="214"/>
      <c r="X3" s="214"/>
      <c r="Y3" s="214"/>
      <c r="Z3" s="215"/>
      <c r="AA3" s="133"/>
      <c r="AB3" s="212" t="s">
        <v>90</v>
      </c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3"/>
      <c r="AN3" s="133"/>
      <c r="AO3" s="216" t="s">
        <v>91</v>
      </c>
      <c r="AP3" s="216"/>
      <c r="AQ3" s="216"/>
      <c r="AR3" s="216"/>
      <c r="AS3" s="216"/>
      <c r="AT3" s="216"/>
      <c r="AU3" s="216"/>
      <c r="AV3" s="216"/>
      <c r="AW3" s="216"/>
      <c r="AX3" s="216"/>
      <c r="AY3" s="134"/>
      <c r="AZ3" s="134"/>
      <c r="BA3" s="18"/>
      <c r="BB3" s="18"/>
      <c r="BC3" s="77"/>
    </row>
    <row r="4" spans="5:145">
      <c r="E4" s="19"/>
      <c r="F4" s="17"/>
      <c r="G4" s="17"/>
      <c r="H4" s="17"/>
      <c r="I4" s="17"/>
      <c r="J4" s="17"/>
      <c r="K4" s="17"/>
      <c r="L4" s="17"/>
      <c r="M4" s="17"/>
      <c r="N4" s="5"/>
      <c r="O4" s="21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0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6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60"/>
      <c r="AZ4" s="17"/>
      <c r="BA4" s="17"/>
      <c r="BB4" s="17"/>
      <c r="BC4" s="16"/>
    </row>
    <row r="5" spans="5:14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18"/>
      <c r="P5" s="91"/>
      <c r="Q5" s="91"/>
      <c r="R5" s="91"/>
      <c r="S5" s="220" t="s">
        <v>1</v>
      </c>
      <c r="T5" s="221"/>
      <c r="U5" s="221"/>
      <c r="V5" s="221"/>
      <c r="W5" s="222"/>
      <c r="X5" s="5"/>
      <c r="Y5" s="5"/>
      <c r="Z5" s="5"/>
      <c r="AA5" s="61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61"/>
      <c r="AO5" s="17"/>
      <c r="AP5" s="17"/>
      <c r="AQ5" s="17"/>
      <c r="AR5" s="229" t="s">
        <v>66</v>
      </c>
      <c r="AS5" s="230"/>
      <c r="AT5" s="230"/>
      <c r="AU5" s="230"/>
      <c r="AV5" s="231"/>
      <c r="AW5" s="17"/>
      <c r="AX5" s="17"/>
      <c r="AY5" s="61"/>
      <c r="AZ5" s="17"/>
      <c r="BA5" s="17"/>
      <c r="BB5" s="17"/>
      <c r="BC5" s="16"/>
    </row>
    <row r="6" spans="5:14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18"/>
      <c r="P6" s="5"/>
      <c r="Q6" s="5"/>
      <c r="R6" s="5"/>
      <c r="S6" s="223"/>
      <c r="T6" s="224"/>
      <c r="U6" s="224"/>
      <c r="V6" s="224"/>
      <c r="W6" s="225"/>
      <c r="X6" s="124"/>
      <c r="Y6" s="124"/>
      <c r="Z6" s="124"/>
      <c r="AA6" s="61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61"/>
      <c r="AO6" s="106"/>
      <c r="AP6" s="106"/>
      <c r="AQ6" s="106"/>
      <c r="AR6" s="232"/>
      <c r="AS6" s="233"/>
      <c r="AT6" s="233"/>
      <c r="AU6" s="233"/>
      <c r="AV6" s="234"/>
      <c r="AW6" s="125"/>
      <c r="AX6" s="125"/>
      <c r="AY6" s="61"/>
      <c r="AZ6" s="99"/>
      <c r="BA6" s="99"/>
      <c r="BB6" s="17"/>
      <c r="BC6" s="16"/>
    </row>
    <row r="7" spans="5:14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18"/>
      <c r="P7" s="96"/>
      <c r="Q7" s="96"/>
      <c r="R7" s="96"/>
      <c r="S7" s="226"/>
      <c r="T7" s="227"/>
      <c r="U7" s="227"/>
      <c r="V7" s="227"/>
      <c r="W7" s="228"/>
      <c r="X7" s="5"/>
      <c r="Y7" s="5"/>
      <c r="Z7" s="5"/>
      <c r="AA7" s="61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61"/>
      <c r="AO7" s="17"/>
      <c r="AP7" s="17"/>
      <c r="AQ7" s="17"/>
      <c r="AR7" s="232"/>
      <c r="AS7" s="233"/>
      <c r="AT7" s="233"/>
      <c r="AU7" s="233"/>
      <c r="AV7" s="234"/>
      <c r="AW7" s="17"/>
      <c r="AX7" s="17"/>
      <c r="AY7" s="61"/>
      <c r="AZ7" s="17"/>
      <c r="BA7" s="101"/>
      <c r="BB7" s="17"/>
      <c r="BC7" s="16"/>
    </row>
    <row r="8" spans="5:145">
      <c r="E8" s="19"/>
      <c r="F8" s="17"/>
      <c r="G8" s="17"/>
      <c r="H8" s="17"/>
      <c r="I8" s="17"/>
      <c r="J8" s="17"/>
      <c r="K8" s="17"/>
      <c r="L8" s="17"/>
      <c r="M8" s="17"/>
      <c r="N8" s="5"/>
      <c r="O8" s="2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1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61"/>
      <c r="AO8" s="17"/>
      <c r="AP8" s="99"/>
      <c r="AQ8" s="99"/>
      <c r="AR8" s="232"/>
      <c r="AS8" s="233"/>
      <c r="AT8" s="233"/>
      <c r="AU8" s="233"/>
      <c r="AV8" s="234"/>
      <c r="AW8" s="17"/>
      <c r="AX8" s="17"/>
      <c r="AY8" s="61"/>
      <c r="AZ8" s="17"/>
      <c r="BA8" s="103"/>
      <c r="BB8" s="17"/>
      <c r="BC8" s="16"/>
    </row>
    <row r="9" spans="5:145" ht="15" customHeight="1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18"/>
      <c r="P9" s="91"/>
      <c r="Q9" s="91"/>
      <c r="R9" s="91"/>
      <c r="S9" s="229" t="s">
        <v>2</v>
      </c>
      <c r="T9" s="230"/>
      <c r="U9" s="230"/>
      <c r="V9" s="230"/>
      <c r="W9" s="231"/>
      <c r="X9" s="5"/>
      <c r="Y9" s="5"/>
      <c r="Z9" s="5"/>
      <c r="AA9" s="61"/>
      <c r="AB9" s="5"/>
      <c r="AC9" s="5"/>
      <c r="AD9" s="238" t="s">
        <v>4</v>
      </c>
      <c r="AE9" s="239"/>
      <c r="AF9" s="239"/>
      <c r="AG9" s="239"/>
      <c r="AH9" s="239"/>
      <c r="AI9" s="239"/>
      <c r="AJ9" s="239"/>
      <c r="AK9" s="240"/>
      <c r="AL9" s="17"/>
      <c r="AM9" s="17"/>
      <c r="AN9" s="61"/>
      <c r="AO9" s="17"/>
      <c r="AP9" s="99"/>
      <c r="AQ9" s="17"/>
      <c r="AR9" s="235"/>
      <c r="AS9" s="236"/>
      <c r="AT9" s="236"/>
      <c r="AU9" s="236"/>
      <c r="AV9" s="237"/>
      <c r="AW9" s="17"/>
      <c r="AX9" s="17"/>
      <c r="AY9" s="61"/>
      <c r="AZ9" s="17"/>
      <c r="BA9" s="129" t="s">
        <v>71</v>
      </c>
      <c r="BB9" s="129"/>
      <c r="BC9" s="130"/>
      <c r="BD9" s="35"/>
      <c r="BE9" s="35"/>
    </row>
    <row r="10" spans="5:14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18"/>
      <c r="P10" s="5"/>
      <c r="Q10" s="5"/>
      <c r="R10" s="5"/>
      <c r="S10" s="232"/>
      <c r="T10" s="233"/>
      <c r="U10" s="233"/>
      <c r="V10" s="233"/>
      <c r="W10" s="234"/>
      <c r="X10" s="124"/>
      <c r="Y10" s="124"/>
      <c r="Z10" s="124"/>
      <c r="AA10" s="61"/>
      <c r="AB10" s="124"/>
      <c r="AC10" s="124"/>
      <c r="AD10" s="241"/>
      <c r="AE10" s="242"/>
      <c r="AF10" s="242"/>
      <c r="AG10" s="242"/>
      <c r="AH10" s="242"/>
      <c r="AI10" s="242"/>
      <c r="AJ10" s="242"/>
      <c r="AK10" s="243"/>
      <c r="AL10" s="17"/>
      <c r="AM10" s="17"/>
      <c r="AN10" s="61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61"/>
      <c r="AZ10" s="17"/>
      <c r="BA10" s="103"/>
      <c r="BB10" s="17"/>
      <c r="BC10" s="16"/>
    </row>
    <row r="11" spans="5:14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18"/>
      <c r="P11" s="96"/>
      <c r="Q11" s="96"/>
      <c r="R11" s="96"/>
      <c r="S11" s="235"/>
      <c r="T11" s="236"/>
      <c r="U11" s="236"/>
      <c r="V11" s="236"/>
      <c r="W11" s="237"/>
      <c r="X11" s="5"/>
      <c r="Y11" s="5"/>
      <c r="Z11" s="5"/>
      <c r="AA11" s="61"/>
      <c r="AB11" s="5"/>
      <c r="AC11" s="5"/>
      <c r="AD11" s="241"/>
      <c r="AE11" s="242"/>
      <c r="AF11" s="242"/>
      <c r="AG11" s="242"/>
      <c r="AH11" s="242"/>
      <c r="AI11" s="242"/>
      <c r="AJ11" s="242"/>
      <c r="AK11" s="243"/>
      <c r="AL11" s="125"/>
      <c r="AM11" s="125"/>
      <c r="AN11" s="61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61"/>
      <c r="AZ11" s="17"/>
      <c r="BA11" s="102"/>
      <c r="BB11" s="17"/>
      <c r="BC11" s="16"/>
    </row>
    <row r="12" spans="5:14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1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1"/>
      <c r="AB12" s="5"/>
      <c r="AC12" s="5"/>
      <c r="AD12" s="241"/>
      <c r="AE12" s="242"/>
      <c r="AF12" s="242"/>
      <c r="AG12" s="242"/>
      <c r="AH12" s="242"/>
      <c r="AI12" s="242"/>
      <c r="AJ12" s="242"/>
      <c r="AK12" s="243"/>
      <c r="AL12" s="17"/>
      <c r="AM12" s="17"/>
      <c r="AN12" s="61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1"/>
      <c r="AZ12" s="17"/>
      <c r="BA12" s="102"/>
      <c r="BB12" s="17"/>
      <c r="BC12" s="16"/>
    </row>
    <row r="13" spans="5:14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18"/>
      <c r="P13" s="91"/>
      <c r="Q13" s="91"/>
      <c r="R13" s="91"/>
      <c r="S13" s="229" t="s">
        <v>3</v>
      </c>
      <c r="T13" s="230"/>
      <c r="U13" s="230"/>
      <c r="V13" s="230"/>
      <c r="W13" s="231"/>
      <c r="X13" s="5"/>
      <c r="Y13" s="5"/>
      <c r="Z13" s="5"/>
      <c r="AA13" s="61"/>
      <c r="AB13" s="5"/>
      <c r="AC13" s="5"/>
      <c r="AD13" s="241"/>
      <c r="AE13" s="242"/>
      <c r="AF13" s="242"/>
      <c r="AG13" s="242"/>
      <c r="AH13" s="242"/>
      <c r="AI13" s="242"/>
      <c r="AJ13" s="242"/>
      <c r="AK13" s="243"/>
      <c r="AL13" s="131"/>
      <c r="AM13" s="131"/>
      <c r="AN13" s="61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61"/>
      <c r="AZ13" s="109"/>
      <c r="BA13" s="109"/>
      <c r="BB13" s="17"/>
      <c r="BC13" s="16"/>
      <c r="BK13" t="s">
        <v>0</v>
      </c>
    </row>
    <row r="14" spans="5:14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18"/>
      <c r="P14" s="5"/>
      <c r="Q14" s="5"/>
      <c r="R14" s="5"/>
      <c r="S14" s="232"/>
      <c r="T14" s="233"/>
      <c r="U14" s="233"/>
      <c r="V14" s="233"/>
      <c r="W14" s="234"/>
      <c r="X14" s="124"/>
      <c r="Y14" s="124"/>
      <c r="Z14" s="124"/>
      <c r="AA14" s="61"/>
      <c r="AB14" s="124"/>
      <c r="AC14" s="124"/>
      <c r="AD14" s="241"/>
      <c r="AE14" s="242"/>
      <c r="AF14" s="242"/>
      <c r="AG14" s="242"/>
      <c r="AH14" s="242"/>
      <c r="AI14" s="242"/>
      <c r="AJ14" s="242"/>
      <c r="AK14" s="243"/>
      <c r="AL14" s="17"/>
      <c r="AM14" s="17"/>
      <c r="AN14" s="61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61"/>
      <c r="AZ14" s="17"/>
      <c r="BA14" s="17"/>
      <c r="BB14" s="17"/>
      <c r="BC14" s="16"/>
    </row>
    <row r="15" spans="5:14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18"/>
      <c r="P15" s="96"/>
      <c r="Q15" s="96"/>
      <c r="R15" s="96"/>
      <c r="S15" s="235"/>
      <c r="T15" s="236"/>
      <c r="U15" s="236"/>
      <c r="V15" s="236"/>
      <c r="W15" s="237"/>
      <c r="X15" s="5"/>
      <c r="Y15" s="5"/>
      <c r="Z15" s="5"/>
      <c r="AA15" s="61"/>
      <c r="AB15" s="5"/>
      <c r="AC15" s="5"/>
      <c r="AD15" s="244"/>
      <c r="AE15" s="245"/>
      <c r="AF15" s="245"/>
      <c r="AG15" s="245"/>
      <c r="AH15" s="245"/>
      <c r="AI15" s="245"/>
      <c r="AJ15" s="245"/>
      <c r="AK15" s="246"/>
      <c r="AL15" s="17"/>
      <c r="AM15" s="17"/>
      <c r="AN15" s="61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61"/>
      <c r="AZ15" s="17"/>
      <c r="BA15" s="17"/>
      <c r="BB15" s="17"/>
      <c r="BC15" s="16"/>
    </row>
    <row r="16" spans="5:14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1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2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32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32"/>
      <c r="AZ16" s="18"/>
      <c r="BA16" s="18"/>
      <c r="BB16" s="18"/>
      <c r="BC16" s="77"/>
      <c r="EO16" s="17"/>
    </row>
    <row r="17" spans="5:138"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5:138">
      <c r="E18" s="74"/>
      <c r="F18" s="75"/>
      <c r="G18" s="75"/>
      <c r="H18" s="75"/>
      <c r="I18" s="75"/>
      <c r="J18" s="75"/>
      <c r="K18" s="75"/>
      <c r="L18" s="75"/>
      <c r="M18" s="75"/>
      <c r="N18" s="66"/>
      <c r="O18" s="74"/>
      <c r="P18" s="209" t="s">
        <v>57</v>
      </c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10"/>
      <c r="AN18" s="74"/>
      <c r="AO18" s="209" t="s">
        <v>56</v>
      </c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10"/>
      <c r="BR18" s="74"/>
      <c r="BS18" s="209" t="s">
        <v>58</v>
      </c>
      <c r="BT18" s="209"/>
      <c r="BU18" s="209"/>
      <c r="BV18" s="209"/>
      <c r="BW18" s="209"/>
      <c r="BX18" s="209"/>
      <c r="BY18" s="210"/>
      <c r="BZ18" s="74"/>
      <c r="CA18" s="209" t="s">
        <v>59</v>
      </c>
      <c r="CB18" s="209"/>
      <c r="CC18" s="209"/>
      <c r="CD18" s="209"/>
      <c r="CE18" s="209"/>
      <c r="CF18" s="209"/>
      <c r="CG18" s="209"/>
      <c r="CH18" s="209"/>
      <c r="CI18" s="210"/>
      <c r="CJ18" s="74"/>
      <c r="CK18" s="209" t="s">
        <v>60</v>
      </c>
      <c r="CL18" s="209"/>
      <c r="CM18" s="209"/>
      <c r="CN18" s="209"/>
      <c r="CO18" s="209"/>
      <c r="CP18" s="209"/>
      <c r="CQ18" s="210"/>
      <c r="CR18" s="74"/>
      <c r="CS18" s="209" t="s">
        <v>61</v>
      </c>
      <c r="CT18" s="209"/>
      <c r="CU18" s="209"/>
      <c r="CV18" s="209"/>
      <c r="CW18" s="209"/>
      <c r="CX18" s="209"/>
      <c r="CY18" s="209"/>
      <c r="CZ18" s="209"/>
      <c r="DA18" s="209"/>
      <c r="DB18" s="209"/>
      <c r="DC18" s="209"/>
      <c r="DD18" s="209"/>
      <c r="DE18" s="210"/>
      <c r="DF18" s="74"/>
      <c r="DG18" s="209" t="s">
        <v>62</v>
      </c>
      <c r="DH18" s="209"/>
      <c r="DI18" s="209"/>
      <c r="DJ18" s="209"/>
      <c r="DK18" s="209"/>
      <c r="DL18" s="209"/>
      <c r="DM18" s="209"/>
      <c r="DN18" s="209"/>
      <c r="DO18" s="209"/>
      <c r="DP18" s="209"/>
      <c r="DQ18" s="210"/>
      <c r="DR18" s="75"/>
      <c r="DS18" s="209" t="s">
        <v>63</v>
      </c>
      <c r="DT18" s="209"/>
      <c r="DU18" s="209"/>
      <c r="DV18" s="209"/>
      <c r="DW18" s="209"/>
      <c r="DX18" s="209"/>
      <c r="DY18" s="209"/>
      <c r="DZ18" s="209"/>
      <c r="EA18" s="209"/>
      <c r="EB18" s="75"/>
      <c r="EC18" s="75"/>
      <c r="ED18" s="75"/>
      <c r="EE18" s="75"/>
      <c r="EF18" s="75"/>
      <c r="EG18" s="15"/>
    </row>
    <row r="19" spans="5:138" s="33" customFormat="1" ht="46" customHeight="1">
      <c r="E19" s="211" t="s">
        <v>35</v>
      </c>
      <c r="F19" s="212"/>
      <c r="G19" s="212"/>
      <c r="H19" s="212"/>
      <c r="I19" s="212"/>
      <c r="J19" s="212"/>
      <c r="K19" s="212"/>
      <c r="L19" s="212"/>
      <c r="M19" s="212"/>
      <c r="N19" s="213"/>
      <c r="O19" s="118"/>
      <c r="P19" s="247" t="s">
        <v>73</v>
      </c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67"/>
      <c r="AN19" s="118"/>
      <c r="AO19" s="247" t="s">
        <v>51</v>
      </c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67"/>
      <c r="BR19" s="118"/>
      <c r="BS19" s="247" t="s">
        <v>53</v>
      </c>
      <c r="BT19" s="247"/>
      <c r="BU19" s="247"/>
      <c r="BV19" s="247"/>
      <c r="BW19" s="247"/>
      <c r="BX19" s="247"/>
      <c r="BY19" s="267"/>
      <c r="BZ19" s="118"/>
      <c r="CA19" s="212" t="s">
        <v>52</v>
      </c>
      <c r="CB19" s="212"/>
      <c r="CC19" s="212"/>
      <c r="CD19" s="212"/>
      <c r="CE19" s="212"/>
      <c r="CF19" s="212"/>
      <c r="CG19" s="212"/>
      <c r="CH19" s="212"/>
      <c r="CI19" s="213"/>
      <c r="CJ19" s="118"/>
      <c r="CK19" s="247" t="s">
        <v>54</v>
      </c>
      <c r="CL19" s="247"/>
      <c r="CM19" s="247"/>
      <c r="CN19" s="247"/>
      <c r="CO19" s="247"/>
      <c r="CP19" s="247"/>
      <c r="CQ19" s="267"/>
      <c r="CR19" s="118"/>
      <c r="CS19" s="247" t="s">
        <v>55</v>
      </c>
      <c r="CT19" s="247"/>
      <c r="CU19" s="247"/>
      <c r="CV19" s="247"/>
      <c r="CW19" s="247"/>
      <c r="CX19" s="247"/>
      <c r="CY19" s="247"/>
      <c r="CZ19" s="247"/>
      <c r="DA19" s="247"/>
      <c r="DB19" s="247"/>
      <c r="DC19" s="247"/>
      <c r="DD19" s="247"/>
      <c r="DE19" s="267"/>
      <c r="DF19" s="118"/>
      <c r="DG19" s="247" t="s">
        <v>64</v>
      </c>
      <c r="DH19" s="247"/>
      <c r="DI19" s="247"/>
      <c r="DJ19" s="247"/>
      <c r="DK19" s="247"/>
      <c r="DL19" s="247"/>
      <c r="DM19" s="247"/>
      <c r="DN19" s="247"/>
      <c r="DO19" s="247"/>
      <c r="DP19" s="247"/>
      <c r="DQ19" s="267"/>
      <c r="DR19" s="87"/>
      <c r="DS19" s="247" t="s">
        <v>65</v>
      </c>
      <c r="DT19" s="247"/>
      <c r="DU19" s="247"/>
      <c r="DV19" s="247"/>
      <c r="DW19" s="247"/>
      <c r="DX19" s="247"/>
      <c r="DY19" s="247"/>
      <c r="DZ19" s="247"/>
      <c r="EA19" s="247"/>
      <c r="EB19" s="87"/>
      <c r="EC19" s="87"/>
      <c r="ED19" s="87"/>
      <c r="EE19" s="87"/>
      <c r="EF19" s="87"/>
      <c r="EG19" s="88"/>
    </row>
    <row r="20" spans="5:138">
      <c r="E20" s="74"/>
      <c r="F20" s="75"/>
      <c r="G20" s="75"/>
      <c r="H20" s="75"/>
      <c r="I20" s="75"/>
      <c r="J20" s="75"/>
      <c r="K20" s="75"/>
      <c r="L20" s="75"/>
      <c r="M20" s="75"/>
      <c r="N20" s="65"/>
      <c r="O20" s="89"/>
      <c r="P20" s="65"/>
      <c r="Q20" s="65"/>
      <c r="R20" s="65"/>
      <c r="S20" s="65"/>
      <c r="T20" s="65"/>
      <c r="U20" s="65"/>
      <c r="V20" s="65"/>
      <c r="W20" s="75"/>
      <c r="X20" s="65"/>
      <c r="Y20" s="65"/>
      <c r="Z20" s="65"/>
      <c r="AA20" s="65"/>
      <c r="AB20" s="65"/>
      <c r="AC20" s="65"/>
      <c r="AD20" s="65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15"/>
    </row>
    <row r="21" spans="5:138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61"/>
      <c r="P21" s="91"/>
      <c r="Q21" s="91"/>
      <c r="R21" s="91"/>
      <c r="S21" s="91"/>
      <c r="T21" s="91"/>
      <c r="U21" s="229" t="s">
        <v>31</v>
      </c>
      <c r="V21" s="230"/>
      <c r="W21" s="230"/>
      <c r="X21" s="230"/>
      <c r="Y21" s="231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61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6"/>
    </row>
    <row r="22" spans="5:138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61"/>
      <c r="P22" s="5"/>
      <c r="Q22" s="5"/>
      <c r="R22" s="5"/>
      <c r="S22" s="5"/>
      <c r="T22" s="5"/>
      <c r="U22" s="232"/>
      <c r="V22" s="233"/>
      <c r="W22" s="233"/>
      <c r="X22" s="233"/>
      <c r="Y22" s="234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61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6"/>
    </row>
    <row r="23" spans="5:138" ht="15" customHeight="1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61"/>
      <c r="P23" s="96"/>
      <c r="Q23" s="96"/>
      <c r="R23" s="96"/>
      <c r="S23" s="96"/>
      <c r="T23" s="96"/>
      <c r="U23" s="235"/>
      <c r="V23" s="236"/>
      <c r="W23" s="236"/>
      <c r="X23" s="236"/>
      <c r="Y23" s="237"/>
      <c r="Z23" s="17"/>
      <c r="AA23" s="17"/>
      <c r="AB23" s="17"/>
      <c r="AC23" s="17"/>
      <c r="AD23" s="17"/>
      <c r="AE23" s="312" t="s">
        <v>33</v>
      </c>
      <c r="AF23" s="17"/>
      <c r="AG23" s="17"/>
      <c r="AH23" s="17"/>
      <c r="AI23" s="17"/>
      <c r="AJ23" s="17"/>
      <c r="AK23" s="17"/>
      <c r="AL23" s="17"/>
      <c r="AM23" s="17"/>
      <c r="AN23" s="61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5:138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61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312"/>
      <c r="AF24" s="17"/>
      <c r="AG24" s="17"/>
      <c r="AH24" s="17"/>
      <c r="AI24" s="17"/>
      <c r="AJ24" s="17"/>
      <c r="AK24" s="17"/>
      <c r="AL24" s="17"/>
      <c r="AM24" s="17"/>
      <c r="AN24" s="61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6"/>
    </row>
    <row r="25" spans="5:138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61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312"/>
      <c r="AF25" s="17"/>
      <c r="AG25" s="17"/>
      <c r="AH25" s="17"/>
      <c r="AI25" s="17"/>
      <c r="AJ25" s="17"/>
      <c r="AK25" s="17"/>
      <c r="AL25" s="17"/>
      <c r="AM25" s="17"/>
      <c r="AN25" s="61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60"/>
      <c r="BS25" s="17"/>
      <c r="BT25" s="17"/>
      <c r="BU25" s="17"/>
      <c r="BV25" s="17"/>
      <c r="BW25" s="17"/>
      <c r="BX25" s="17"/>
      <c r="BY25" s="17"/>
      <c r="BZ25" s="60"/>
      <c r="CA25" s="17"/>
      <c r="CB25" s="17"/>
      <c r="CC25" s="17"/>
      <c r="CD25" s="17"/>
      <c r="CE25" s="17"/>
      <c r="CF25" s="17"/>
      <c r="CG25" s="17"/>
      <c r="CH25" s="17"/>
      <c r="CI25" s="17"/>
      <c r="CJ25" s="60"/>
      <c r="CK25" s="17"/>
      <c r="CL25" s="17"/>
      <c r="CM25" s="17"/>
      <c r="CN25" s="17"/>
      <c r="CO25" s="17"/>
      <c r="CP25" s="17"/>
      <c r="CQ25" s="17"/>
      <c r="CR25" s="60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60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60"/>
      <c r="DS25" s="17"/>
      <c r="DT25" s="17"/>
      <c r="DU25" s="17"/>
      <c r="DV25" s="17"/>
      <c r="DW25" s="17"/>
      <c r="DX25" s="17"/>
      <c r="DY25" s="17"/>
      <c r="DZ25" s="17"/>
      <c r="EA25" s="17"/>
      <c r="EB25" s="60"/>
      <c r="EC25" s="17"/>
      <c r="ED25" s="17"/>
      <c r="EE25" s="17"/>
      <c r="EF25" s="17"/>
      <c r="EG25" s="16"/>
    </row>
    <row r="26" spans="5:138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61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312"/>
      <c r="AF26" s="17"/>
      <c r="AG26" s="17"/>
      <c r="AH26" s="17"/>
      <c r="AI26" s="17"/>
      <c r="AJ26" s="17"/>
      <c r="AK26" s="17"/>
      <c r="AL26" s="17"/>
      <c r="AM26" s="17"/>
      <c r="AN26" s="61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61"/>
      <c r="BS26" s="17"/>
      <c r="BT26" s="17"/>
      <c r="BU26" s="17"/>
      <c r="BV26" s="17"/>
      <c r="BW26" s="17"/>
      <c r="BX26" s="17"/>
      <c r="BY26" s="17"/>
      <c r="BZ26" s="61"/>
      <c r="CA26" s="17"/>
      <c r="CB26" s="17"/>
      <c r="CC26" s="17"/>
      <c r="CD26" s="17"/>
      <c r="CE26" s="17"/>
      <c r="CF26" s="17"/>
      <c r="CG26" s="17"/>
      <c r="CH26" s="17"/>
      <c r="CI26" s="17"/>
      <c r="CJ26" s="61"/>
      <c r="CK26" s="17"/>
      <c r="CL26" s="17"/>
      <c r="CM26" s="17"/>
      <c r="CN26" s="17"/>
      <c r="CO26" s="17"/>
      <c r="CP26" s="17"/>
      <c r="CQ26" s="17"/>
      <c r="CR26" s="61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61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61"/>
      <c r="DS26" s="17"/>
      <c r="DT26" s="17"/>
      <c r="DU26" s="17"/>
      <c r="DV26" s="17"/>
      <c r="DW26" s="17"/>
      <c r="DX26" s="17"/>
      <c r="DY26" s="17"/>
      <c r="DZ26" s="17"/>
      <c r="EA26" s="17"/>
      <c r="EB26" s="61"/>
      <c r="EC26" s="17"/>
      <c r="ED26" s="17"/>
      <c r="EE26" s="17"/>
      <c r="EF26" s="17"/>
      <c r="EG26" s="16"/>
    </row>
    <row r="27" spans="5:138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61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313"/>
      <c r="AF27" s="17"/>
      <c r="AG27" s="17"/>
      <c r="AH27" s="17"/>
      <c r="AI27" s="17"/>
      <c r="AJ27" s="17"/>
      <c r="AK27" s="17"/>
      <c r="AL27" s="17"/>
      <c r="AM27" s="17"/>
      <c r="AN27" s="61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61"/>
      <c r="BS27" s="17"/>
      <c r="BT27" s="17"/>
      <c r="BU27" s="17"/>
      <c r="BV27" s="17"/>
      <c r="BW27" s="17"/>
      <c r="BX27" s="17"/>
      <c r="BY27" s="17"/>
      <c r="BZ27" s="61"/>
      <c r="CA27" s="17"/>
      <c r="CB27" s="17"/>
      <c r="CC27" s="17"/>
      <c r="CD27" s="17"/>
      <c r="CE27" s="17"/>
      <c r="CF27" s="17"/>
      <c r="CG27" s="17"/>
      <c r="CH27" s="17"/>
      <c r="CI27" s="17"/>
      <c r="CJ27" s="61"/>
      <c r="CK27" s="17"/>
      <c r="CL27" s="17"/>
      <c r="CM27" s="17"/>
      <c r="CN27" s="17"/>
      <c r="CO27" s="17"/>
      <c r="CP27" s="17"/>
      <c r="CQ27" s="17"/>
      <c r="CR27" s="61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61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61"/>
      <c r="DS27" s="17"/>
      <c r="DT27" s="17"/>
      <c r="DU27" s="17"/>
      <c r="DV27" s="248" t="s">
        <v>48</v>
      </c>
      <c r="DW27" s="249"/>
      <c r="DX27" s="249"/>
      <c r="DY27" s="249"/>
      <c r="DZ27" s="250"/>
      <c r="EA27" s="17"/>
      <c r="EB27" s="61"/>
      <c r="EC27" s="17"/>
      <c r="ED27" s="17"/>
      <c r="EE27" s="17"/>
      <c r="EF27" s="17"/>
      <c r="EG27" s="16"/>
    </row>
    <row r="28" spans="5:138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6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64"/>
      <c r="AE28" s="65"/>
      <c r="AF28" s="6"/>
      <c r="AG28" s="5"/>
      <c r="AH28" s="5"/>
      <c r="AI28" s="17"/>
      <c r="AJ28" s="17"/>
      <c r="AK28" s="17"/>
      <c r="AL28" s="17"/>
      <c r="AM28" s="17"/>
      <c r="AN28" s="61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61"/>
      <c r="BS28" s="17"/>
      <c r="BT28" s="17"/>
      <c r="BU28" s="17"/>
      <c r="BV28" s="17"/>
      <c r="BW28" s="17"/>
      <c r="BX28" s="17"/>
      <c r="BY28" s="17"/>
      <c r="BZ28" s="61"/>
      <c r="CA28" s="17"/>
      <c r="CB28" s="17"/>
      <c r="CC28" s="17"/>
      <c r="CD28" s="17"/>
      <c r="CE28" s="17"/>
      <c r="CF28" s="17"/>
      <c r="CG28" s="17"/>
      <c r="CH28" s="17"/>
      <c r="CI28" s="17"/>
      <c r="CJ28" s="61"/>
      <c r="CK28" s="17"/>
      <c r="CL28" s="17"/>
      <c r="CM28" s="17"/>
      <c r="CN28" s="17"/>
      <c r="CO28" s="17"/>
      <c r="CP28" s="17"/>
      <c r="CQ28" s="17"/>
      <c r="CR28" s="61"/>
      <c r="CS28" s="17"/>
      <c r="CT28" s="17"/>
      <c r="CU28" s="17"/>
      <c r="CV28" s="17"/>
      <c r="CW28" s="17"/>
      <c r="CX28" s="17"/>
      <c r="CY28" s="17"/>
      <c r="CZ28" s="17"/>
      <c r="DA28" s="17"/>
      <c r="DB28" s="97"/>
      <c r="DC28" s="97"/>
      <c r="DD28" s="97"/>
      <c r="DE28" s="97"/>
      <c r="DF28" s="61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61"/>
      <c r="DS28" s="97"/>
      <c r="DT28" s="97"/>
      <c r="DU28" s="97"/>
      <c r="DV28" s="251"/>
      <c r="DW28" s="252"/>
      <c r="DX28" s="252"/>
      <c r="DY28" s="252"/>
      <c r="DZ28" s="253"/>
      <c r="EA28" s="17"/>
      <c r="EB28" s="61"/>
      <c r="EC28" s="17"/>
      <c r="ED28" s="17"/>
      <c r="EE28" s="17"/>
      <c r="EF28" s="17"/>
      <c r="EG28" s="16"/>
    </row>
    <row r="29" spans="5:138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61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61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61"/>
      <c r="BS29" s="17"/>
      <c r="BT29" s="17"/>
      <c r="BU29" s="17"/>
      <c r="BV29" s="17"/>
      <c r="BW29" s="17"/>
      <c r="BX29" s="17"/>
      <c r="BY29" s="17"/>
      <c r="BZ29" s="61"/>
      <c r="CA29" s="17"/>
      <c r="CB29" s="17"/>
      <c r="CC29" s="17"/>
      <c r="CD29" s="17"/>
      <c r="CE29" s="17"/>
      <c r="CF29" s="17"/>
      <c r="CG29" s="17"/>
      <c r="CH29" s="17"/>
      <c r="CI29" s="17"/>
      <c r="CJ29" s="61"/>
      <c r="CK29" s="17"/>
      <c r="CL29" s="17"/>
      <c r="CM29" s="17"/>
      <c r="CN29" s="17"/>
      <c r="CO29" s="17"/>
      <c r="CP29" s="17"/>
      <c r="CQ29" s="17"/>
      <c r="CR29" s="61"/>
      <c r="CS29" s="17"/>
      <c r="CT29" s="17"/>
      <c r="CU29" s="17"/>
      <c r="CV29" s="17"/>
      <c r="CW29" s="17"/>
      <c r="CX29" s="17"/>
      <c r="CY29" s="17"/>
      <c r="CZ29" s="17"/>
      <c r="DA29" s="17"/>
      <c r="DB29" s="97"/>
      <c r="DC29" s="17"/>
      <c r="DD29" s="17"/>
      <c r="DE29" s="17"/>
      <c r="DF29" s="61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61"/>
      <c r="DS29" s="17"/>
      <c r="DT29" s="17"/>
      <c r="DU29" s="17"/>
      <c r="DV29" s="251"/>
      <c r="DW29" s="252"/>
      <c r="DX29" s="252"/>
      <c r="DY29" s="252"/>
      <c r="DZ29" s="253"/>
      <c r="EA29" s="98"/>
      <c r="EB29" s="61"/>
      <c r="EC29" s="99"/>
      <c r="ED29" s="99"/>
      <c r="EE29" s="17"/>
      <c r="EF29" s="17"/>
      <c r="EG29" s="16"/>
    </row>
    <row r="30" spans="5:138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6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61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61"/>
      <c r="BS30" s="98"/>
      <c r="BT30" s="98"/>
      <c r="BU30" s="98"/>
      <c r="BV30" s="98"/>
      <c r="BW30" s="98"/>
      <c r="BX30" s="98"/>
      <c r="BY30" s="98"/>
      <c r="BZ30" s="61"/>
      <c r="CA30" s="98"/>
      <c r="CB30" s="98"/>
      <c r="CC30" s="98"/>
      <c r="CD30" s="98"/>
      <c r="CE30" s="98"/>
      <c r="CF30" s="98"/>
      <c r="CG30" s="98"/>
      <c r="CH30" s="98"/>
      <c r="CI30" s="98"/>
      <c r="CJ30" s="61"/>
      <c r="CK30" s="98"/>
      <c r="CL30" s="98"/>
      <c r="CM30" s="98"/>
      <c r="CN30" s="98"/>
      <c r="CO30" s="98"/>
      <c r="CP30" s="98"/>
      <c r="CQ30" s="98"/>
      <c r="CR30" s="61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61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61"/>
      <c r="DS30" s="98"/>
      <c r="DT30" s="98"/>
      <c r="DU30" s="98"/>
      <c r="DV30" s="251"/>
      <c r="DW30" s="252"/>
      <c r="DX30" s="252"/>
      <c r="DY30" s="252"/>
      <c r="DZ30" s="253"/>
      <c r="EA30" s="17"/>
      <c r="EB30" s="61"/>
      <c r="EC30" s="17"/>
      <c r="ED30" s="101"/>
      <c r="EE30" s="17"/>
      <c r="EF30" s="17"/>
      <c r="EG30" s="16"/>
    </row>
    <row r="31" spans="5:138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6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61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61"/>
      <c r="BS31" s="17"/>
      <c r="BT31" s="17"/>
      <c r="BU31" s="17"/>
      <c r="BV31" s="17"/>
      <c r="BW31" s="17"/>
      <c r="BX31" s="17"/>
      <c r="BY31" s="17"/>
      <c r="BZ31" s="61"/>
      <c r="CA31" s="17"/>
      <c r="CB31" s="17"/>
      <c r="CC31" s="17"/>
      <c r="CD31" s="17"/>
      <c r="CE31" s="17"/>
      <c r="CF31" s="17"/>
      <c r="CG31" s="17"/>
      <c r="CH31" s="17"/>
      <c r="CI31" s="17"/>
      <c r="CJ31" s="61"/>
      <c r="CK31" s="17"/>
      <c r="CL31" s="17"/>
      <c r="CM31" s="17"/>
      <c r="CN31" s="17"/>
      <c r="CO31" s="17"/>
      <c r="CP31" s="17"/>
      <c r="CQ31" s="17"/>
      <c r="CR31" s="61"/>
      <c r="CS31" s="17"/>
      <c r="CT31" s="17"/>
      <c r="CU31" s="17"/>
      <c r="CV31" s="17"/>
      <c r="CW31" s="17"/>
      <c r="CX31" s="17"/>
      <c r="CY31" s="17"/>
      <c r="CZ31" s="17"/>
      <c r="DA31" s="17"/>
      <c r="DB31" s="97"/>
      <c r="DC31" s="17"/>
      <c r="DD31" s="17"/>
      <c r="DE31" s="17"/>
      <c r="DF31" s="61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61"/>
      <c r="DS31" s="17"/>
      <c r="DT31" s="17"/>
      <c r="DU31" s="17"/>
      <c r="DV31" s="254"/>
      <c r="DW31" s="255"/>
      <c r="DX31" s="255"/>
      <c r="DY31" s="255"/>
      <c r="DZ31" s="256"/>
      <c r="EA31" s="17"/>
      <c r="EB31" s="61"/>
      <c r="EC31" s="17"/>
      <c r="ED31" s="103"/>
      <c r="EE31" s="17"/>
      <c r="EF31" s="17"/>
      <c r="EG31" s="16"/>
    </row>
    <row r="32" spans="5:138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6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61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61"/>
      <c r="BS32" s="17"/>
      <c r="BT32" s="17"/>
      <c r="BU32" s="17"/>
      <c r="BV32" s="17"/>
      <c r="BW32" s="17"/>
      <c r="BX32" s="17"/>
      <c r="BY32" s="17"/>
      <c r="BZ32" s="61"/>
      <c r="CA32" s="17"/>
      <c r="CB32" s="17"/>
      <c r="CC32" s="17"/>
      <c r="CD32" s="17"/>
      <c r="CE32" s="17"/>
      <c r="CF32" s="17"/>
      <c r="CG32" s="17"/>
      <c r="CH32" s="17"/>
      <c r="CI32" s="17"/>
      <c r="CJ32" s="61"/>
      <c r="CK32" s="17"/>
      <c r="CL32" s="17"/>
      <c r="CM32" s="17"/>
      <c r="CN32" s="17"/>
      <c r="CO32" s="17"/>
      <c r="CP32" s="17"/>
      <c r="CQ32" s="17"/>
      <c r="CR32" s="61"/>
      <c r="CS32" s="17"/>
      <c r="CT32" s="17"/>
      <c r="CU32" s="17"/>
      <c r="CV32" s="17"/>
      <c r="CW32" s="17"/>
      <c r="CX32" s="17"/>
      <c r="CY32" s="17"/>
      <c r="CZ32" s="17" t="s">
        <v>0</v>
      </c>
      <c r="DA32" s="17"/>
      <c r="DB32" s="97"/>
      <c r="DC32" s="17"/>
      <c r="DD32" s="17"/>
      <c r="DE32" s="17"/>
      <c r="DF32" s="61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61"/>
      <c r="DS32" s="17"/>
      <c r="DT32" s="17"/>
      <c r="DU32" s="17"/>
      <c r="DV32" s="17"/>
      <c r="DW32" s="17"/>
      <c r="DX32" s="17"/>
      <c r="DY32" s="17"/>
      <c r="DZ32" s="17"/>
      <c r="EA32" s="17"/>
      <c r="EB32" s="61"/>
      <c r="EC32" s="17"/>
      <c r="ED32" s="104" t="s">
        <v>71</v>
      </c>
      <c r="EE32" s="104"/>
      <c r="EF32" s="104"/>
      <c r="EG32" s="105"/>
      <c r="EH32" s="31"/>
    </row>
    <row r="33" spans="5:137" ht="15" customHeight="1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61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61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48" t="s">
        <v>44</v>
      </c>
      <c r="BD33" s="249"/>
      <c r="BE33" s="249"/>
      <c r="BF33" s="249"/>
      <c r="BG33" s="249"/>
      <c r="BH33" s="249"/>
      <c r="BI33" s="250"/>
      <c r="BJ33" s="17"/>
      <c r="BK33" s="17"/>
      <c r="BL33" s="17"/>
      <c r="BM33" s="17"/>
      <c r="BN33" s="17"/>
      <c r="BO33" s="17"/>
      <c r="BP33" s="17"/>
      <c r="BQ33" s="17"/>
      <c r="BR33" s="61"/>
      <c r="BS33" s="17"/>
      <c r="BT33" s="17"/>
      <c r="BU33" s="17"/>
      <c r="BV33" s="17"/>
      <c r="BW33" s="17"/>
      <c r="BX33" s="17"/>
      <c r="BY33" s="17"/>
      <c r="BZ33" s="61"/>
      <c r="CA33" s="17"/>
      <c r="CB33" s="17"/>
      <c r="CC33" s="17"/>
      <c r="CD33" s="17"/>
      <c r="CE33" s="17"/>
      <c r="CF33" s="17"/>
      <c r="CG33" s="17"/>
      <c r="CH33" s="17"/>
      <c r="CI33" s="17"/>
      <c r="CJ33" s="61"/>
      <c r="CK33" s="17"/>
      <c r="CL33" s="17"/>
      <c r="CM33" s="17"/>
      <c r="CN33" s="17"/>
      <c r="CO33" s="17"/>
      <c r="CP33" s="17"/>
      <c r="CQ33" s="17"/>
      <c r="CR33" s="61"/>
      <c r="CS33" s="17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7"/>
      <c r="DF33" s="61"/>
      <c r="DG33" s="17"/>
      <c r="DH33" s="108"/>
      <c r="DI33" s="108"/>
      <c r="DJ33" s="108"/>
      <c r="DK33" s="108"/>
      <c r="DL33" s="108" t="s">
        <v>0</v>
      </c>
      <c r="DM33" s="108"/>
      <c r="DN33" s="108"/>
      <c r="DO33" s="108"/>
      <c r="DP33" s="108"/>
      <c r="DQ33" s="108"/>
      <c r="DR33" s="61"/>
      <c r="DS33" s="108"/>
      <c r="DT33" s="108"/>
      <c r="DU33" s="17"/>
      <c r="DV33" s="220" t="s">
        <v>50</v>
      </c>
      <c r="DW33" s="239"/>
      <c r="DX33" s="239"/>
      <c r="DY33" s="239"/>
      <c r="DZ33" s="240"/>
      <c r="EA33" s="17"/>
      <c r="EB33" s="61"/>
      <c r="EC33" s="17"/>
      <c r="ED33" s="103"/>
      <c r="EE33" s="17"/>
      <c r="EF33" s="17"/>
      <c r="EG33" s="16"/>
    </row>
    <row r="34" spans="5:137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61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64"/>
      <c r="AE34" s="65"/>
      <c r="AF34" s="6"/>
      <c r="AG34" s="5"/>
      <c r="AH34" s="5"/>
      <c r="AI34" s="17"/>
      <c r="AJ34" s="17"/>
      <c r="AK34" s="17"/>
      <c r="AL34" s="17"/>
      <c r="AM34" s="17"/>
      <c r="AN34" s="61"/>
      <c r="AO34" s="17"/>
      <c r="AP34" s="17"/>
      <c r="AQ34" s="17"/>
      <c r="AR34" s="257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51"/>
      <c r="BD34" s="252"/>
      <c r="BE34" s="252"/>
      <c r="BF34" s="252"/>
      <c r="BG34" s="252"/>
      <c r="BH34" s="252"/>
      <c r="BI34" s="253"/>
      <c r="BJ34" s="17"/>
      <c r="BK34" s="17"/>
      <c r="BL34" s="17"/>
      <c r="BM34" s="17"/>
      <c r="BN34" s="17"/>
      <c r="BO34" s="17"/>
      <c r="BP34" s="17"/>
      <c r="BQ34" s="17"/>
      <c r="BR34" s="61"/>
      <c r="BS34" s="17"/>
      <c r="BT34" s="248" t="s">
        <v>42</v>
      </c>
      <c r="BU34" s="249"/>
      <c r="BV34" s="249"/>
      <c r="BW34" s="249"/>
      <c r="BX34" s="250"/>
      <c r="BY34" s="17"/>
      <c r="BZ34" s="61"/>
      <c r="CA34" s="17"/>
      <c r="CB34" s="17"/>
      <c r="CC34" s="17"/>
      <c r="CD34" s="17"/>
      <c r="CE34" s="17"/>
      <c r="CF34" s="17"/>
      <c r="CG34" s="17"/>
      <c r="CH34" s="17"/>
      <c r="CI34" s="17"/>
      <c r="CJ34" s="61"/>
      <c r="CK34" s="17"/>
      <c r="CL34" s="17"/>
      <c r="CM34" s="17"/>
      <c r="CN34" s="17"/>
      <c r="CO34" s="17"/>
      <c r="CP34" s="17"/>
      <c r="CQ34" s="17"/>
      <c r="CR34" s="61"/>
      <c r="CS34" s="17"/>
      <c r="CT34" s="102"/>
      <c r="CU34" s="17"/>
      <c r="CV34" s="17"/>
      <c r="CW34" s="17"/>
      <c r="CX34" s="17"/>
      <c r="CY34" s="17"/>
      <c r="CZ34" s="17"/>
      <c r="DA34" s="17"/>
      <c r="DB34" s="97"/>
      <c r="DC34" s="17"/>
      <c r="DD34" s="102"/>
      <c r="DE34" s="17"/>
      <c r="DF34" s="61"/>
      <c r="DG34" s="17"/>
      <c r="DH34" s="108"/>
      <c r="DI34" s="17"/>
      <c r="DJ34" s="248" t="s">
        <v>44</v>
      </c>
      <c r="DK34" s="249"/>
      <c r="DL34" s="249"/>
      <c r="DM34" s="249"/>
      <c r="DN34" s="249"/>
      <c r="DO34" s="249"/>
      <c r="DP34" s="250"/>
      <c r="DQ34" s="17"/>
      <c r="DR34" s="61"/>
      <c r="DS34" s="17"/>
      <c r="DT34" s="108"/>
      <c r="DU34" s="108"/>
      <c r="DV34" s="241"/>
      <c r="DW34" s="242"/>
      <c r="DX34" s="242"/>
      <c r="DY34" s="242"/>
      <c r="DZ34" s="243"/>
      <c r="EA34" s="17"/>
      <c r="EB34" s="61"/>
      <c r="EC34" s="17"/>
      <c r="ED34" s="102"/>
      <c r="EE34" s="17"/>
      <c r="EF34" s="17"/>
      <c r="EG34" s="16"/>
    </row>
    <row r="35" spans="5:137" ht="15" customHeight="1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6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61"/>
      <c r="AO35" s="17"/>
      <c r="AP35" s="17"/>
      <c r="AQ35" s="17"/>
      <c r="AR35" s="257"/>
      <c r="AS35" s="17"/>
      <c r="AT35" s="258" t="s">
        <v>43</v>
      </c>
      <c r="AU35" s="259"/>
      <c r="AV35" s="259"/>
      <c r="AW35" s="259"/>
      <c r="AX35" s="259"/>
      <c r="AY35" s="260"/>
      <c r="AZ35" s="17"/>
      <c r="BA35" s="17"/>
      <c r="BB35" s="17"/>
      <c r="BC35" s="251"/>
      <c r="BD35" s="252"/>
      <c r="BE35" s="252"/>
      <c r="BF35" s="252"/>
      <c r="BG35" s="252"/>
      <c r="BH35" s="252"/>
      <c r="BI35" s="253"/>
      <c r="BJ35" s="17"/>
      <c r="BK35" s="17"/>
      <c r="BL35" s="17"/>
      <c r="BM35" s="17"/>
      <c r="BN35" s="17"/>
      <c r="BO35" s="17"/>
      <c r="BP35" s="17"/>
      <c r="BQ35" s="17"/>
      <c r="BR35" s="61"/>
      <c r="BS35" s="17"/>
      <c r="BT35" s="251"/>
      <c r="BU35" s="252"/>
      <c r="BV35" s="252"/>
      <c r="BW35" s="252"/>
      <c r="BX35" s="253"/>
      <c r="BY35" s="17"/>
      <c r="BZ35" s="61"/>
      <c r="CA35" s="17"/>
      <c r="CB35" s="17"/>
      <c r="CC35" s="17"/>
      <c r="CD35" s="248" t="s">
        <v>48</v>
      </c>
      <c r="CE35" s="249"/>
      <c r="CF35" s="249"/>
      <c r="CG35" s="249"/>
      <c r="CH35" s="250"/>
      <c r="CI35" s="17"/>
      <c r="CJ35" s="61"/>
      <c r="CK35" s="17"/>
      <c r="CL35" s="248" t="s">
        <v>49</v>
      </c>
      <c r="CM35" s="249"/>
      <c r="CN35" s="249"/>
      <c r="CO35" s="249"/>
      <c r="CP35" s="250"/>
      <c r="CQ35" s="17"/>
      <c r="CR35" s="61"/>
      <c r="CS35" s="17"/>
      <c r="CT35" s="102"/>
      <c r="CU35" s="17"/>
      <c r="CV35" s="258" t="s">
        <v>43</v>
      </c>
      <c r="CW35" s="259"/>
      <c r="CX35" s="259"/>
      <c r="CY35" s="259"/>
      <c r="CZ35" s="260"/>
      <c r="DA35" s="17"/>
      <c r="DB35" s="97"/>
      <c r="DC35" s="17"/>
      <c r="DD35" s="102"/>
      <c r="DE35" s="17"/>
      <c r="DF35" s="61"/>
      <c r="DG35" s="17"/>
      <c r="DH35" s="108"/>
      <c r="DI35" s="17"/>
      <c r="DJ35" s="251"/>
      <c r="DK35" s="252"/>
      <c r="DL35" s="252"/>
      <c r="DM35" s="252"/>
      <c r="DN35" s="252"/>
      <c r="DO35" s="252"/>
      <c r="DP35" s="253"/>
      <c r="DQ35" s="17"/>
      <c r="DR35" s="61"/>
      <c r="DS35" s="17"/>
      <c r="DT35" s="17"/>
      <c r="DU35" s="17"/>
      <c r="DV35" s="241"/>
      <c r="DW35" s="242"/>
      <c r="DX35" s="242"/>
      <c r="DY35" s="242"/>
      <c r="DZ35" s="243"/>
      <c r="EA35" s="109"/>
      <c r="EB35" s="61"/>
      <c r="EC35" s="109"/>
      <c r="ED35" s="109"/>
      <c r="EE35" s="17"/>
      <c r="EF35" s="17"/>
      <c r="EG35" s="16"/>
    </row>
    <row r="36" spans="5:137" ht="15" customHeight="1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61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61"/>
      <c r="AO36" s="96"/>
      <c r="AP36" s="96"/>
      <c r="AQ36" s="17"/>
      <c r="AR36" s="257"/>
      <c r="AS36" s="102"/>
      <c r="AT36" s="261"/>
      <c r="AU36" s="262"/>
      <c r="AV36" s="262"/>
      <c r="AW36" s="262"/>
      <c r="AX36" s="262"/>
      <c r="AY36" s="263"/>
      <c r="AZ36" s="108"/>
      <c r="BA36" s="108"/>
      <c r="BB36" s="108"/>
      <c r="BC36" s="251"/>
      <c r="BD36" s="252"/>
      <c r="BE36" s="252"/>
      <c r="BF36" s="252"/>
      <c r="BG36" s="252"/>
      <c r="BH36" s="252"/>
      <c r="BI36" s="253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61"/>
      <c r="BS36" s="102"/>
      <c r="BT36" s="251"/>
      <c r="BU36" s="252"/>
      <c r="BV36" s="252"/>
      <c r="BW36" s="252"/>
      <c r="BX36" s="253"/>
      <c r="BY36" s="102"/>
      <c r="BZ36" s="61"/>
      <c r="CA36" s="102"/>
      <c r="CB36" s="102"/>
      <c r="CC36" s="102"/>
      <c r="CD36" s="251"/>
      <c r="CE36" s="252"/>
      <c r="CF36" s="252"/>
      <c r="CG36" s="252"/>
      <c r="CH36" s="253"/>
      <c r="CI36" s="17"/>
      <c r="CJ36" s="61"/>
      <c r="CK36" s="17"/>
      <c r="CL36" s="251"/>
      <c r="CM36" s="252"/>
      <c r="CN36" s="252"/>
      <c r="CO36" s="252"/>
      <c r="CP36" s="253"/>
      <c r="CQ36" s="17"/>
      <c r="CR36" s="61"/>
      <c r="CS36" s="17"/>
      <c r="CT36" s="102"/>
      <c r="CU36" s="17"/>
      <c r="CV36" s="261"/>
      <c r="CW36" s="262"/>
      <c r="CX36" s="262"/>
      <c r="CY36" s="262"/>
      <c r="CZ36" s="263"/>
      <c r="DA36" s="97"/>
      <c r="DB36" s="97"/>
      <c r="DC36" s="17"/>
      <c r="DD36" s="102"/>
      <c r="DE36" s="102"/>
      <c r="DF36" s="61"/>
      <c r="DG36" s="102"/>
      <c r="DH36" s="108"/>
      <c r="DI36" s="102"/>
      <c r="DJ36" s="251"/>
      <c r="DK36" s="252"/>
      <c r="DL36" s="252"/>
      <c r="DM36" s="252"/>
      <c r="DN36" s="252"/>
      <c r="DO36" s="252"/>
      <c r="DP36" s="253"/>
      <c r="DQ36" s="17"/>
      <c r="DR36" s="61"/>
      <c r="DS36" s="17"/>
      <c r="DT36" s="102"/>
      <c r="DU36" s="102"/>
      <c r="DV36" s="241"/>
      <c r="DW36" s="242"/>
      <c r="DX36" s="242"/>
      <c r="DY36" s="242"/>
      <c r="DZ36" s="243"/>
      <c r="EA36" s="17"/>
      <c r="EB36" s="61"/>
      <c r="EC36" s="17"/>
      <c r="ED36" s="17"/>
      <c r="EE36" s="17"/>
      <c r="EF36" s="17"/>
      <c r="EG36" s="16"/>
    </row>
    <row r="37" spans="5:137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61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61"/>
      <c r="AO37" s="17"/>
      <c r="AP37" s="96"/>
      <c r="AQ37" s="17"/>
      <c r="AR37" s="17"/>
      <c r="AS37" s="17"/>
      <c r="AT37" s="264"/>
      <c r="AU37" s="265"/>
      <c r="AV37" s="265"/>
      <c r="AW37" s="265"/>
      <c r="AX37" s="265"/>
      <c r="AY37" s="266"/>
      <c r="AZ37" s="17"/>
      <c r="BA37" s="17"/>
      <c r="BB37" s="17"/>
      <c r="BC37" s="251"/>
      <c r="BD37" s="252"/>
      <c r="BE37" s="252"/>
      <c r="BF37" s="252"/>
      <c r="BG37" s="252"/>
      <c r="BH37" s="252"/>
      <c r="BI37" s="253"/>
      <c r="BJ37" s="17"/>
      <c r="BK37" s="17"/>
      <c r="BL37" s="17"/>
      <c r="BM37" s="17"/>
      <c r="BN37" s="17"/>
      <c r="BO37" s="17"/>
      <c r="BP37" s="17"/>
      <c r="BQ37" s="17"/>
      <c r="BR37" s="61"/>
      <c r="BS37" s="17"/>
      <c r="BT37" s="251"/>
      <c r="BU37" s="252"/>
      <c r="BV37" s="252"/>
      <c r="BW37" s="252"/>
      <c r="BX37" s="253"/>
      <c r="BY37" s="17"/>
      <c r="BZ37" s="61"/>
      <c r="CA37" s="17"/>
      <c r="CB37" s="17"/>
      <c r="CC37" s="17"/>
      <c r="CD37" s="251"/>
      <c r="CE37" s="252"/>
      <c r="CF37" s="252"/>
      <c r="CG37" s="252"/>
      <c r="CH37" s="253"/>
      <c r="CI37" s="102"/>
      <c r="CJ37" s="61"/>
      <c r="CK37" s="102"/>
      <c r="CL37" s="251"/>
      <c r="CM37" s="252"/>
      <c r="CN37" s="252"/>
      <c r="CO37" s="252"/>
      <c r="CP37" s="253"/>
      <c r="CQ37" s="102"/>
      <c r="CR37" s="61"/>
      <c r="CS37" s="102"/>
      <c r="CT37" s="102"/>
      <c r="CU37" s="102"/>
      <c r="CV37" s="261"/>
      <c r="CW37" s="262"/>
      <c r="CX37" s="262"/>
      <c r="CY37" s="262"/>
      <c r="CZ37" s="263"/>
      <c r="DA37" s="17"/>
      <c r="DB37" s="17"/>
      <c r="DC37" s="17"/>
      <c r="DD37" s="17"/>
      <c r="DE37" s="17"/>
      <c r="DF37" s="61"/>
      <c r="DG37" s="17"/>
      <c r="DH37" s="108"/>
      <c r="DI37" s="17"/>
      <c r="DJ37" s="251"/>
      <c r="DK37" s="252"/>
      <c r="DL37" s="252"/>
      <c r="DM37" s="252"/>
      <c r="DN37" s="252"/>
      <c r="DO37" s="252"/>
      <c r="DP37" s="253"/>
      <c r="DQ37" s="102"/>
      <c r="DR37" s="61"/>
      <c r="DS37" s="102"/>
      <c r="DT37" s="102"/>
      <c r="DU37" s="17"/>
      <c r="DV37" s="244"/>
      <c r="DW37" s="245"/>
      <c r="DX37" s="245"/>
      <c r="DY37" s="245"/>
      <c r="DZ37" s="246"/>
      <c r="EA37" s="17"/>
      <c r="EB37" s="61"/>
      <c r="EC37" s="17"/>
      <c r="ED37" s="17"/>
      <c r="EE37" s="17"/>
      <c r="EF37" s="17"/>
      <c r="EG37" s="16"/>
    </row>
    <row r="38" spans="5:137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61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61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51"/>
      <c r="BD38" s="252"/>
      <c r="BE38" s="252"/>
      <c r="BF38" s="252"/>
      <c r="BG38" s="252"/>
      <c r="BH38" s="252"/>
      <c r="BI38" s="253"/>
      <c r="BJ38" s="17"/>
      <c r="BK38" s="17"/>
      <c r="BL38" s="17"/>
      <c r="BM38" s="17"/>
      <c r="BN38" s="17"/>
      <c r="BO38" s="17"/>
      <c r="BP38" s="17"/>
      <c r="BQ38" s="17"/>
      <c r="BR38" s="61"/>
      <c r="BS38" s="17"/>
      <c r="BT38" s="254"/>
      <c r="BU38" s="255"/>
      <c r="BV38" s="255"/>
      <c r="BW38" s="255"/>
      <c r="BX38" s="256"/>
      <c r="BY38" s="17"/>
      <c r="BZ38" s="61"/>
      <c r="CA38" s="17"/>
      <c r="CB38" s="111"/>
      <c r="CC38" s="111"/>
      <c r="CD38" s="251"/>
      <c r="CE38" s="252"/>
      <c r="CF38" s="252"/>
      <c r="CG38" s="252"/>
      <c r="CH38" s="253"/>
      <c r="CI38" s="17"/>
      <c r="CJ38" s="61"/>
      <c r="CK38" s="17"/>
      <c r="CL38" s="251"/>
      <c r="CM38" s="252"/>
      <c r="CN38" s="252"/>
      <c r="CO38" s="252"/>
      <c r="CP38" s="253"/>
      <c r="CQ38" s="17"/>
      <c r="CR38" s="61"/>
      <c r="CS38" s="17"/>
      <c r="CT38" s="17"/>
      <c r="CU38" s="17"/>
      <c r="CV38" s="261"/>
      <c r="CW38" s="262"/>
      <c r="CX38" s="262"/>
      <c r="CY38" s="262"/>
      <c r="CZ38" s="263"/>
      <c r="DA38" s="108"/>
      <c r="DB38" s="108"/>
      <c r="DC38" s="108"/>
      <c r="DD38" s="108"/>
      <c r="DE38" s="108"/>
      <c r="DF38" s="61"/>
      <c r="DG38" s="108"/>
      <c r="DH38" s="108"/>
      <c r="DI38" s="108"/>
      <c r="DJ38" s="251"/>
      <c r="DK38" s="252"/>
      <c r="DL38" s="252"/>
      <c r="DM38" s="252"/>
      <c r="DN38" s="252"/>
      <c r="DO38" s="252"/>
      <c r="DP38" s="253"/>
      <c r="DQ38" s="17"/>
      <c r="DR38" s="61"/>
      <c r="DS38" s="17"/>
      <c r="DT38" s="17"/>
      <c r="DU38" s="17"/>
      <c r="DV38" s="17"/>
      <c r="DW38" s="17"/>
      <c r="DX38" s="17"/>
      <c r="DY38" s="17"/>
      <c r="DZ38" s="17"/>
      <c r="EA38" s="17"/>
      <c r="EB38" s="61"/>
      <c r="EC38" s="17"/>
      <c r="ED38" s="17"/>
      <c r="EE38" s="17"/>
      <c r="EF38" s="17"/>
      <c r="EG38" s="16"/>
    </row>
    <row r="39" spans="5:137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61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54"/>
      <c r="BD39" s="255"/>
      <c r="BE39" s="255"/>
      <c r="BF39" s="255"/>
      <c r="BG39" s="255"/>
      <c r="BH39" s="255"/>
      <c r="BI39" s="256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54"/>
      <c r="CE39" s="255"/>
      <c r="CF39" s="255"/>
      <c r="CG39" s="255"/>
      <c r="CH39" s="256"/>
      <c r="CI39" s="17"/>
      <c r="CJ39" s="61"/>
      <c r="CK39" s="17"/>
      <c r="CL39" s="254"/>
      <c r="CM39" s="255"/>
      <c r="CN39" s="255"/>
      <c r="CO39" s="255"/>
      <c r="CP39" s="256"/>
      <c r="CQ39" s="17"/>
      <c r="CR39" s="61"/>
      <c r="CS39" s="17"/>
      <c r="CT39" s="17"/>
      <c r="CU39" s="17"/>
      <c r="CV39" s="264"/>
      <c r="CW39" s="265"/>
      <c r="CX39" s="265"/>
      <c r="CY39" s="265"/>
      <c r="CZ39" s="266"/>
      <c r="DA39" s="17"/>
      <c r="DB39" s="17"/>
      <c r="DC39" s="17"/>
      <c r="DD39" s="17"/>
      <c r="DE39" s="17"/>
      <c r="DF39" s="61"/>
      <c r="DG39" s="17"/>
      <c r="DH39" s="17"/>
      <c r="DI39" s="17"/>
      <c r="DJ39" s="251"/>
      <c r="DK39" s="252"/>
      <c r="DL39" s="252"/>
      <c r="DM39" s="252"/>
      <c r="DN39" s="252"/>
      <c r="DO39" s="252"/>
      <c r="DP39" s="253"/>
      <c r="DQ39" s="17"/>
      <c r="DR39" s="61"/>
      <c r="DS39" s="17"/>
      <c r="DT39" s="17"/>
      <c r="DU39" s="17"/>
      <c r="DV39" s="17"/>
      <c r="DW39" s="17"/>
      <c r="DX39" s="17"/>
      <c r="DY39" s="17"/>
      <c r="DZ39" s="17"/>
      <c r="EA39" s="17"/>
      <c r="EB39" s="61"/>
      <c r="EC39" s="17"/>
      <c r="ED39" s="17"/>
      <c r="EE39" s="17"/>
      <c r="EF39" s="17"/>
      <c r="EG39" s="16"/>
    </row>
    <row r="40" spans="5:137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61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64"/>
      <c r="AE40" s="65"/>
      <c r="AF40" s="6"/>
      <c r="AG40" s="5"/>
      <c r="AH40" s="5"/>
      <c r="AI40" s="17"/>
      <c r="AJ40" s="17"/>
      <c r="AK40" s="17"/>
      <c r="AL40" s="17"/>
      <c r="AM40" s="17"/>
      <c r="AN40" s="61"/>
      <c r="AO40" s="17"/>
      <c r="AP40" s="96"/>
      <c r="AQ40" s="17"/>
      <c r="AR40" s="17"/>
      <c r="AS40" s="17"/>
      <c r="AT40" s="248" t="s">
        <v>42</v>
      </c>
      <c r="AU40" s="249"/>
      <c r="AV40" s="249"/>
      <c r="AW40" s="249"/>
      <c r="AX40" s="249"/>
      <c r="AY40" s="250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61"/>
      <c r="BS40" s="17"/>
      <c r="BT40" s="17"/>
      <c r="BU40" s="17"/>
      <c r="BV40" s="17"/>
      <c r="BW40" s="17"/>
      <c r="BX40" s="17"/>
      <c r="BY40" s="17"/>
      <c r="BZ40" s="61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27"/>
      <c r="DG40" s="17"/>
      <c r="DH40" s="17"/>
      <c r="DI40" s="17"/>
      <c r="DJ40" s="254"/>
      <c r="DK40" s="255"/>
      <c r="DL40" s="255"/>
      <c r="DM40" s="255"/>
      <c r="DN40" s="255"/>
      <c r="DO40" s="255"/>
      <c r="DP40" s="256"/>
      <c r="DQ40" s="17"/>
      <c r="DR40" s="27"/>
      <c r="DS40" s="17"/>
      <c r="DT40" s="17"/>
      <c r="DU40" s="17"/>
      <c r="DV40" s="17"/>
      <c r="DW40" s="17"/>
      <c r="DX40" s="17"/>
      <c r="DY40" s="17"/>
      <c r="DZ40" s="17"/>
      <c r="EA40" s="17"/>
      <c r="EB40" s="27"/>
      <c r="EC40" s="17"/>
      <c r="ED40" s="17"/>
      <c r="EE40" s="17"/>
      <c r="EF40" s="17"/>
      <c r="EG40" s="16"/>
    </row>
    <row r="41" spans="5:137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61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61"/>
      <c r="AO41" s="17"/>
      <c r="AP41" s="96"/>
      <c r="AQ41" s="17"/>
      <c r="AR41" s="17"/>
      <c r="AS41" s="17"/>
      <c r="AT41" s="251"/>
      <c r="AU41" s="252"/>
      <c r="AV41" s="252"/>
      <c r="AW41" s="252"/>
      <c r="AX41" s="252"/>
      <c r="AY41" s="253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61"/>
      <c r="BS41" s="17"/>
      <c r="BT41" s="17"/>
      <c r="BU41" s="17"/>
      <c r="BV41" s="17"/>
      <c r="BW41" s="17"/>
      <c r="BX41" s="17"/>
      <c r="BY41" s="17"/>
      <c r="BZ41" s="61"/>
      <c r="CA41" s="17"/>
      <c r="CB41" s="111"/>
      <c r="CC41" s="17"/>
      <c r="CD41" s="17"/>
      <c r="CE41" s="17"/>
      <c r="CF41" s="17"/>
      <c r="CG41" s="17"/>
      <c r="CH41" s="17"/>
      <c r="CI41" s="17"/>
      <c r="CJ41" s="61"/>
      <c r="CK41" s="17"/>
      <c r="CL41" s="17"/>
      <c r="CM41" s="17"/>
      <c r="CN41" s="17"/>
      <c r="CO41" s="17"/>
      <c r="CP41" s="17"/>
      <c r="CQ41" s="17"/>
      <c r="CR41" s="61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61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61"/>
      <c r="DS41" s="17"/>
      <c r="DT41" s="17"/>
      <c r="DU41" s="17"/>
      <c r="DV41" s="17"/>
      <c r="DW41" s="17"/>
      <c r="DX41" s="17"/>
      <c r="DY41" s="17"/>
      <c r="DZ41" s="17"/>
      <c r="EA41" s="17"/>
      <c r="EB41" s="61"/>
      <c r="EC41" s="17"/>
      <c r="ED41" s="17"/>
      <c r="EE41" s="17"/>
      <c r="EF41" s="17"/>
      <c r="EG41" s="16"/>
    </row>
    <row r="42" spans="5:137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61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61"/>
      <c r="AO42" s="111"/>
      <c r="AP42" s="111"/>
      <c r="AQ42" s="111"/>
      <c r="AR42" s="111"/>
      <c r="AS42" s="111"/>
      <c r="AT42" s="251"/>
      <c r="AU42" s="252"/>
      <c r="AV42" s="252"/>
      <c r="AW42" s="252"/>
      <c r="AX42" s="252"/>
      <c r="AY42" s="253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61"/>
      <c r="BS42" s="111"/>
      <c r="BT42" s="111"/>
      <c r="BU42" s="111"/>
      <c r="BV42" s="111"/>
      <c r="BW42" s="111"/>
      <c r="BX42" s="111"/>
      <c r="BY42" s="111"/>
      <c r="BZ42" s="61"/>
      <c r="CA42" s="111"/>
      <c r="CB42" s="111"/>
      <c r="CC42" s="17"/>
      <c r="CD42" s="17"/>
      <c r="CE42" s="17"/>
      <c r="CF42" s="17"/>
      <c r="CG42" s="17"/>
      <c r="CH42" s="17"/>
      <c r="CI42" s="17"/>
      <c r="CJ42" s="61"/>
      <c r="CK42" s="17"/>
      <c r="CL42" s="17"/>
      <c r="CM42" s="17"/>
      <c r="CN42" s="17"/>
      <c r="CO42" s="17"/>
      <c r="CP42" s="17"/>
      <c r="CQ42" s="17"/>
      <c r="CR42" s="61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61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61"/>
      <c r="DS42" s="17"/>
      <c r="DT42" s="17"/>
      <c r="DU42" s="17"/>
      <c r="DV42" s="17"/>
      <c r="DW42" s="17"/>
      <c r="DX42" s="17"/>
      <c r="DY42" s="17"/>
      <c r="DZ42" s="17"/>
      <c r="EA42" s="17"/>
      <c r="EB42" s="61"/>
      <c r="EC42" s="17"/>
      <c r="ED42" s="17"/>
      <c r="EE42" s="17"/>
      <c r="EF42" s="17"/>
      <c r="EG42" s="16"/>
    </row>
    <row r="43" spans="5:137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61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61"/>
      <c r="AO43" s="17"/>
      <c r="AP43" s="96"/>
      <c r="AQ43" s="17"/>
      <c r="AR43" s="111"/>
      <c r="AS43" s="17"/>
      <c r="AT43" s="251"/>
      <c r="AU43" s="252"/>
      <c r="AV43" s="252"/>
      <c r="AW43" s="252"/>
      <c r="AX43" s="252"/>
      <c r="AY43" s="253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61"/>
      <c r="BS43" s="17"/>
      <c r="BT43" s="17"/>
      <c r="BU43" s="17"/>
      <c r="BV43" s="17"/>
      <c r="BW43" s="17"/>
      <c r="BX43" s="17"/>
      <c r="BY43" s="17"/>
      <c r="BZ43" s="61"/>
      <c r="CA43" s="17"/>
      <c r="CB43" s="17"/>
      <c r="CC43" s="17"/>
      <c r="CD43" s="17"/>
      <c r="CE43" s="17"/>
      <c r="CF43" s="17"/>
      <c r="CG43" s="17"/>
      <c r="CH43" s="17"/>
      <c r="CI43" s="17"/>
      <c r="CJ43" s="61"/>
      <c r="CK43" s="17"/>
      <c r="CL43" s="17"/>
      <c r="CM43" s="17"/>
      <c r="CN43" s="17"/>
      <c r="CO43" s="17"/>
      <c r="CP43" s="17"/>
      <c r="CQ43" s="17"/>
      <c r="CR43" s="61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61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61"/>
      <c r="DS43" s="17"/>
      <c r="DT43" s="17"/>
      <c r="DU43" s="17"/>
      <c r="DV43" s="17"/>
      <c r="DW43" s="17"/>
      <c r="DX43" s="17"/>
      <c r="DY43" s="17"/>
      <c r="DZ43" s="17"/>
      <c r="EA43" s="17"/>
      <c r="EB43" s="61"/>
      <c r="EC43" s="17"/>
      <c r="ED43" s="17"/>
      <c r="EE43" s="17"/>
      <c r="EF43" s="17"/>
      <c r="EG43" s="16"/>
    </row>
    <row r="44" spans="5:137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61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61"/>
      <c r="AO44" s="17"/>
      <c r="AP44" s="96"/>
      <c r="AQ44" s="17"/>
      <c r="AR44" s="111"/>
      <c r="AS44" s="17"/>
      <c r="AT44" s="254"/>
      <c r="AU44" s="255"/>
      <c r="AV44" s="255"/>
      <c r="AW44" s="255"/>
      <c r="AX44" s="255"/>
      <c r="AY44" s="256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62"/>
      <c r="BS44" s="17"/>
      <c r="BT44" s="17"/>
      <c r="BU44" s="17"/>
      <c r="BV44" s="17"/>
      <c r="BW44" s="17"/>
      <c r="BX44" s="17"/>
      <c r="BY44" s="17"/>
      <c r="BZ44" s="62"/>
      <c r="CA44" s="17"/>
      <c r="CB44" s="17"/>
      <c r="CC44" s="17"/>
      <c r="CD44" s="17"/>
      <c r="CE44" s="17"/>
      <c r="CF44" s="17"/>
      <c r="CG44" s="17"/>
      <c r="CH44" s="17"/>
      <c r="CI44" s="17"/>
      <c r="CJ44" s="62"/>
      <c r="CK44" s="17"/>
      <c r="CL44" s="17"/>
      <c r="CM44" s="17"/>
      <c r="CN44" s="17"/>
      <c r="CO44" s="17"/>
      <c r="CP44" s="17"/>
      <c r="CQ44" s="17"/>
      <c r="CR44" s="62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62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62"/>
      <c r="DS44" s="17"/>
      <c r="DT44" s="17"/>
      <c r="DU44" s="17"/>
      <c r="DV44" s="17"/>
      <c r="DW44" s="17"/>
      <c r="DX44" s="17"/>
      <c r="DY44" s="17"/>
      <c r="DZ44" s="17"/>
      <c r="EA44" s="17"/>
      <c r="EB44" s="62"/>
      <c r="EC44" s="17"/>
      <c r="ED44" s="17"/>
      <c r="EE44" s="17"/>
      <c r="EF44" s="17"/>
      <c r="EG44" s="16"/>
    </row>
    <row r="45" spans="5:137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61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61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6"/>
    </row>
    <row r="46" spans="5:137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61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64"/>
      <c r="AE46" s="65"/>
      <c r="AF46" s="6"/>
      <c r="AG46" s="5"/>
      <c r="AH46" s="5"/>
      <c r="AI46" s="17"/>
      <c r="AJ46" s="17"/>
      <c r="AK46" s="17"/>
      <c r="AL46" s="17"/>
      <c r="AM46" s="17"/>
      <c r="AN46" s="61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6"/>
    </row>
    <row r="47" spans="5:137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61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61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6"/>
    </row>
    <row r="48" spans="5:137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61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61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6"/>
    </row>
    <row r="49" spans="5:137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61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61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6"/>
    </row>
    <row r="50" spans="5:137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61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61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6"/>
    </row>
    <row r="51" spans="5:137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61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61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6"/>
    </row>
    <row r="52" spans="5:137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6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64"/>
      <c r="AE52" s="65"/>
      <c r="AF52" s="6"/>
      <c r="AG52" s="5"/>
      <c r="AH52" s="5"/>
      <c r="AI52" s="17"/>
      <c r="AJ52" s="17"/>
      <c r="AK52" s="17"/>
      <c r="AL52" s="17"/>
      <c r="AM52" s="17"/>
      <c r="AN52" s="61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6"/>
    </row>
    <row r="53" spans="5:137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61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61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6"/>
    </row>
    <row r="54" spans="5:137">
      <c r="E54" s="19"/>
      <c r="F54" s="17" t="s">
        <v>0</v>
      </c>
      <c r="G54" s="17"/>
      <c r="H54" s="90"/>
      <c r="I54" s="17" t="s">
        <v>0</v>
      </c>
      <c r="J54" s="268" t="s">
        <v>5</v>
      </c>
      <c r="K54" s="269"/>
      <c r="L54" s="269"/>
      <c r="M54" s="270"/>
      <c r="N54" s="17"/>
      <c r="O54" s="61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61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6"/>
    </row>
    <row r="55" spans="5:137">
      <c r="E55" s="115" t="s">
        <v>11</v>
      </c>
      <c r="F55" s="95"/>
      <c r="G55" s="96"/>
      <c r="H55" s="96"/>
      <c r="I55" s="96"/>
      <c r="J55" s="271"/>
      <c r="K55" s="233"/>
      <c r="L55" s="233"/>
      <c r="M55" s="272"/>
      <c r="N55" s="17"/>
      <c r="O55" s="61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61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6"/>
    </row>
    <row r="56" spans="5:137">
      <c r="E56" s="19"/>
      <c r="F56" s="110"/>
      <c r="G56" s="17"/>
      <c r="H56" s="90"/>
      <c r="I56" s="17"/>
      <c r="J56" s="271"/>
      <c r="K56" s="233"/>
      <c r="L56" s="233"/>
      <c r="M56" s="272"/>
      <c r="N56" s="96"/>
      <c r="O56" s="61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61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6"/>
    </row>
    <row r="57" spans="5:137">
      <c r="E57" s="116" t="s">
        <v>12</v>
      </c>
      <c r="F57" s="117"/>
      <c r="G57" s="117"/>
      <c r="H57" s="117"/>
      <c r="I57" s="117"/>
      <c r="J57" s="271"/>
      <c r="K57" s="233"/>
      <c r="L57" s="233"/>
      <c r="M57" s="272"/>
      <c r="N57" s="17"/>
      <c r="O57" s="61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1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6"/>
    </row>
    <row r="58" spans="5:137">
      <c r="E58" s="19"/>
      <c r="F58" s="110"/>
      <c r="G58" s="17"/>
      <c r="H58" s="90"/>
      <c r="I58" s="17"/>
      <c r="J58" s="273"/>
      <c r="K58" s="274"/>
      <c r="L58" s="274"/>
      <c r="M58" s="275"/>
      <c r="N58" s="17"/>
      <c r="O58" s="61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61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6"/>
    </row>
    <row r="59" spans="5:137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61"/>
      <c r="P59" s="5"/>
      <c r="Q59" s="5"/>
      <c r="R59" s="5"/>
      <c r="S59" s="5"/>
      <c r="T59" s="5"/>
      <c r="U59" s="276" t="s">
        <v>34</v>
      </c>
      <c r="V59" s="277"/>
      <c r="W59" s="277"/>
      <c r="X59" s="277"/>
      <c r="Y59" s="277"/>
      <c r="Z59" s="278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61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6"/>
    </row>
    <row r="60" spans="5:137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61"/>
      <c r="P60" s="96"/>
      <c r="Q60" s="96"/>
      <c r="R60" s="96"/>
      <c r="S60" s="96"/>
      <c r="T60" s="96"/>
      <c r="U60" s="279"/>
      <c r="V60" s="280"/>
      <c r="W60" s="280"/>
      <c r="X60" s="280"/>
      <c r="Y60" s="280"/>
      <c r="Z60" s="281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61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6"/>
    </row>
    <row r="61" spans="5:137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61"/>
      <c r="P61" s="5"/>
      <c r="Q61" s="5"/>
      <c r="R61" s="5"/>
      <c r="S61" s="5"/>
      <c r="T61" s="5"/>
      <c r="U61" s="279"/>
      <c r="V61" s="280"/>
      <c r="W61" s="280"/>
      <c r="X61" s="280"/>
      <c r="Y61" s="280"/>
      <c r="Z61" s="281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61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6"/>
    </row>
    <row r="62" spans="5:137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61"/>
      <c r="P62" s="91"/>
      <c r="Q62" s="91"/>
      <c r="R62" s="91"/>
      <c r="S62" s="91"/>
      <c r="T62" s="91"/>
      <c r="U62" s="279"/>
      <c r="V62" s="280"/>
      <c r="W62" s="280"/>
      <c r="X62" s="280"/>
      <c r="Y62" s="280"/>
      <c r="Z62" s="281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61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6"/>
    </row>
    <row r="63" spans="5:137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61"/>
      <c r="P63" s="5"/>
      <c r="Q63" s="5"/>
      <c r="R63" s="5"/>
      <c r="S63" s="5"/>
      <c r="T63" s="5"/>
      <c r="U63" s="282"/>
      <c r="V63" s="283"/>
      <c r="W63" s="283"/>
      <c r="X63" s="283"/>
      <c r="Y63" s="283"/>
      <c r="Z63" s="28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61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6"/>
    </row>
    <row r="64" spans="5:137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61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61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6"/>
    </row>
    <row r="65" spans="5:137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6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61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6"/>
    </row>
    <row r="66" spans="5:137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6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61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6"/>
    </row>
    <row r="67" spans="5:137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62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62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6"/>
    </row>
    <row r="68" spans="5:137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77"/>
    </row>
    <row r="69" spans="5:137">
      <c r="N69" s="20"/>
      <c r="O69" s="20"/>
      <c r="P69" s="20"/>
      <c r="Q69" s="20"/>
      <c r="R69" s="20"/>
      <c r="S69" s="20"/>
      <c r="T69" s="20"/>
      <c r="U69" s="20"/>
      <c r="V69" s="20"/>
      <c r="W69" s="20"/>
      <c r="AB69" s="5"/>
      <c r="AC69" s="5"/>
      <c r="AD69" s="5"/>
      <c r="AE69" s="5"/>
      <c r="AF69" s="5"/>
      <c r="AG69" s="20"/>
      <c r="AH69" s="20"/>
    </row>
    <row r="70" spans="5:137">
      <c r="N70" s="20"/>
      <c r="O70" s="20"/>
      <c r="P70" s="20"/>
      <c r="Q70" s="20"/>
      <c r="R70" s="20"/>
      <c r="S70" s="20"/>
      <c r="T70" s="20"/>
      <c r="U70" s="20"/>
      <c r="V70" s="20"/>
      <c r="W70" s="20"/>
      <c r="AB70" s="5"/>
      <c r="AC70" s="5"/>
      <c r="AD70" s="5"/>
      <c r="AE70" s="5"/>
      <c r="AF70" s="5"/>
      <c r="AG70" s="20"/>
      <c r="AH70" s="20"/>
    </row>
    <row r="71" spans="5:137">
      <c r="N71" s="20"/>
      <c r="O71" s="20"/>
      <c r="P71" s="20"/>
      <c r="Q71" s="20"/>
      <c r="R71" s="20"/>
      <c r="S71" s="20"/>
      <c r="T71" s="20"/>
      <c r="U71" s="20"/>
      <c r="V71" s="20"/>
      <c r="W71" s="20"/>
      <c r="AB71" s="5"/>
      <c r="AC71" s="5"/>
      <c r="AD71" s="5"/>
      <c r="AE71" s="5"/>
      <c r="AF71" s="5"/>
      <c r="AG71" s="20"/>
      <c r="AH71" s="20"/>
    </row>
    <row r="72" spans="5:137">
      <c r="J72" s="74"/>
      <c r="K72" s="75"/>
      <c r="L72" s="75"/>
      <c r="M72" s="75"/>
      <c r="N72" s="73"/>
      <c r="O72" s="71"/>
      <c r="P72" s="209" t="s">
        <v>57</v>
      </c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75"/>
      <c r="AB72" s="72"/>
      <c r="AC72" s="72"/>
      <c r="AD72" s="72"/>
      <c r="AE72" s="73"/>
      <c r="AF72" s="5"/>
      <c r="AG72" s="20"/>
      <c r="AH72" s="20"/>
    </row>
    <row r="73" spans="5:137" ht="29" customHeight="1">
      <c r="J73" s="76"/>
      <c r="K73" s="18"/>
      <c r="L73" s="18"/>
      <c r="M73" s="18"/>
      <c r="N73" s="14"/>
      <c r="O73" s="9"/>
      <c r="P73" s="214" t="s">
        <v>164</v>
      </c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18"/>
      <c r="AB73" s="10"/>
      <c r="AC73" s="10"/>
      <c r="AD73" s="10"/>
      <c r="AE73" s="14"/>
      <c r="AF73" s="5"/>
      <c r="AG73" s="38"/>
      <c r="AH73" s="38"/>
    </row>
    <row r="74" spans="5:137" ht="17" customHeight="1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70"/>
      <c r="AH74" s="70"/>
    </row>
    <row r="75" spans="5:137">
      <c r="J75" s="19"/>
      <c r="K75" s="17"/>
      <c r="L75" s="17"/>
      <c r="M75" s="17"/>
      <c r="N75" s="5"/>
      <c r="O75" s="217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60"/>
      <c r="AB75" s="17"/>
      <c r="AC75" s="17"/>
      <c r="AD75" s="17"/>
      <c r="AE75" s="16"/>
      <c r="AH75" s="20"/>
    </row>
    <row r="76" spans="5:137" ht="15" customHeight="1">
      <c r="J76" s="19"/>
      <c r="K76" s="17"/>
      <c r="L76" s="17"/>
      <c r="M76" s="17"/>
      <c r="N76" s="5"/>
      <c r="O76" s="218"/>
      <c r="P76" s="5"/>
      <c r="Q76" s="5"/>
      <c r="R76" s="5"/>
      <c r="S76" s="229" t="s">
        <v>67</v>
      </c>
      <c r="T76" s="285"/>
      <c r="U76" s="285"/>
      <c r="V76" s="285"/>
      <c r="W76" s="286"/>
      <c r="X76" s="17"/>
      <c r="Y76" s="17"/>
      <c r="Z76" s="17"/>
      <c r="AA76" s="61"/>
      <c r="AB76" s="17"/>
      <c r="AC76" s="17"/>
      <c r="AD76" s="17"/>
      <c r="AE76" s="16"/>
      <c r="AH76" s="20"/>
      <c r="AR76" t="s">
        <v>0</v>
      </c>
    </row>
    <row r="77" spans="5:137">
      <c r="J77" s="135" t="s">
        <v>6</v>
      </c>
      <c r="K77" s="122"/>
      <c r="L77" s="122"/>
      <c r="M77" s="122" t="s">
        <v>0</v>
      </c>
      <c r="N77" s="123" t="s">
        <v>0</v>
      </c>
      <c r="O77" s="218"/>
      <c r="P77" s="91"/>
      <c r="Q77" s="91"/>
      <c r="R77" s="91"/>
      <c r="S77" s="287"/>
      <c r="T77" s="288"/>
      <c r="U77" s="288"/>
      <c r="V77" s="288"/>
      <c r="W77" s="289"/>
      <c r="X77" s="125"/>
      <c r="Y77" s="125"/>
      <c r="Z77" s="125"/>
      <c r="AA77" s="61"/>
      <c r="AB77" s="99"/>
      <c r="AC77" s="99"/>
      <c r="AD77" s="17"/>
      <c r="AE77" s="16"/>
      <c r="AH77" s="20"/>
    </row>
    <row r="78" spans="5:137">
      <c r="J78" s="19"/>
      <c r="K78" s="17"/>
      <c r="L78" s="17"/>
      <c r="M78" s="17"/>
      <c r="N78" s="17"/>
      <c r="O78" s="218"/>
      <c r="P78" s="5"/>
      <c r="Q78" s="5"/>
      <c r="R78" s="5"/>
      <c r="S78" s="290"/>
      <c r="T78" s="291"/>
      <c r="U78" s="291"/>
      <c r="V78" s="291"/>
      <c r="W78" s="292"/>
      <c r="X78" s="17"/>
      <c r="Y78" s="17"/>
      <c r="Z78" s="17"/>
      <c r="AA78" s="61"/>
      <c r="AB78" s="17"/>
      <c r="AC78" s="101"/>
      <c r="AD78" s="17"/>
      <c r="AE78" s="16"/>
      <c r="AH78" s="20"/>
    </row>
    <row r="79" spans="5:137">
      <c r="J79" s="19"/>
      <c r="K79" s="17"/>
      <c r="L79" s="17"/>
      <c r="M79" s="17"/>
      <c r="N79" s="17"/>
      <c r="O79" s="218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61"/>
      <c r="AB79" s="17"/>
      <c r="AC79" s="103"/>
      <c r="AD79" s="17"/>
      <c r="AE79" s="16"/>
      <c r="AH79" s="20"/>
    </row>
    <row r="80" spans="5:137">
      <c r="J80" s="19"/>
      <c r="K80" s="17"/>
      <c r="L80" s="17"/>
      <c r="M80" s="17"/>
      <c r="N80" s="17"/>
      <c r="O80" s="218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61"/>
      <c r="AB80" s="17"/>
      <c r="AC80" s="129" t="s">
        <v>70</v>
      </c>
      <c r="AD80" s="129"/>
      <c r="AE80" s="130"/>
      <c r="AF80" s="35"/>
      <c r="AG80" s="35"/>
      <c r="AH80" s="20"/>
    </row>
    <row r="81" spans="10:34">
      <c r="J81" s="19" t="s">
        <v>0</v>
      </c>
      <c r="K81" s="17"/>
      <c r="L81" s="17"/>
      <c r="M81" s="17"/>
      <c r="N81" s="5"/>
      <c r="O81" s="218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61"/>
      <c r="AB81" s="17"/>
      <c r="AC81" s="103"/>
      <c r="AD81" s="17"/>
      <c r="AE81" s="16"/>
      <c r="AH81" s="20"/>
    </row>
    <row r="82" spans="10:34">
      <c r="J82" s="19"/>
      <c r="K82" s="17"/>
      <c r="L82" s="17"/>
      <c r="M82" s="17"/>
      <c r="N82" s="17"/>
      <c r="O82" s="218"/>
      <c r="P82" s="5"/>
      <c r="Q82" s="5"/>
      <c r="R82" s="5"/>
      <c r="S82" s="229" t="s">
        <v>68</v>
      </c>
      <c r="T82" s="230"/>
      <c r="U82" s="230"/>
      <c r="V82" s="230"/>
      <c r="W82" s="231"/>
      <c r="X82" s="17"/>
      <c r="Y82" s="17"/>
      <c r="Z82" s="17"/>
      <c r="AA82" s="61"/>
      <c r="AB82" s="17"/>
      <c r="AC82" s="102"/>
      <c r="AD82" s="17"/>
      <c r="AE82" s="16"/>
      <c r="AH82" s="20"/>
    </row>
    <row r="83" spans="10:34">
      <c r="J83" s="135" t="s">
        <v>69</v>
      </c>
      <c r="K83" s="122"/>
      <c r="L83" s="122"/>
      <c r="M83" s="122" t="s">
        <v>0</v>
      </c>
      <c r="N83" s="123" t="s">
        <v>0</v>
      </c>
      <c r="O83" s="218"/>
      <c r="P83" s="91"/>
      <c r="Q83" s="91"/>
      <c r="R83" s="91"/>
      <c r="S83" s="232"/>
      <c r="T83" s="233"/>
      <c r="U83" s="233"/>
      <c r="V83" s="233"/>
      <c r="W83" s="234"/>
      <c r="X83" s="109"/>
      <c r="Y83" s="109"/>
      <c r="Z83" s="109"/>
      <c r="AA83" s="61"/>
      <c r="AB83" s="109"/>
      <c r="AC83" s="109"/>
      <c r="AD83" s="17"/>
      <c r="AE83" s="16"/>
      <c r="AH83" s="20"/>
    </row>
    <row r="84" spans="10:34" ht="15" customHeight="1">
      <c r="J84" s="19"/>
      <c r="K84" s="17"/>
      <c r="L84" s="17"/>
      <c r="M84" s="17"/>
      <c r="N84" s="17" t="s">
        <v>0</v>
      </c>
      <c r="O84" s="218"/>
      <c r="P84" s="5"/>
      <c r="Q84" s="5"/>
      <c r="R84" s="5"/>
      <c r="S84" s="235"/>
      <c r="T84" s="236"/>
      <c r="U84" s="236"/>
      <c r="V84" s="236"/>
      <c r="W84" s="237"/>
      <c r="X84" s="17"/>
      <c r="Y84" s="17"/>
      <c r="Z84" s="17"/>
      <c r="AA84" s="61"/>
      <c r="AB84" s="17"/>
      <c r="AC84" s="17"/>
      <c r="AD84" s="17"/>
      <c r="AE84" s="16"/>
      <c r="AH84" s="20"/>
    </row>
    <row r="85" spans="10:34">
      <c r="J85" s="19" t="s">
        <v>0</v>
      </c>
      <c r="K85" s="17"/>
      <c r="L85" s="17"/>
      <c r="M85" s="17"/>
      <c r="N85" s="17" t="s">
        <v>0</v>
      </c>
      <c r="O85" s="218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61"/>
      <c r="AB85" s="17"/>
      <c r="AC85" s="17"/>
      <c r="AD85" s="17"/>
      <c r="AE85" s="16"/>
      <c r="AH85" s="20"/>
    </row>
    <row r="86" spans="10:34">
      <c r="J86" s="19" t="s">
        <v>0</v>
      </c>
      <c r="K86" s="17"/>
      <c r="L86" s="17"/>
      <c r="M86" s="17"/>
      <c r="N86" s="17"/>
      <c r="O86" s="218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61"/>
      <c r="AB86" s="17"/>
      <c r="AC86" s="17"/>
      <c r="AD86" s="17"/>
      <c r="AE86" s="16"/>
      <c r="AH86" s="20"/>
    </row>
    <row r="87" spans="10:34">
      <c r="J87" s="76" t="s">
        <v>0</v>
      </c>
      <c r="K87" s="18"/>
      <c r="L87" s="18"/>
      <c r="M87" s="18"/>
      <c r="N87" s="18" t="s">
        <v>0</v>
      </c>
      <c r="O87" s="219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32"/>
      <c r="AB87" s="10"/>
      <c r="AC87" s="10"/>
      <c r="AD87" s="18"/>
      <c r="AE87" s="77"/>
      <c r="AH87" s="20"/>
    </row>
    <row r="88" spans="10:34">
      <c r="J88" t="s">
        <v>0</v>
      </c>
      <c r="N88"/>
      <c r="P88" s="20"/>
      <c r="Q88" s="20"/>
      <c r="R88" s="20"/>
      <c r="S88" s="20"/>
      <c r="T88" s="20"/>
      <c r="U88" s="20"/>
      <c r="V88" s="20"/>
      <c r="W88" s="20"/>
      <c r="X88" s="3"/>
      <c r="Y88" s="3"/>
      <c r="Z88" s="3"/>
      <c r="AA88" s="3"/>
      <c r="AB88" s="3"/>
      <c r="AC88" s="3"/>
      <c r="AD88" s="3"/>
      <c r="AE88" s="3"/>
      <c r="AF88" s="3"/>
      <c r="AH88" s="20"/>
    </row>
    <row r="89" spans="10:34">
      <c r="J89" s="74" t="s">
        <v>0</v>
      </c>
      <c r="K89" s="75"/>
      <c r="L89" s="75"/>
      <c r="M89" s="75"/>
      <c r="N89" s="15" t="s">
        <v>0</v>
      </c>
      <c r="O89" s="71"/>
      <c r="P89" s="209" t="s">
        <v>57</v>
      </c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72"/>
      <c r="AB89" s="72"/>
      <c r="AC89" s="72"/>
      <c r="AD89" s="72"/>
      <c r="AE89" s="73"/>
      <c r="AF89" s="3"/>
      <c r="AH89" s="20"/>
    </row>
    <row r="90" spans="10:34" ht="30" customHeight="1">
      <c r="J90" s="76"/>
      <c r="K90" s="18"/>
      <c r="L90" s="18"/>
      <c r="M90" s="18"/>
      <c r="N90" s="14"/>
      <c r="O90" s="9"/>
      <c r="P90" s="214" t="s">
        <v>165</v>
      </c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10"/>
      <c r="AB90" s="10"/>
      <c r="AC90" s="10"/>
      <c r="AD90" s="10"/>
      <c r="AE90" s="14"/>
      <c r="AF90" s="3"/>
    </row>
    <row r="91" spans="10:34" ht="17" customHeight="1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70"/>
    </row>
    <row r="92" spans="10:34">
      <c r="J92" s="19"/>
      <c r="K92" s="17"/>
      <c r="L92" s="17"/>
      <c r="M92" s="17"/>
      <c r="N92" s="5"/>
      <c r="O92" s="217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60"/>
      <c r="AB92" s="17"/>
      <c r="AC92" s="17"/>
      <c r="AD92" s="17"/>
      <c r="AE92" s="16"/>
    </row>
    <row r="93" spans="10:34">
      <c r="J93" s="19"/>
      <c r="K93" s="17"/>
      <c r="L93" s="17"/>
      <c r="M93" s="17"/>
      <c r="N93" s="5"/>
      <c r="O93" s="218"/>
      <c r="P93" s="5"/>
      <c r="Q93" s="5"/>
      <c r="R93" s="5"/>
      <c r="S93" s="229" t="s">
        <v>72</v>
      </c>
      <c r="T93" s="285"/>
      <c r="U93" s="285"/>
      <c r="V93" s="285"/>
      <c r="W93" s="286"/>
      <c r="X93" s="17"/>
      <c r="Y93" s="17"/>
      <c r="Z93" s="17"/>
      <c r="AA93" s="61"/>
      <c r="AB93" s="17"/>
      <c r="AC93" s="17"/>
      <c r="AD93" s="17"/>
      <c r="AE93" s="16"/>
    </row>
    <row r="94" spans="10:34">
      <c r="J94" s="135" t="s">
        <v>6</v>
      </c>
      <c r="K94" s="122"/>
      <c r="L94" s="122"/>
      <c r="M94" s="122" t="s">
        <v>0</v>
      </c>
      <c r="N94" s="123" t="s">
        <v>0</v>
      </c>
      <c r="O94" s="218"/>
      <c r="P94" s="91"/>
      <c r="Q94" s="91"/>
      <c r="R94" s="91"/>
      <c r="S94" s="287"/>
      <c r="T94" s="288"/>
      <c r="U94" s="288"/>
      <c r="V94" s="288"/>
      <c r="W94" s="289"/>
      <c r="X94" s="125"/>
      <c r="Y94" s="125"/>
      <c r="Z94" s="125"/>
      <c r="AA94" s="61"/>
      <c r="AB94" s="99"/>
      <c r="AC94" s="99"/>
      <c r="AD94" s="17"/>
      <c r="AE94" s="16"/>
    </row>
    <row r="95" spans="10:34">
      <c r="J95" s="19"/>
      <c r="K95" s="17"/>
      <c r="L95" s="17"/>
      <c r="M95" s="17"/>
      <c r="N95" s="17"/>
      <c r="O95" s="218"/>
      <c r="P95" s="5"/>
      <c r="Q95" s="5"/>
      <c r="R95" s="5"/>
      <c r="S95" s="290"/>
      <c r="T95" s="291"/>
      <c r="U95" s="291"/>
      <c r="V95" s="291"/>
      <c r="W95" s="292"/>
      <c r="X95" s="17"/>
      <c r="Y95" s="17"/>
      <c r="Z95" s="17"/>
      <c r="AA95" s="61"/>
      <c r="AB95" s="17"/>
      <c r="AC95" s="101"/>
      <c r="AD95" s="17"/>
      <c r="AE95" s="16"/>
    </row>
    <row r="96" spans="10:34">
      <c r="J96" s="19"/>
      <c r="K96" s="17"/>
      <c r="L96" s="17"/>
      <c r="M96" s="17"/>
      <c r="N96" s="17"/>
      <c r="O96" s="218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61"/>
      <c r="AB96" s="17"/>
      <c r="AC96" s="103"/>
      <c r="AD96" s="17"/>
      <c r="AE96" s="16"/>
    </row>
    <row r="97" spans="10:33">
      <c r="J97" s="19"/>
      <c r="K97" s="17"/>
      <c r="L97" s="17"/>
      <c r="M97" s="17"/>
      <c r="N97" s="17"/>
      <c r="O97" s="218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61"/>
      <c r="AB97" s="17"/>
      <c r="AC97" s="129" t="s">
        <v>70</v>
      </c>
      <c r="AD97" s="129"/>
      <c r="AE97" s="130"/>
      <c r="AF97" s="35"/>
      <c r="AG97" s="35"/>
    </row>
    <row r="98" spans="10:33">
      <c r="J98" s="19" t="s">
        <v>0</v>
      </c>
      <c r="K98" s="17"/>
      <c r="L98" s="17"/>
      <c r="M98" s="17"/>
      <c r="N98" s="5"/>
      <c r="O98" s="218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61"/>
      <c r="AB98" s="17"/>
      <c r="AC98" s="103"/>
      <c r="AD98" s="17"/>
      <c r="AE98" s="16"/>
    </row>
    <row r="99" spans="10:33">
      <c r="J99" s="19"/>
      <c r="K99" s="17"/>
      <c r="L99" s="17"/>
      <c r="M99" s="17"/>
      <c r="N99" s="17"/>
      <c r="O99" s="218"/>
      <c r="P99" s="5"/>
      <c r="Q99" s="5"/>
      <c r="R99" s="5"/>
      <c r="S99" s="229" t="s">
        <v>92</v>
      </c>
      <c r="T99" s="230"/>
      <c r="U99" s="230"/>
      <c r="V99" s="230"/>
      <c r="W99" s="231"/>
      <c r="X99" s="17"/>
      <c r="Y99" s="17"/>
      <c r="Z99" s="17"/>
      <c r="AA99" s="61"/>
      <c r="AB99" s="17"/>
      <c r="AC99" s="102"/>
      <c r="AD99" s="17"/>
      <c r="AE99" s="16"/>
    </row>
    <row r="100" spans="10:33">
      <c r="J100" s="135" t="s">
        <v>69</v>
      </c>
      <c r="K100" s="122"/>
      <c r="L100" s="122"/>
      <c r="M100" s="122" t="s">
        <v>0</v>
      </c>
      <c r="N100" s="123" t="s">
        <v>0</v>
      </c>
      <c r="O100" s="218"/>
      <c r="P100" s="91"/>
      <c r="Q100" s="91"/>
      <c r="R100" s="91"/>
      <c r="S100" s="232"/>
      <c r="T100" s="233"/>
      <c r="U100" s="233"/>
      <c r="V100" s="233"/>
      <c r="W100" s="234"/>
      <c r="X100" s="109"/>
      <c r="Y100" s="109"/>
      <c r="Z100" s="109"/>
      <c r="AA100" s="61"/>
      <c r="AB100" s="109"/>
      <c r="AC100" s="109"/>
      <c r="AD100" s="17"/>
      <c r="AE100" s="16"/>
    </row>
    <row r="101" spans="10:33">
      <c r="J101" s="19"/>
      <c r="K101" s="17"/>
      <c r="L101" s="17"/>
      <c r="M101" s="17"/>
      <c r="N101" s="17" t="s">
        <v>0</v>
      </c>
      <c r="O101" s="218"/>
      <c r="P101" s="5"/>
      <c r="Q101" s="5"/>
      <c r="R101" s="5"/>
      <c r="S101" s="235"/>
      <c r="T101" s="236"/>
      <c r="U101" s="236"/>
      <c r="V101" s="236"/>
      <c r="W101" s="237"/>
      <c r="X101" s="17"/>
      <c r="Y101" s="17"/>
      <c r="Z101" s="17"/>
      <c r="AA101" s="61"/>
      <c r="AB101" s="17"/>
      <c r="AC101" s="17"/>
      <c r="AD101" s="17"/>
      <c r="AE101" s="16"/>
    </row>
    <row r="102" spans="10:33">
      <c r="J102" s="19" t="s">
        <v>0</v>
      </c>
      <c r="K102" s="17"/>
      <c r="L102" s="17"/>
      <c r="M102" s="17"/>
      <c r="N102" s="17" t="s">
        <v>0</v>
      </c>
      <c r="O102" s="218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61"/>
      <c r="AB102" s="17"/>
      <c r="AC102" s="17"/>
      <c r="AD102" s="17"/>
      <c r="AE102" s="16"/>
    </row>
    <row r="103" spans="10:33">
      <c r="J103" s="19" t="s">
        <v>0</v>
      </c>
      <c r="K103" s="17"/>
      <c r="L103" s="17"/>
      <c r="M103" s="17"/>
      <c r="N103" s="17"/>
      <c r="O103" s="218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61"/>
      <c r="AB103" s="17"/>
      <c r="AC103" s="17"/>
      <c r="AD103" s="17"/>
      <c r="AE103" s="16"/>
    </row>
    <row r="104" spans="10:33">
      <c r="J104" s="76" t="s">
        <v>0</v>
      </c>
      <c r="K104" s="18"/>
      <c r="L104" s="18"/>
      <c r="M104" s="18"/>
      <c r="N104" s="18" t="s">
        <v>0</v>
      </c>
      <c r="O104" s="219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32"/>
      <c r="AB104" s="10"/>
      <c r="AC104" s="10"/>
      <c r="AD104" s="18"/>
      <c r="AE104" s="77"/>
    </row>
    <row r="111" spans="10:33">
      <c r="J111" t="s">
        <v>0</v>
      </c>
      <c r="N111" t="s">
        <v>0</v>
      </c>
      <c r="O111" s="38"/>
      <c r="P111" s="310" t="s">
        <v>57</v>
      </c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38"/>
      <c r="AB111" s="38"/>
      <c r="AC111" s="38"/>
      <c r="AD111" s="38"/>
      <c r="AE111" s="38"/>
      <c r="AF111" s="38"/>
    </row>
    <row r="112" spans="10:33">
      <c r="N112" s="38"/>
      <c r="O112" s="38"/>
      <c r="P112" s="311" t="s">
        <v>165</v>
      </c>
      <c r="Q112" s="311"/>
      <c r="R112" s="311"/>
      <c r="S112" s="311"/>
      <c r="T112" s="311"/>
      <c r="U112" s="311"/>
      <c r="V112" s="311"/>
      <c r="W112" s="311"/>
      <c r="X112" s="311"/>
      <c r="Y112" s="311"/>
      <c r="Z112" s="311"/>
      <c r="AA112" s="38"/>
      <c r="AB112" s="38"/>
      <c r="AC112" s="38"/>
      <c r="AD112" s="38"/>
      <c r="AE112" s="38"/>
      <c r="AF112" s="38"/>
    </row>
    <row r="113" spans="10:33">
      <c r="N113" s="38"/>
      <c r="O113" s="217"/>
      <c r="P113" s="38"/>
      <c r="Q113" s="38"/>
      <c r="R113" s="38"/>
      <c r="S113" s="38"/>
      <c r="T113" s="38"/>
      <c r="U113" s="38"/>
      <c r="V113" s="38"/>
      <c r="W113" s="38"/>
      <c r="AA113" s="39"/>
    </row>
    <row r="114" spans="10:33">
      <c r="N114" s="38"/>
      <c r="O114" s="218"/>
      <c r="P114" s="38"/>
      <c r="Q114" s="38"/>
      <c r="R114" s="38"/>
      <c r="S114" s="229" t="s">
        <v>166</v>
      </c>
      <c r="T114" s="285"/>
      <c r="U114" s="285"/>
      <c r="V114" s="285"/>
      <c r="W114" s="286"/>
      <c r="AA114" s="40"/>
    </row>
    <row r="115" spans="10:33">
      <c r="J115" s="2" t="s">
        <v>6</v>
      </c>
      <c r="K115" s="1"/>
      <c r="L115" s="1"/>
      <c r="M115" s="1" t="s">
        <v>0</v>
      </c>
      <c r="N115" s="12" t="s">
        <v>0</v>
      </c>
      <c r="O115" s="218"/>
      <c r="P115" s="4"/>
      <c r="Q115" s="4"/>
      <c r="R115" s="4"/>
      <c r="S115" s="287"/>
      <c r="T115" s="288"/>
      <c r="U115" s="288"/>
      <c r="V115" s="288"/>
      <c r="W115" s="289"/>
      <c r="X115" s="34"/>
      <c r="Y115" s="34"/>
      <c r="Z115" s="34"/>
      <c r="AA115" s="40"/>
      <c r="AB115" s="29"/>
      <c r="AC115" s="29"/>
    </row>
    <row r="116" spans="10:33">
      <c r="N116"/>
      <c r="O116" s="218"/>
      <c r="P116" s="38"/>
      <c r="Q116" s="38"/>
      <c r="R116" s="38"/>
      <c r="S116" s="290"/>
      <c r="T116" s="291"/>
      <c r="U116" s="291"/>
      <c r="V116" s="291"/>
      <c r="W116" s="292"/>
      <c r="AA116" s="40"/>
      <c r="AC116" s="28"/>
    </row>
    <row r="117" spans="10:33">
      <c r="N117"/>
      <c r="O117" s="218"/>
      <c r="P117" s="38"/>
      <c r="Q117" s="38"/>
      <c r="R117" s="38"/>
      <c r="S117" s="38"/>
      <c r="T117" s="38"/>
      <c r="U117" s="38"/>
      <c r="V117" s="38"/>
      <c r="W117" s="38"/>
      <c r="AA117" s="40"/>
      <c r="AC117" s="30"/>
    </row>
    <row r="118" spans="10:33">
      <c r="N118"/>
      <c r="O118" s="218"/>
      <c r="P118" s="38"/>
      <c r="Q118" s="38"/>
      <c r="R118" s="38"/>
      <c r="S118" s="38"/>
      <c r="T118" s="38"/>
      <c r="U118" s="38"/>
      <c r="V118" s="38"/>
      <c r="W118" s="38"/>
      <c r="AA118" s="40"/>
      <c r="AC118" s="35" t="s">
        <v>70</v>
      </c>
      <c r="AD118" s="35"/>
      <c r="AE118" s="35"/>
      <c r="AF118" s="35"/>
      <c r="AG118" s="35"/>
    </row>
    <row r="119" spans="10:33">
      <c r="J119" t="s">
        <v>0</v>
      </c>
      <c r="N119" s="38"/>
      <c r="O119" s="218"/>
      <c r="P119" s="38"/>
      <c r="Q119" s="38"/>
      <c r="R119" s="38"/>
      <c r="S119" s="38"/>
      <c r="T119" s="38"/>
      <c r="U119" s="38"/>
      <c r="V119" s="38"/>
      <c r="W119" s="38"/>
      <c r="AA119" s="40"/>
      <c r="AC119" s="30"/>
    </row>
    <row r="120" spans="10:33">
      <c r="N120"/>
      <c r="O120" s="218"/>
      <c r="P120" s="38"/>
      <c r="Q120" s="38"/>
      <c r="R120" s="38"/>
      <c r="S120" s="301" t="s">
        <v>92</v>
      </c>
      <c r="T120" s="302"/>
      <c r="U120" s="302"/>
      <c r="V120" s="302"/>
      <c r="W120" s="303"/>
      <c r="AA120" s="40"/>
      <c r="AC120" s="26"/>
    </row>
    <row r="121" spans="10:33">
      <c r="J121" s="2" t="s">
        <v>69</v>
      </c>
      <c r="K121" s="1"/>
      <c r="L121" s="1"/>
      <c r="M121" s="1" t="s">
        <v>0</v>
      </c>
      <c r="N121" s="12" t="s">
        <v>0</v>
      </c>
      <c r="O121" s="218"/>
      <c r="P121" s="4"/>
      <c r="Q121" s="4"/>
      <c r="R121" s="4"/>
      <c r="S121" s="304"/>
      <c r="T121" s="305"/>
      <c r="U121" s="305"/>
      <c r="V121" s="305"/>
      <c r="W121" s="306"/>
      <c r="X121" s="32"/>
      <c r="Y121" s="32"/>
      <c r="Z121" s="32"/>
      <c r="AA121" s="40"/>
      <c r="AB121" s="32"/>
      <c r="AC121" s="32"/>
    </row>
    <row r="122" spans="10:33">
      <c r="N122" t="s">
        <v>0</v>
      </c>
      <c r="O122" s="218"/>
      <c r="P122" s="38"/>
      <c r="Q122" s="38"/>
      <c r="R122" s="38"/>
      <c r="S122" s="307"/>
      <c r="T122" s="308"/>
      <c r="U122" s="308"/>
      <c r="V122" s="308"/>
      <c r="W122" s="309"/>
      <c r="AA122" s="40"/>
    </row>
    <row r="123" spans="10:33">
      <c r="J123" t="s">
        <v>0</v>
      </c>
      <c r="N123" t="s">
        <v>0</v>
      </c>
      <c r="O123" s="218"/>
      <c r="P123" s="38"/>
      <c r="Q123" s="38"/>
      <c r="R123" s="38"/>
      <c r="S123" s="38"/>
      <c r="T123" s="38"/>
      <c r="U123" s="38"/>
      <c r="V123" s="38"/>
      <c r="W123" s="38"/>
      <c r="AA123" s="40"/>
    </row>
    <row r="124" spans="10:33">
      <c r="J124" t="s">
        <v>0</v>
      </c>
      <c r="N124"/>
      <c r="O124" s="218"/>
      <c r="P124" s="38"/>
      <c r="Q124" s="38"/>
      <c r="R124" s="38"/>
      <c r="S124" s="38" t="s">
        <v>0</v>
      </c>
      <c r="T124" s="38"/>
      <c r="U124" s="38"/>
      <c r="V124" s="38"/>
      <c r="W124" s="38"/>
      <c r="AA124" s="40"/>
    </row>
    <row r="125" spans="10:33">
      <c r="J125" t="s">
        <v>0</v>
      </c>
      <c r="N125" t="s">
        <v>0</v>
      </c>
      <c r="O125" s="300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41"/>
      <c r="AB125" s="38"/>
      <c r="AC125" s="38"/>
    </row>
  </sheetData>
  <mergeCells count="60">
    <mergeCell ref="BS18:BY18"/>
    <mergeCell ref="CA18:CI18"/>
    <mergeCell ref="E3:N3"/>
    <mergeCell ref="E19:N19"/>
    <mergeCell ref="DS18:EA18"/>
    <mergeCell ref="DG19:DQ19"/>
    <mergeCell ref="DS19:EA19"/>
    <mergeCell ref="AR5:AV9"/>
    <mergeCell ref="CK18:CQ18"/>
    <mergeCell ref="CS18:DE18"/>
    <mergeCell ref="DG18:DQ18"/>
    <mergeCell ref="AB3:AM3"/>
    <mergeCell ref="AO18:BQ18"/>
    <mergeCell ref="S5:W7"/>
    <mergeCell ref="S9:W11"/>
    <mergeCell ref="S13:W15"/>
    <mergeCell ref="DJ34:DP40"/>
    <mergeCell ref="DV27:DZ31"/>
    <mergeCell ref="DV33:DZ37"/>
    <mergeCell ref="CV35:CZ39"/>
    <mergeCell ref="AO19:BQ19"/>
    <mergeCell ref="BS19:BY19"/>
    <mergeCell ref="CA19:CI19"/>
    <mergeCell ref="CK19:CQ19"/>
    <mergeCell ref="CS19:DE19"/>
    <mergeCell ref="BC33:BI39"/>
    <mergeCell ref="AR34:AR36"/>
    <mergeCell ref="BT34:BX38"/>
    <mergeCell ref="CD35:CH39"/>
    <mergeCell ref="CL35:CP39"/>
    <mergeCell ref="AT40:AY44"/>
    <mergeCell ref="AT35:AY37"/>
    <mergeCell ref="O92:O104"/>
    <mergeCell ref="S93:W95"/>
    <mergeCell ref="S99:W101"/>
    <mergeCell ref="U59:Z63"/>
    <mergeCell ref="P18:AM18"/>
    <mergeCell ref="O75:O87"/>
    <mergeCell ref="S76:W78"/>
    <mergeCell ref="S82:W84"/>
    <mergeCell ref="P72:Z72"/>
    <mergeCell ref="P73:Z73"/>
    <mergeCell ref="P89:Z89"/>
    <mergeCell ref="P90:Z90"/>
    <mergeCell ref="J54:M58"/>
    <mergeCell ref="P19:AM19"/>
    <mergeCell ref="U21:Y23"/>
    <mergeCell ref="AE23:AE27"/>
    <mergeCell ref="O4:O16"/>
    <mergeCell ref="AD9:AK15"/>
    <mergeCell ref="AB2:AM2"/>
    <mergeCell ref="AO3:AX3"/>
    <mergeCell ref="AO2:AX2"/>
    <mergeCell ref="P2:Z2"/>
    <mergeCell ref="P3:Z3"/>
    <mergeCell ref="P111:Z111"/>
    <mergeCell ref="P112:Z112"/>
    <mergeCell ref="O113:O125"/>
    <mergeCell ref="S114:W116"/>
    <mergeCell ref="S120:W122"/>
  </mergeCells>
  <conditionalFormatting sqref="O2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AA4">
    <cfRule type="colorScale" priority="337">
      <colorScale>
        <cfvo type="min"/>
        <cfvo type="max"/>
        <color rgb="FFFF7128"/>
        <color rgb="FFFFEF9C"/>
      </colorScale>
    </cfRule>
  </conditionalFormatting>
  <conditionalFormatting sqref="AN4">
    <cfRule type="colorScale" priority="336">
      <colorScale>
        <cfvo type="min"/>
        <cfvo type="max"/>
        <color rgb="FFFF7128"/>
        <color rgb="FFFFEF9C"/>
      </colorScale>
    </cfRule>
  </conditionalFormatting>
  <conditionalFormatting sqref="P5">
    <cfRule type="colorScale" priority="334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333">
      <colorScale>
        <cfvo type="min"/>
        <cfvo type="max"/>
        <color rgb="FFFF7128"/>
        <color rgb="FFFFEF9C"/>
      </colorScale>
    </cfRule>
  </conditionalFormatting>
  <conditionalFormatting sqref="M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N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M13">
    <cfRule type="colorScale" priority="329">
      <colorScale>
        <cfvo type="min"/>
        <cfvo type="max"/>
        <color rgb="FFFF7128"/>
        <color rgb="FFFFEF9C"/>
      </colorScale>
    </cfRule>
  </conditionalFormatting>
  <conditionalFormatting sqref="N13">
    <cfRule type="colorScale" priority="328">
      <colorScale>
        <cfvo type="min"/>
        <cfvo type="max"/>
        <color rgb="FFFF7128"/>
        <color rgb="FFFFEF9C"/>
      </colorScale>
    </cfRule>
  </conditionalFormatting>
  <conditionalFormatting sqref="P9">
    <cfRule type="colorScale" priority="327">
      <colorScale>
        <cfvo type="min"/>
        <cfvo type="max"/>
        <color rgb="FFFF7128"/>
        <color rgb="FFFFEF9C"/>
      </colorScale>
    </cfRule>
  </conditionalFormatting>
  <conditionalFormatting sqref="P13">
    <cfRule type="colorScale" priority="326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323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290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281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234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537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539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541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226">
      <colorScale>
        <cfvo type="min"/>
        <cfvo type="max"/>
        <color rgb="FFFF7128"/>
        <color rgb="FFFFEF9C"/>
      </colorScale>
    </cfRule>
  </conditionalFormatting>
  <conditionalFormatting sqref="S37">
    <cfRule type="colorScale" priority="2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2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2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218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201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200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99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98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97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96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95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9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86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85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84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83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82">
      <colorScale>
        <cfvo type="min"/>
        <cfvo type="max"/>
        <color rgb="FFFF7128"/>
        <color rgb="FFFFEF9C"/>
      </colorScale>
    </cfRule>
  </conditionalFormatting>
  <conditionalFormatting sqref="M6">
    <cfRule type="colorScale" priority="181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80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77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76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74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157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156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139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138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136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126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673">
      <colorScale>
        <cfvo type="min"/>
        <cfvo type="max"/>
        <color rgb="FFFF7128"/>
        <color rgb="FFFFEF9C"/>
      </colorScale>
    </cfRule>
  </conditionalFormatting>
  <conditionalFormatting sqref="F56">
    <cfRule type="colorScale" priority="125">
      <colorScale>
        <cfvo type="min"/>
        <cfvo type="max"/>
        <color rgb="FFFF7128"/>
        <color rgb="FFFFEF9C"/>
      </colorScale>
    </cfRule>
  </conditionalFormatting>
  <conditionalFormatting sqref="F5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E55">
    <cfRule type="colorScale" priority="123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122">
      <colorScale>
        <cfvo type="min"/>
        <cfvo type="max"/>
        <color rgb="FFFF7128"/>
        <color rgb="FFFFEF9C"/>
      </colorScale>
    </cfRule>
  </conditionalFormatting>
  <conditionalFormatting sqref="H5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H58">
    <cfRule type="colorScale" priority="120">
      <colorScale>
        <cfvo type="min"/>
        <cfvo type="max"/>
        <color rgb="FFFF7128"/>
        <color rgb="FFFFEF9C"/>
      </colorScale>
    </cfRule>
  </conditionalFormatting>
  <conditionalFormatting sqref="E52">
    <cfRule type="colorScale" priority="119">
      <colorScale>
        <cfvo type="min"/>
        <cfvo type="max"/>
        <color rgb="FFFF7128"/>
        <color rgb="FFFFEF9C"/>
      </colorScale>
    </cfRule>
  </conditionalFormatting>
  <conditionalFormatting sqref="I55">
    <cfRule type="colorScale" priority="118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734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739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740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741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742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749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L2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N23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23">
    <cfRule type="colorScale" priority="108">
      <colorScale>
        <cfvo type="min"/>
        <cfvo type="max"/>
        <color rgb="FFFF7128"/>
        <color rgb="FFFFEF9C"/>
      </colorScale>
    </cfRule>
  </conditionalFormatting>
  <conditionalFormatting sqref="L31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28">
    <cfRule type="colorScale" priority="106">
      <colorScale>
        <cfvo type="min"/>
        <cfvo type="max"/>
        <color rgb="FFFF7128"/>
        <color rgb="FFFFEF9C"/>
      </colorScale>
    </cfRule>
  </conditionalFormatting>
  <conditionalFormatting sqref="N2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L2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L3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N31">
    <cfRule type="colorScale" priority="102">
      <colorScale>
        <cfvo type="min"/>
        <cfvo type="max"/>
        <color rgb="FFFF7128"/>
        <color rgb="FFFFEF9C"/>
      </colorScale>
    </cfRule>
  </conditionalFormatting>
  <conditionalFormatting sqref="N28">
    <cfRule type="colorScale" priority="101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99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789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790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98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97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96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95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94">
      <colorScale>
        <cfvo type="min"/>
        <cfvo type="max"/>
        <color rgb="FFFF7128"/>
        <color rgb="FFFFEF9C"/>
      </colorScale>
    </cfRule>
  </conditionalFormatting>
  <conditionalFormatting sqref="N56">
    <cfRule type="colorScale" priority="93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92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91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86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85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84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83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827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828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76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830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833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834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835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6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6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6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66">
      <colorScale>
        <cfvo type="min"/>
        <cfvo type="max"/>
        <color rgb="FFFF7128"/>
        <color rgb="FFFFEF9C"/>
      </colorScale>
    </cfRule>
  </conditionalFormatting>
  <conditionalFormatting sqref="DF25">
    <cfRule type="colorScale" priority="65">
      <colorScale>
        <cfvo type="min"/>
        <cfvo type="max"/>
        <color rgb="FFFF7128"/>
        <color rgb="FFFFEF9C"/>
      </colorScale>
    </cfRule>
  </conditionalFormatting>
  <conditionalFormatting sqref="DR25">
    <cfRule type="colorScale" priority="64">
      <colorScale>
        <cfvo type="min"/>
        <cfvo type="max"/>
        <color rgb="FFFF7128"/>
        <color rgb="FFFFEF9C"/>
      </colorScale>
    </cfRule>
  </conditionalFormatting>
  <conditionalFormatting sqref="EB25">
    <cfRule type="colorScale" priority="63">
      <colorScale>
        <cfvo type="min"/>
        <cfvo type="max"/>
        <color rgb="FFFF7128"/>
        <color rgb="FFFFEF9C"/>
      </colorScale>
    </cfRule>
  </conditionalFormatting>
  <conditionalFormatting sqref="AY4">
    <cfRule type="colorScale" priority="6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895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897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899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901">
      <colorScale>
        <cfvo type="min"/>
        <cfvo type="max"/>
        <color rgb="FFFF7128"/>
        <color rgb="FFFFEF9C"/>
      </colorScale>
    </cfRule>
  </conditionalFormatting>
  <conditionalFormatting sqref="P77">
    <cfRule type="colorScale" priority="50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49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53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54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57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902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workbookViewId="0">
      <selection activeCell="F29" sqref="F13:F29"/>
    </sheetView>
  </sheetViews>
  <sheetFormatPr baseColWidth="10" defaultRowHeight="15" x14ac:dyDescent="0"/>
  <cols>
    <col min="4" max="4" width="30.1640625" bestFit="1" customWidth="1"/>
    <col min="5" max="5" width="11" customWidth="1"/>
    <col min="8" max="8" width="13.5" customWidth="1"/>
    <col min="14" max="14" width="11.33203125" bestFit="1" customWidth="1"/>
  </cols>
  <sheetData>
    <row r="8" spans="4:14">
      <c r="D8" t="s">
        <v>29</v>
      </c>
      <c r="E8">
        <v>608256</v>
      </c>
    </row>
    <row r="9" spans="4:14">
      <c r="D9" t="s">
        <v>24</v>
      </c>
      <c r="E9">
        <v>132</v>
      </c>
    </row>
    <row r="10" spans="4:14">
      <c r="D10" t="s">
        <v>21</v>
      </c>
      <c r="E10">
        <v>24624</v>
      </c>
    </row>
    <row r="11" spans="4:14">
      <c r="D11" s="314" t="s">
        <v>316</v>
      </c>
      <c r="E11" s="314" t="s">
        <v>315</v>
      </c>
      <c r="F11" s="318" t="s">
        <v>18</v>
      </c>
      <c r="G11" s="318"/>
      <c r="H11" s="318"/>
      <c r="I11" s="318" t="s">
        <v>25</v>
      </c>
      <c r="J11" s="318"/>
      <c r="K11" s="318"/>
      <c r="L11" s="319" t="s">
        <v>28</v>
      </c>
      <c r="M11" s="320"/>
      <c r="N11" s="321"/>
    </row>
    <row r="12" spans="4:14">
      <c r="D12" s="315"/>
      <c r="E12" s="315"/>
      <c r="F12" s="184" t="s">
        <v>23</v>
      </c>
      <c r="G12" s="185" t="s">
        <v>19</v>
      </c>
      <c r="H12" s="186" t="s">
        <v>20</v>
      </c>
      <c r="I12" s="184" t="s">
        <v>26</v>
      </c>
      <c r="J12" s="185" t="s">
        <v>19</v>
      </c>
      <c r="K12" s="186" t="s">
        <v>27</v>
      </c>
      <c r="L12" s="184" t="s">
        <v>26</v>
      </c>
      <c r="M12" s="185" t="s">
        <v>19</v>
      </c>
      <c r="N12" s="186" t="s">
        <v>27</v>
      </c>
    </row>
    <row r="13" spans="4:14">
      <c r="D13" s="187" t="s">
        <v>311</v>
      </c>
      <c r="E13" s="191">
        <v>1</v>
      </c>
      <c r="F13" s="19">
        <v>343</v>
      </c>
      <c r="G13" s="17">
        <f t="shared" ref="G13:G29" si="0">F13*E13</f>
        <v>343</v>
      </c>
      <c r="H13" s="21">
        <f t="shared" ref="H13:H29" si="1">G13/OSIZE</f>
        <v>1.3929499675113709E-2</v>
      </c>
      <c r="I13" s="19">
        <v>3</v>
      </c>
      <c r="J13" s="17">
        <f>I13*E13</f>
        <v>3</v>
      </c>
      <c r="K13" s="21">
        <f t="shared" ref="K13:K22" si="2">J13/MSIZE</f>
        <v>2.2727272727272728E-2</v>
      </c>
      <c r="L13" s="19">
        <v>96</v>
      </c>
      <c r="M13" s="17">
        <f t="shared" ref="M13:M29" si="3">L13*E13</f>
        <v>96</v>
      </c>
      <c r="N13" s="21">
        <f>M13/MEMSIZE</f>
        <v>1.5782828282828284E-4</v>
      </c>
    </row>
    <row r="14" spans="4:14">
      <c r="D14" s="188" t="s">
        <v>312</v>
      </c>
      <c r="E14" s="189">
        <v>1</v>
      </c>
      <c r="F14" s="19">
        <v>339</v>
      </c>
      <c r="G14" s="17">
        <f>F14*E14</f>
        <v>339</v>
      </c>
      <c r="H14" s="21">
        <f>G14/OSIZE</f>
        <v>1.3767056530214424E-2</v>
      </c>
      <c r="I14" s="19">
        <v>3</v>
      </c>
      <c r="J14" s="17">
        <f>I14*E14</f>
        <v>3</v>
      </c>
      <c r="K14" s="21">
        <f t="shared" si="2"/>
        <v>2.2727272727272728E-2</v>
      </c>
      <c r="L14" s="19">
        <v>0</v>
      </c>
      <c r="M14" s="17">
        <f>L14*E14</f>
        <v>0</v>
      </c>
      <c r="N14" s="21">
        <v>0</v>
      </c>
    </row>
    <row r="15" spans="4:14">
      <c r="D15" s="188" t="s">
        <v>313</v>
      </c>
      <c r="E15" s="189">
        <v>1</v>
      </c>
      <c r="F15" s="19">
        <v>338</v>
      </c>
      <c r="G15" s="17">
        <f>F15*E15</f>
        <v>338</v>
      </c>
      <c r="H15" s="21">
        <f>G15/OSIZE</f>
        <v>1.3726445743989603E-2</v>
      </c>
      <c r="I15" s="19">
        <v>3</v>
      </c>
      <c r="J15" s="17">
        <f>I15*E15</f>
        <v>3</v>
      </c>
      <c r="K15" s="21">
        <f t="shared" si="2"/>
        <v>2.2727272727272728E-2</v>
      </c>
      <c r="L15" s="19">
        <v>0</v>
      </c>
      <c r="M15" s="17">
        <f>L15*E15</f>
        <v>0</v>
      </c>
      <c r="N15" s="21">
        <v>0</v>
      </c>
    </row>
    <row r="16" spans="4:14">
      <c r="D16" s="190" t="s">
        <v>314</v>
      </c>
      <c r="E16" s="194">
        <v>1</v>
      </c>
      <c r="F16" s="76">
        <v>303</v>
      </c>
      <c r="G16" s="18">
        <f>F16*E16</f>
        <v>303</v>
      </c>
      <c r="H16" s="195">
        <f>G16/OSIZE</f>
        <v>1.2305068226120857E-2</v>
      </c>
      <c r="I16" s="76">
        <v>3</v>
      </c>
      <c r="J16" s="18">
        <f>I16*E16</f>
        <v>3</v>
      </c>
      <c r="K16" s="195">
        <f t="shared" si="2"/>
        <v>2.2727272727272728E-2</v>
      </c>
      <c r="L16" s="76">
        <v>0</v>
      </c>
      <c r="M16" s="18">
        <f>L16*E16</f>
        <v>0</v>
      </c>
      <c r="N16" s="195">
        <v>0</v>
      </c>
    </row>
    <row r="17" spans="4:14">
      <c r="D17" s="188" t="s">
        <v>15</v>
      </c>
      <c r="E17" s="189">
        <v>1</v>
      </c>
      <c r="F17" s="19">
        <v>184</v>
      </c>
      <c r="G17" s="17">
        <f t="shared" si="0"/>
        <v>184</v>
      </c>
      <c r="H17" s="21">
        <f t="shared" si="1"/>
        <v>7.4723846653671211E-3</v>
      </c>
      <c r="I17" s="19">
        <v>6</v>
      </c>
      <c r="J17" s="17">
        <f>I17*E17</f>
        <v>6</v>
      </c>
      <c r="K17" s="24">
        <f t="shared" si="2"/>
        <v>4.5454545454545456E-2</v>
      </c>
      <c r="L17" s="19">
        <v>0</v>
      </c>
      <c r="M17" s="17">
        <f t="shared" si="3"/>
        <v>0</v>
      </c>
      <c r="N17" s="16">
        <v>0</v>
      </c>
    </row>
    <row r="18" spans="4:14">
      <c r="D18" s="188" t="s">
        <v>15</v>
      </c>
      <c r="E18" s="189">
        <v>1</v>
      </c>
      <c r="F18" s="19">
        <v>178</v>
      </c>
      <c r="G18" s="25">
        <f t="shared" si="0"/>
        <v>178</v>
      </c>
      <c r="H18" s="21">
        <f t="shared" si="1"/>
        <v>7.2287199480181932E-3</v>
      </c>
      <c r="I18" s="19">
        <v>6</v>
      </c>
      <c r="J18" s="17">
        <f t="shared" ref="J18:J22" si="4">I18*E18</f>
        <v>6</v>
      </c>
      <c r="K18" s="24">
        <f t="shared" si="2"/>
        <v>4.5454545454545456E-2</v>
      </c>
      <c r="L18" s="19"/>
      <c r="M18" s="17"/>
      <c r="N18" s="16"/>
    </row>
    <row r="19" spans="4:14">
      <c r="D19" s="188" t="s">
        <v>15</v>
      </c>
      <c r="E19" s="189">
        <v>1</v>
      </c>
      <c r="F19" s="19">
        <v>176</v>
      </c>
      <c r="G19" s="25">
        <f t="shared" si="0"/>
        <v>176</v>
      </c>
      <c r="H19" s="21">
        <f t="shared" si="1"/>
        <v>7.1474983755685506E-3</v>
      </c>
      <c r="I19" s="19">
        <v>6</v>
      </c>
      <c r="J19" s="17">
        <f t="shared" si="4"/>
        <v>6</v>
      </c>
      <c r="K19" s="24">
        <f t="shared" si="2"/>
        <v>4.5454545454545456E-2</v>
      </c>
      <c r="L19" s="19"/>
      <c r="M19" s="17"/>
      <c r="N19" s="16"/>
    </row>
    <row r="20" spans="4:14">
      <c r="D20" s="188" t="s">
        <v>15</v>
      </c>
      <c r="E20" s="189">
        <v>1</v>
      </c>
      <c r="F20" s="19">
        <v>192</v>
      </c>
      <c r="G20" s="25">
        <f t="shared" si="0"/>
        <v>192</v>
      </c>
      <c r="H20" s="21">
        <f t="shared" si="1"/>
        <v>7.7972709551656916E-3</v>
      </c>
      <c r="I20" s="19">
        <v>6</v>
      </c>
      <c r="J20" s="17">
        <f t="shared" si="4"/>
        <v>6</v>
      </c>
      <c r="K20" s="24">
        <f t="shared" si="2"/>
        <v>4.5454545454545456E-2</v>
      </c>
      <c r="L20" s="19"/>
      <c r="M20" s="17"/>
      <c r="N20" s="16"/>
    </row>
    <row r="21" spans="4:14">
      <c r="D21" s="188" t="s">
        <v>15</v>
      </c>
      <c r="E21" s="189">
        <v>1</v>
      </c>
      <c r="F21" s="19">
        <v>193</v>
      </c>
      <c r="G21" s="25">
        <f t="shared" si="0"/>
        <v>193</v>
      </c>
      <c r="H21" s="21">
        <f t="shared" si="1"/>
        <v>7.8378817413905129E-3</v>
      </c>
      <c r="I21" s="19">
        <v>6</v>
      </c>
      <c r="J21" s="17">
        <f t="shared" si="4"/>
        <v>6</v>
      </c>
      <c r="K21" s="24">
        <f t="shared" si="2"/>
        <v>4.5454545454545456E-2</v>
      </c>
      <c r="L21" s="19"/>
      <c r="M21" s="17"/>
      <c r="N21" s="16"/>
    </row>
    <row r="22" spans="4:14">
      <c r="D22" s="188" t="s">
        <v>15</v>
      </c>
      <c r="E22" s="189">
        <v>1</v>
      </c>
      <c r="F22" s="19">
        <v>193</v>
      </c>
      <c r="G22" s="25">
        <f t="shared" si="0"/>
        <v>193</v>
      </c>
      <c r="H22" s="21">
        <f t="shared" si="1"/>
        <v>7.8378817413905129E-3</v>
      </c>
      <c r="I22" s="19">
        <v>6</v>
      </c>
      <c r="J22" s="17">
        <f t="shared" si="4"/>
        <v>6</v>
      </c>
      <c r="K22" s="24">
        <f t="shared" si="2"/>
        <v>4.5454545454545456E-2</v>
      </c>
      <c r="L22" s="19"/>
      <c r="M22" s="17"/>
      <c r="N22" s="16"/>
    </row>
    <row r="23" spans="4:14">
      <c r="D23" s="188" t="s">
        <v>16</v>
      </c>
      <c r="E23" s="189">
        <v>1</v>
      </c>
      <c r="F23" s="19">
        <v>24</v>
      </c>
      <c r="G23" s="17">
        <f t="shared" si="0"/>
        <v>24</v>
      </c>
      <c r="H23" s="21">
        <f t="shared" si="1"/>
        <v>9.7465886939571145E-4</v>
      </c>
      <c r="I23" s="19">
        <v>0</v>
      </c>
      <c r="J23" s="17">
        <v>0</v>
      </c>
      <c r="K23" s="16">
        <v>0</v>
      </c>
      <c r="L23" s="19">
        <v>17408</v>
      </c>
      <c r="M23" s="17">
        <f t="shared" si="3"/>
        <v>17408</v>
      </c>
      <c r="N23" s="24">
        <f>M23/E8</f>
        <v>2.8619528619528621E-2</v>
      </c>
    </row>
    <row r="24" spans="4:14">
      <c r="D24" s="188" t="s">
        <v>17</v>
      </c>
      <c r="E24" s="189">
        <v>1</v>
      </c>
      <c r="F24" s="19">
        <v>33</v>
      </c>
      <c r="G24" s="17">
        <f t="shared" si="0"/>
        <v>33</v>
      </c>
      <c r="H24" s="21">
        <f t="shared" si="1"/>
        <v>1.3401559454191032E-3</v>
      </c>
      <c r="I24" s="19">
        <v>0</v>
      </c>
      <c r="J24" s="25">
        <v>0</v>
      </c>
      <c r="K24" s="16">
        <v>0</v>
      </c>
      <c r="L24" s="19">
        <v>17408</v>
      </c>
      <c r="M24" s="17">
        <f t="shared" si="3"/>
        <v>17408</v>
      </c>
      <c r="N24" s="24">
        <f>M24/E8</f>
        <v>2.8619528619528621E-2</v>
      </c>
    </row>
    <row r="25" spans="4:14">
      <c r="D25" s="188" t="s">
        <v>74</v>
      </c>
      <c r="E25" s="189">
        <v>1</v>
      </c>
      <c r="F25" s="19">
        <v>800</v>
      </c>
      <c r="G25" s="25">
        <f t="shared" si="0"/>
        <v>800</v>
      </c>
      <c r="H25" s="21">
        <f t="shared" si="1"/>
        <v>3.2488628979857048E-2</v>
      </c>
      <c r="I25" s="19">
        <v>0</v>
      </c>
      <c r="J25" s="25">
        <v>0</v>
      </c>
      <c r="K25" s="16">
        <v>0</v>
      </c>
      <c r="L25" s="19">
        <v>0</v>
      </c>
      <c r="M25" s="17">
        <f t="shared" si="3"/>
        <v>0</v>
      </c>
      <c r="N25" s="24">
        <f>M25/E8</f>
        <v>0</v>
      </c>
    </row>
    <row r="26" spans="4:14">
      <c r="D26" s="188" t="s">
        <v>88</v>
      </c>
      <c r="E26" s="189">
        <v>1</v>
      </c>
      <c r="F26" s="19">
        <v>807</v>
      </c>
      <c r="G26" s="25">
        <f t="shared" si="0"/>
        <v>807</v>
      </c>
      <c r="H26" s="21">
        <f t="shared" si="1"/>
        <v>3.2772904483430801E-2</v>
      </c>
      <c r="I26" s="19">
        <v>0</v>
      </c>
      <c r="J26" s="25">
        <v>0</v>
      </c>
      <c r="K26" s="16">
        <v>0</v>
      </c>
      <c r="L26" s="19">
        <v>332192</v>
      </c>
      <c r="M26" s="17">
        <f t="shared" si="3"/>
        <v>332192</v>
      </c>
      <c r="N26" s="24">
        <f>M26/E8</f>
        <v>0.54613846801346799</v>
      </c>
    </row>
    <row r="27" spans="4:14">
      <c r="D27" s="188" t="s">
        <v>317</v>
      </c>
      <c r="E27" s="189">
        <v>1</v>
      </c>
      <c r="F27" s="19">
        <v>80</v>
      </c>
      <c r="G27" s="25">
        <f t="shared" ref="G27:G28" si="5">F27*E27</f>
        <v>80</v>
      </c>
      <c r="H27" s="21">
        <f t="shared" ref="H27:H28" si="6">G27/OSIZE</f>
        <v>3.2488628979857048E-3</v>
      </c>
      <c r="I27" s="19"/>
      <c r="J27" s="25"/>
      <c r="K27" s="16"/>
      <c r="L27" s="19"/>
      <c r="M27" s="17"/>
      <c r="N27" s="24"/>
    </row>
    <row r="28" spans="4:14">
      <c r="D28" s="188" t="s">
        <v>318</v>
      </c>
      <c r="E28" s="189">
        <v>1</v>
      </c>
      <c r="F28" s="19">
        <v>16</v>
      </c>
      <c r="G28" s="25">
        <f t="shared" si="5"/>
        <v>16</v>
      </c>
      <c r="H28" s="21">
        <f t="shared" si="6"/>
        <v>6.4977257959714096E-4</v>
      </c>
      <c r="I28" s="19"/>
      <c r="J28" s="25"/>
      <c r="K28" s="16"/>
      <c r="L28" s="19"/>
      <c r="M28" s="17"/>
      <c r="N28" s="24"/>
    </row>
    <row r="29" spans="4:14">
      <c r="D29" s="188" t="s">
        <v>22</v>
      </c>
      <c r="E29" s="189">
        <v>1</v>
      </c>
      <c r="F29" s="19">
        <v>19184</v>
      </c>
      <c r="G29" s="17">
        <f t="shared" si="0"/>
        <v>19184</v>
      </c>
      <c r="H29" s="21">
        <f t="shared" si="1"/>
        <v>0.77907732293697207</v>
      </c>
      <c r="I29" s="19">
        <v>0</v>
      </c>
      <c r="J29" s="17">
        <v>0</v>
      </c>
      <c r="K29" s="16">
        <v>0</v>
      </c>
      <c r="L29" s="19">
        <v>142742</v>
      </c>
      <c r="M29" s="17">
        <f t="shared" si="3"/>
        <v>142742</v>
      </c>
      <c r="N29" s="24">
        <f>M29/E8</f>
        <v>0.23467421611952863</v>
      </c>
    </row>
    <row r="30" spans="4:14">
      <c r="D30" s="188" t="s">
        <v>13</v>
      </c>
      <c r="E30" s="192" t="s">
        <v>0</v>
      </c>
      <c r="F30" s="322">
        <f>SUM(G13:G29)</f>
        <v>23383</v>
      </c>
      <c r="G30" s="323"/>
      <c r="H30" s="22">
        <f>SUM(H13:H29)</f>
        <v>0.9496020142949968</v>
      </c>
      <c r="I30" s="322">
        <f>SUM(J13:J29)</f>
        <v>48</v>
      </c>
      <c r="J30" s="323"/>
      <c r="K30" s="22">
        <f>SUM(K13:K29)</f>
        <v>0.3636363636363637</v>
      </c>
      <c r="L30" s="322">
        <f>SUM(M13:M29)</f>
        <v>509846</v>
      </c>
      <c r="M30" s="323"/>
      <c r="N30" s="22">
        <f>SUM(N13:N29)</f>
        <v>0.83820956965488214</v>
      </c>
    </row>
    <row r="31" spans="4:14">
      <c r="D31" s="189"/>
      <c r="E31" s="189"/>
      <c r="F31" s="19"/>
      <c r="G31" s="17"/>
      <c r="H31" s="16" t="s">
        <v>0</v>
      </c>
      <c r="I31" s="19"/>
      <c r="J31" s="17"/>
      <c r="K31" s="16"/>
      <c r="L31" s="19"/>
      <c r="M31" s="17"/>
      <c r="N31" s="16"/>
    </row>
    <row r="32" spans="4:14">
      <c r="D32" s="190" t="s">
        <v>30</v>
      </c>
      <c r="E32" s="193" t="s">
        <v>0</v>
      </c>
      <c r="F32" s="316">
        <f>OSIZE-F30</f>
        <v>1241</v>
      </c>
      <c r="G32" s="317"/>
      <c r="H32" s="23">
        <f>1-H30</f>
        <v>5.0397985705003201E-2</v>
      </c>
      <c r="I32" s="316">
        <f>MSIZE-I30</f>
        <v>84</v>
      </c>
      <c r="J32" s="317"/>
      <c r="K32" s="23">
        <f>1-K30</f>
        <v>0.63636363636363624</v>
      </c>
      <c r="L32" s="316">
        <f>MEMSIZE-L30</f>
        <v>98410</v>
      </c>
      <c r="M32" s="317"/>
      <c r="N32" s="23">
        <f>1-N30</f>
        <v>0.16179043034511786</v>
      </c>
    </row>
    <row r="33" spans="4:12">
      <c r="L33" t="s">
        <v>0</v>
      </c>
    </row>
    <row r="41" spans="4:12">
      <c r="D41" t="s">
        <v>0</v>
      </c>
    </row>
    <row r="53" spans="4:19">
      <c r="L53">
        <f>32*256*36</f>
        <v>294912</v>
      </c>
    </row>
    <row r="55" spans="4:19">
      <c r="D55" t="s">
        <v>291</v>
      </c>
      <c r="E55">
        <v>343</v>
      </c>
      <c r="F55">
        <v>338</v>
      </c>
      <c r="G55">
        <v>249</v>
      </c>
      <c r="H55">
        <v>247</v>
      </c>
      <c r="I55" t="s">
        <v>292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293</v>
      </c>
      <c r="R55" t="s">
        <v>294</v>
      </c>
      <c r="S55" t="s">
        <v>295</v>
      </c>
    </row>
    <row r="56" spans="4:19">
      <c r="D56" t="s">
        <v>296</v>
      </c>
      <c r="E56">
        <v>339</v>
      </c>
      <c r="F56">
        <v>339</v>
      </c>
      <c r="G56">
        <v>247</v>
      </c>
      <c r="H56">
        <v>247</v>
      </c>
      <c r="I56" t="s">
        <v>292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297</v>
      </c>
      <c r="R56" t="s">
        <v>298</v>
      </c>
      <c r="S56" t="s">
        <v>299</v>
      </c>
    </row>
    <row r="57" spans="4:19">
      <c r="D57" t="s">
        <v>300</v>
      </c>
      <c r="E57">
        <v>338</v>
      </c>
      <c r="F57">
        <v>338</v>
      </c>
      <c r="G57">
        <v>247</v>
      </c>
      <c r="H57">
        <v>247</v>
      </c>
      <c r="I57" t="s">
        <v>292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301</v>
      </c>
      <c r="R57" t="s">
        <v>294</v>
      </c>
      <c r="S57" t="s">
        <v>302</v>
      </c>
    </row>
    <row r="58" spans="4:19">
      <c r="D58" t="s">
        <v>303</v>
      </c>
      <c r="E58">
        <v>303</v>
      </c>
      <c r="F58">
        <v>303</v>
      </c>
      <c r="G58">
        <v>247</v>
      </c>
      <c r="H58">
        <v>247</v>
      </c>
      <c r="I58" t="s">
        <v>292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304</v>
      </c>
      <c r="R58" t="s">
        <v>305</v>
      </c>
      <c r="S58" t="s">
        <v>306</v>
      </c>
    </row>
    <row r="59" spans="4:19">
      <c r="D59" t="s">
        <v>307</v>
      </c>
      <c r="E59">
        <v>184</v>
      </c>
      <c r="F59">
        <v>184</v>
      </c>
      <c r="G59">
        <v>101</v>
      </c>
      <c r="H59">
        <v>101</v>
      </c>
      <c r="I59" t="s">
        <v>292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308</v>
      </c>
      <c r="R59" t="s">
        <v>309</v>
      </c>
      <c r="S59" t="s">
        <v>310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" x14ac:dyDescent="0"/>
  <cols>
    <col min="6" max="9" width="10.83203125" style="36"/>
  </cols>
  <sheetData>
    <row r="13" spans="5:12">
      <c r="E13" s="78"/>
      <c r="F13" s="63" t="s">
        <v>75</v>
      </c>
      <c r="G13" s="319" t="s">
        <v>180</v>
      </c>
      <c r="H13" s="320"/>
      <c r="I13" s="320"/>
      <c r="J13" s="320"/>
      <c r="K13" s="320"/>
      <c r="L13" s="321"/>
    </row>
    <row r="14" spans="5:12">
      <c r="E14" s="80" t="s">
        <v>104</v>
      </c>
      <c r="F14" s="82">
        <f>0</f>
        <v>0</v>
      </c>
      <c r="G14" s="5" t="s">
        <v>0</v>
      </c>
      <c r="H14" s="5"/>
      <c r="I14" s="5"/>
      <c r="J14" s="5" t="s">
        <v>76</v>
      </c>
      <c r="K14" s="5"/>
      <c r="L14" s="8"/>
    </row>
    <row r="15" spans="5:12">
      <c r="E15" s="80" t="s">
        <v>107</v>
      </c>
      <c r="F15" s="80">
        <f>F14+256</f>
        <v>256</v>
      </c>
      <c r="G15" s="5" t="s">
        <v>0</v>
      </c>
      <c r="H15" s="5" t="s">
        <v>78</v>
      </c>
      <c r="I15" s="5" t="s">
        <v>79</v>
      </c>
      <c r="J15" s="5"/>
      <c r="K15" s="5"/>
      <c r="L15" s="8"/>
    </row>
    <row r="16" spans="5:12">
      <c r="E16" s="80" t="s">
        <v>108</v>
      </c>
      <c r="F16" s="80">
        <f t="shared" ref="F16:F21" si="0">F15+256</f>
        <v>512</v>
      </c>
      <c r="G16" s="5" t="s">
        <v>77</v>
      </c>
      <c r="H16" s="5" t="s">
        <v>80</v>
      </c>
      <c r="I16" s="5" t="s">
        <v>83</v>
      </c>
      <c r="J16" s="5"/>
      <c r="K16" s="5"/>
      <c r="L16" s="8"/>
    </row>
    <row r="17" spans="5:13">
      <c r="E17" s="80" t="s">
        <v>110</v>
      </c>
      <c r="F17" s="80">
        <f t="shared" si="0"/>
        <v>768</v>
      </c>
      <c r="G17" s="5"/>
      <c r="H17" s="5" t="s">
        <v>81</v>
      </c>
      <c r="I17" s="5" t="s">
        <v>84</v>
      </c>
      <c r="J17" s="5"/>
      <c r="K17" s="5"/>
      <c r="L17" s="8"/>
    </row>
    <row r="18" spans="5:13">
      <c r="E18" s="80" t="s">
        <v>116</v>
      </c>
      <c r="F18" s="80">
        <f t="shared" si="0"/>
        <v>1024</v>
      </c>
      <c r="G18" s="5" t="s">
        <v>82</v>
      </c>
      <c r="H18" s="5" t="s">
        <v>0</v>
      </c>
      <c r="I18" s="5"/>
      <c r="J18" s="5"/>
      <c r="K18" s="5"/>
      <c r="L18" s="8"/>
    </row>
    <row r="19" spans="5:13">
      <c r="E19" s="80" t="s">
        <v>123</v>
      </c>
      <c r="F19" s="80">
        <f t="shared" si="0"/>
        <v>1280</v>
      </c>
      <c r="G19" s="5"/>
      <c r="H19" s="5"/>
      <c r="I19" s="5"/>
      <c r="J19" s="5"/>
      <c r="K19" s="5" t="s">
        <v>85</v>
      </c>
      <c r="L19" s="8" t="s">
        <v>126</v>
      </c>
      <c r="M19" t="s">
        <v>0</v>
      </c>
    </row>
    <row r="20" spans="5:13">
      <c r="E20" s="80" t="s">
        <v>130</v>
      </c>
      <c r="F20" s="80">
        <f t="shared" si="0"/>
        <v>1536</v>
      </c>
      <c r="G20" s="5"/>
      <c r="H20" s="5"/>
      <c r="I20" s="5"/>
      <c r="J20" s="5"/>
      <c r="K20" s="5" t="s">
        <v>86</v>
      </c>
      <c r="L20" s="8" t="s">
        <v>127</v>
      </c>
      <c r="M20" t="s">
        <v>0</v>
      </c>
    </row>
    <row r="21" spans="5:13">
      <c r="E21" s="81" t="s">
        <v>131</v>
      </c>
      <c r="F21" s="81">
        <f t="shared" si="0"/>
        <v>1792</v>
      </c>
      <c r="G21" s="10"/>
      <c r="H21" s="10"/>
      <c r="I21" s="10"/>
      <c r="J21" s="10"/>
      <c r="K21" s="10" t="s">
        <v>87</v>
      </c>
      <c r="L21" s="14" t="s">
        <v>128</v>
      </c>
      <c r="M21" t="s">
        <v>0</v>
      </c>
    </row>
    <row r="28" spans="5:13">
      <c r="G28" s="36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zoomScale="150" zoomScaleNormal="150" zoomScalePageLayoutView="150" workbookViewId="0">
      <selection activeCell="A16" sqref="A16"/>
    </sheetView>
  </sheetViews>
  <sheetFormatPr baseColWidth="10" defaultColWidth="2.83203125" defaultRowHeight="11" x14ac:dyDescent="0"/>
  <cols>
    <col min="1" max="1" width="2.83203125" style="169" customWidth="1"/>
    <col min="2" max="2" width="4.6640625" style="169" bestFit="1" customWidth="1"/>
    <col min="3" max="7" width="2.83203125" style="169" customWidth="1"/>
    <col min="8" max="8" width="3" style="169" customWidth="1"/>
    <col min="9" max="12" width="2.83203125" style="169" customWidth="1"/>
    <col min="13" max="13" width="3.33203125" style="169" customWidth="1"/>
    <col min="14" max="14" width="3" style="169" customWidth="1"/>
    <col min="15" max="15" width="3.1640625" style="169" customWidth="1"/>
    <col min="16" max="22" width="2.83203125" style="169" customWidth="1"/>
    <col min="23" max="24" width="3.1640625" style="169" customWidth="1"/>
    <col min="25" max="25" width="2.83203125" style="169" customWidth="1"/>
    <col min="26" max="26" width="3.5" style="169" bestFit="1" customWidth="1"/>
    <col min="27" max="27" width="3.5" style="169" customWidth="1"/>
    <col min="28" max="31" width="2.83203125" style="169"/>
    <col min="32" max="32" width="3.1640625" style="169" customWidth="1"/>
    <col min="33" max="36" width="2.83203125" style="169"/>
    <col min="37" max="37" width="3.6640625" style="169" customWidth="1"/>
    <col min="38" max="38" width="3.6640625" style="169" bestFit="1" customWidth="1"/>
    <col min="39" max="42" width="2.6640625" style="169" customWidth="1"/>
    <col min="43" max="46" width="2.83203125" style="169"/>
    <col min="47" max="54" width="2.83203125" style="178"/>
    <col min="55" max="16384" width="2.83203125" style="169"/>
  </cols>
  <sheetData>
    <row r="1" spans="1:54" ht="15" customHeight="1">
      <c r="A1" s="338" t="s">
        <v>133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</row>
    <row r="2" spans="1:54" ht="15" customHeight="1"/>
    <row r="3" spans="1:54" ht="15" customHeight="1">
      <c r="B3" s="169" t="s">
        <v>76</v>
      </c>
      <c r="E3" s="169" t="s">
        <v>134</v>
      </c>
      <c r="F3" s="169" t="s">
        <v>135</v>
      </c>
      <c r="G3" s="169" t="s">
        <v>14</v>
      </c>
      <c r="M3" s="49" t="s">
        <v>97</v>
      </c>
      <c r="N3" s="325" t="s">
        <v>12</v>
      </c>
      <c r="O3" s="326" t="s">
        <v>94</v>
      </c>
      <c r="P3" s="326" t="s">
        <v>94</v>
      </c>
      <c r="Q3" s="326" t="s">
        <v>94</v>
      </c>
      <c r="R3" s="330" t="s">
        <v>12</v>
      </c>
      <c r="S3" s="331" t="s">
        <v>93</v>
      </c>
      <c r="T3" s="331" t="s">
        <v>93</v>
      </c>
      <c r="U3" s="331" t="s">
        <v>93</v>
      </c>
      <c r="V3" s="331" t="s">
        <v>93</v>
      </c>
      <c r="W3" s="331" t="s">
        <v>93</v>
      </c>
      <c r="X3" s="331" t="s">
        <v>93</v>
      </c>
      <c r="Y3" s="325" t="s">
        <v>12</v>
      </c>
      <c r="Z3" s="331" t="s">
        <v>103</v>
      </c>
      <c r="AA3" s="331" t="s">
        <v>103</v>
      </c>
      <c r="AB3" s="331" t="s">
        <v>103</v>
      </c>
      <c r="AC3" s="331" t="s">
        <v>103</v>
      </c>
      <c r="AD3" s="331" t="s">
        <v>103</v>
      </c>
      <c r="AE3" s="331" t="s">
        <v>103</v>
      </c>
      <c r="AF3" s="332" t="s">
        <v>96</v>
      </c>
      <c r="AG3" s="327" t="s">
        <v>104</v>
      </c>
      <c r="AQ3" s="43" t="s">
        <v>0</v>
      </c>
      <c r="AR3" s="169" t="s">
        <v>0</v>
      </c>
      <c r="AS3" s="169" t="s">
        <v>0</v>
      </c>
      <c r="AT3" s="169" t="s">
        <v>0</v>
      </c>
      <c r="AU3" s="178" t="s">
        <v>0</v>
      </c>
      <c r="AZ3" s="183"/>
      <c r="BA3" s="183"/>
      <c r="BB3" s="183"/>
    </row>
    <row r="4" spans="1:54" ht="15" customHeight="1">
      <c r="A4" s="169" t="s">
        <v>0</v>
      </c>
      <c r="E4" s="169">
        <v>1</v>
      </c>
      <c r="F4" s="169">
        <v>0</v>
      </c>
      <c r="G4" s="169">
        <v>0</v>
      </c>
      <c r="M4" s="49" t="s">
        <v>97</v>
      </c>
      <c r="N4" s="325"/>
      <c r="O4" s="326"/>
      <c r="P4" s="326" t="s">
        <v>94</v>
      </c>
      <c r="Q4" s="326" t="s">
        <v>94</v>
      </c>
      <c r="R4" s="334"/>
      <c r="S4" s="331"/>
      <c r="T4" s="331"/>
      <c r="U4" s="331" t="s">
        <v>93</v>
      </c>
      <c r="V4" s="331" t="s">
        <v>93</v>
      </c>
      <c r="W4" s="331" t="s">
        <v>93</v>
      </c>
      <c r="X4" s="331" t="s">
        <v>93</v>
      </c>
      <c r="Y4" s="325"/>
      <c r="Z4" s="331"/>
      <c r="AA4" s="331"/>
      <c r="AB4" s="331"/>
      <c r="AC4" s="331"/>
      <c r="AD4" s="331"/>
      <c r="AE4" s="331"/>
      <c r="AF4" s="332"/>
      <c r="AG4" s="327"/>
      <c r="AQ4" s="54" t="s">
        <v>0</v>
      </c>
      <c r="AR4" s="169" t="s">
        <v>0</v>
      </c>
      <c r="AS4" s="169" t="s">
        <v>0</v>
      </c>
      <c r="AT4" s="169" t="s">
        <v>0</v>
      </c>
      <c r="AU4" s="178" t="s">
        <v>0</v>
      </c>
      <c r="AV4" s="178" t="s">
        <v>0</v>
      </c>
      <c r="AW4" s="178" t="s">
        <v>0</v>
      </c>
      <c r="AX4" s="178" t="s">
        <v>0</v>
      </c>
      <c r="AY4" s="178" t="s">
        <v>0</v>
      </c>
      <c r="AZ4" s="178" t="s">
        <v>0</v>
      </c>
      <c r="BA4" s="178" t="s">
        <v>0</v>
      </c>
      <c r="BB4" s="178" t="s">
        <v>0</v>
      </c>
    </row>
    <row r="5" spans="1:54" ht="15" customHeight="1">
      <c r="E5" s="169" t="s">
        <v>0</v>
      </c>
      <c r="F5" s="169" t="s">
        <v>0</v>
      </c>
      <c r="G5" s="169" t="s">
        <v>0</v>
      </c>
      <c r="M5" s="49" t="s">
        <v>99</v>
      </c>
      <c r="N5" s="325"/>
      <c r="O5" s="326" t="s">
        <v>95</v>
      </c>
      <c r="P5" s="326" t="s">
        <v>95</v>
      </c>
      <c r="Q5" s="326" t="s">
        <v>95</v>
      </c>
      <c r="R5" s="334"/>
      <c r="S5" s="331"/>
      <c r="T5" s="331"/>
      <c r="U5" s="331" t="s">
        <v>93</v>
      </c>
      <c r="V5" s="331" t="s">
        <v>93</v>
      </c>
      <c r="W5" s="331" t="s">
        <v>93</v>
      </c>
      <c r="X5" s="331" t="s">
        <v>93</v>
      </c>
      <c r="Y5" s="325"/>
      <c r="Z5" s="331"/>
      <c r="AA5" s="331"/>
      <c r="AB5" s="331"/>
      <c r="AC5" s="331"/>
      <c r="AD5" s="331"/>
      <c r="AE5" s="331"/>
      <c r="AF5" s="332"/>
      <c r="AG5" s="327"/>
      <c r="AQ5" s="55"/>
      <c r="AR5" s="169" t="s">
        <v>0</v>
      </c>
      <c r="AS5" s="169" t="s">
        <v>0</v>
      </c>
      <c r="AT5" s="169" t="s">
        <v>0</v>
      </c>
      <c r="AU5" s="178" t="s">
        <v>0</v>
      </c>
      <c r="AZ5" s="183"/>
      <c r="BA5" s="183"/>
      <c r="BB5" s="183"/>
    </row>
    <row r="6" spans="1:54" ht="15" customHeight="1">
      <c r="E6" s="169" t="s">
        <v>0</v>
      </c>
      <c r="F6" s="169" t="s">
        <v>0</v>
      </c>
      <c r="G6" s="169" t="s">
        <v>0</v>
      </c>
      <c r="M6" s="49" t="s">
        <v>99</v>
      </c>
      <c r="N6" s="325"/>
      <c r="O6" s="326"/>
      <c r="P6" s="326" t="s">
        <v>95</v>
      </c>
      <c r="Q6" s="326" t="s">
        <v>95</v>
      </c>
      <c r="R6" s="334"/>
      <c r="S6" s="331"/>
      <c r="T6" s="331"/>
      <c r="U6" s="331" t="s">
        <v>93</v>
      </c>
      <c r="V6" s="331" t="s">
        <v>93</v>
      </c>
      <c r="W6" s="331" t="s">
        <v>93</v>
      </c>
      <c r="X6" s="331" t="s">
        <v>93</v>
      </c>
      <c r="Y6" s="325"/>
      <c r="Z6" s="331"/>
      <c r="AA6" s="331"/>
      <c r="AB6" s="331"/>
      <c r="AC6" s="331"/>
      <c r="AD6" s="331"/>
      <c r="AE6" s="331"/>
      <c r="AF6" s="332"/>
      <c r="AG6" s="327"/>
      <c r="AQ6" s="55"/>
      <c r="AR6" s="169" t="s">
        <v>0</v>
      </c>
      <c r="AS6" s="169" t="s">
        <v>0</v>
      </c>
      <c r="AT6" s="169" t="s">
        <v>0</v>
      </c>
    </row>
    <row r="7" spans="1:54" ht="15" customHeight="1">
      <c r="M7" s="49" t="s">
        <v>100</v>
      </c>
      <c r="N7" s="325"/>
      <c r="O7" s="326" t="s">
        <v>101</v>
      </c>
      <c r="P7" s="326" t="s">
        <v>101</v>
      </c>
      <c r="Q7" s="326" t="s">
        <v>101</v>
      </c>
      <c r="R7" s="334"/>
      <c r="S7" s="328" t="s">
        <v>102</v>
      </c>
      <c r="T7" s="328" t="s">
        <v>102</v>
      </c>
      <c r="U7" s="328" t="s">
        <v>102</v>
      </c>
      <c r="V7" s="328" t="s">
        <v>102</v>
      </c>
      <c r="W7" s="328" t="s">
        <v>102</v>
      </c>
      <c r="X7" s="328" t="s">
        <v>102</v>
      </c>
      <c r="Y7" s="325"/>
      <c r="Z7" s="331"/>
      <c r="AA7" s="331"/>
      <c r="AB7" s="331"/>
      <c r="AC7" s="331"/>
      <c r="AD7" s="331"/>
      <c r="AE7" s="331"/>
      <c r="AF7" s="332"/>
      <c r="AG7" s="327"/>
      <c r="AP7" s="55"/>
      <c r="AQ7" s="169" t="s">
        <v>0</v>
      </c>
      <c r="AR7" s="169" t="s">
        <v>0</v>
      </c>
      <c r="AS7" s="169" t="s">
        <v>0</v>
      </c>
      <c r="AT7" s="169" t="s">
        <v>0</v>
      </c>
    </row>
    <row r="8" spans="1:54" ht="15" customHeight="1">
      <c r="M8" s="49" t="s">
        <v>100</v>
      </c>
      <c r="N8" s="325"/>
      <c r="O8" s="326"/>
      <c r="P8" s="326"/>
      <c r="Q8" s="326"/>
      <c r="R8" s="335"/>
      <c r="S8" s="328"/>
      <c r="T8" s="328"/>
      <c r="U8" s="328"/>
      <c r="V8" s="328"/>
      <c r="W8" s="328"/>
      <c r="X8" s="328"/>
      <c r="Y8" s="325"/>
      <c r="Z8" s="331"/>
      <c r="AA8" s="331"/>
      <c r="AB8" s="331"/>
      <c r="AC8" s="331"/>
      <c r="AD8" s="331"/>
      <c r="AE8" s="331"/>
      <c r="AF8" s="332"/>
      <c r="AG8" s="327"/>
      <c r="AP8" s="55"/>
      <c r="AQ8" s="169" t="s">
        <v>0</v>
      </c>
      <c r="AR8" s="169" t="s">
        <v>0</v>
      </c>
      <c r="AS8" s="169" t="s">
        <v>0</v>
      </c>
      <c r="AT8" s="169" t="s">
        <v>0</v>
      </c>
    </row>
    <row r="9" spans="1:54" s="44" customFormat="1" ht="15" customHeight="1">
      <c r="E9" s="169"/>
      <c r="F9" s="169"/>
      <c r="G9" s="169"/>
      <c r="H9" s="169"/>
      <c r="I9" s="169"/>
      <c r="J9" s="324" t="s">
        <v>173</v>
      </c>
      <c r="K9" s="324"/>
      <c r="L9" s="324"/>
      <c r="M9" s="46">
        <v>0</v>
      </c>
      <c r="N9" s="46">
        <v>1</v>
      </c>
      <c r="O9" s="46">
        <v>2</v>
      </c>
      <c r="P9" s="46">
        <v>3</v>
      </c>
      <c r="Q9" s="46">
        <v>4</v>
      </c>
      <c r="R9" s="46">
        <v>5</v>
      </c>
      <c r="S9" s="46">
        <v>6</v>
      </c>
      <c r="T9" s="46">
        <v>7</v>
      </c>
      <c r="U9" s="46">
        <v>8</v>
      </c>
      <c r="V9" s="46">
        <v>9</v>
      </c>
      <c r="W9" s="46">
        <v>10</v>
      </c>
      <c r="X9" s="46">
        <v>11</v>
      </c>
      <c r="Y9" s="46">
        <v>12</v>
      </c>
      <c r="Z9" s="46">
        <v>13</v>
      </c>
      <c r="AA9" s="46">
        <v>14</v>
      </c>
      <c r="AB9" s="46">
        <v>15</v>
      </c>
      <c r="AC9" s="46">
        <v>16</v>
      </c>
      <c r="AD9" s="46">
        <v>17</v>
      </c>
      <c r="AE9" s="46">
        <v>18</v>
      </c>
      <c r="AF9" s="46">
        <v>19</v>
      </c>
      <c r="AG9" s="46">
        <v>20</v>
      </c>
      <c r="AI9" s="44" t="s">
        <v>0</v>
      </c>
      <c r="AR9" s="56" t="s">
        <v>146</v>
      </c>
      <c r="AS9" s="55" t="s">
        <v>0</v>
      </c>
      <c r="AT9" s="44" t="s">
        <v>0</v>
      </c>
      <c r="AU9" s="44" t="s">
        <v>0</v>
      </c>
      <c r="AV9" s="44" t="s">
        <v>0</v>
      </c>
      <c r="AW9" s="44" t="s">
        <v>0</v>
      </c>
    </row>
    <row r="10" spans="1:54" ht="15" customHeight="1">
      <c r="B10" s="44"/>
      <c r="C10" s="44"/>
      <c r="D10" s="44"/>
      <c r="K10" s="52"/>
      <c r="L10" s="5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I10" s="44"/>
      <c r="AS10" s="55" t="s">
        <v>0</v>
      </c>
      <c r="AT10" s="169" t="s">
        <v>0</v>
      </c>
      <c r="AU10" s="178" t="s">
        <v>0</v>
      </c>
      <c r="AV10" s="178" t="s">
        <v>0</v>
      </c>
      <c r="AW10" s="178" t="s">
        <v>0</v>
      </c>
    </row>
    <row r="11" spans="1:54" ht="15" customHeight="1">
      <c r="B11" s="169" t="s">
        <v>79</v>
      </c>
      <c r="E11" s="169" t="s">
        <v>134</v>
      </c>
      <c r="F11" s="169" t="s">
        <v>135</v>
      </c>
      <c r="G11" s="169" t="s">
        <v>14</v>
      </c>
      <c r="L11" s="44"/>
      <c r="M11" s="44"/>
      <c r="N11" s="44"/>
      <c r="O11" s="44"/>
      <c r="P11" s="44"/>
      <c r="Q11" s="44"/>
      <c r="R11" s="44"/>
      <c r="S11" s="44"/>
      <c r="T11" s="48"/>
      <c r="U11" s="49" t="s">
        <v>99</v>
      </c>
      <c r="V11" s="325" t="s">
        <v>12</v>
      </c>
      <c r="W11" s="326" t="s">
        <v>94</v>
      </c>
      <c r="X11" s="326" t="s">
        <v>94</v>
      </c>
      <c r="Y11" s="326" t="s">
        <v>94</v>
      </c>
      <c r="Z11" s="325" t="s">
        <v>12</v>
      </c>
      <c r="AA11" s="331" t="s">
        <v>93</v>
      </c>
      <c r="AB11" s="331" t="s">
        <v>93</v>
      </c>
      <c r="AC11" s="331" t="s">
        <v>93</v>
      </c>
      <c r="AD11" s="331" t="s">
        <v>93</v>
      </c>
      <c r="AE11" s="331" t="s">
        <v>93</v>
      </c>
      <c r="AF11" s="331" t="s">
        <v>93</v>
      </c>
      <c r="AG11" s="327" t="s">
        <v>107</v>
      </c>
      <c r="AQ11" s="55" t="s">
        <v>148</v>
      </c>
      <c r="AR11" s="169" t="s">
        <v>0</v>
      </c>
      <c r="AS11" s="169" t="s">
        <v>0</v>
      </c>
      <c r="AT11" s="169" t="s">
        <v>0</v>
      </c>
      <c r="AU11" s="178" t="s">
        <v>0</v>
      </c>
    </row>
    <row r="12" spans="1:54" ht="15" customHeight="1">
      <c r="B12" s="169" t="s">
        <v>0</v>
      </c>
      <c r="E12" s="169">
        <v>0</v>
      </c>
      <c r="F12" s="169">
        <v>1</v>
      </c>
      <c r="G12" s="169">
        <v>0</v>
      </c>
      <c r="L12" s="44"/>
      <c r="M12" s="44"/>
      <c r="N12" s="44"/>
      <c r="O12" s="44"/>
      <c r="P12" s="44"/>
      <c r="Q12" s="44"/>
      <c r="R12" s="44"/>
      <c r="S12" s="44"/>
      <c r="T12" s="48"/>
      <c r="U12" s="49" t="s">
        <v>106</v>
      </c>
      <c r="V12" s="325"/>
      <c r="W12" s="326"/>
      <c r="X12" s="326"/>
      <c r="Y12" s="326"/>
      <c r="Z12" s="325"/>
      <c r="AA12" s="331"/>
      <c r="AB12" s="331"/>
      <c r="AC12" s="331"/>
      <c r="AD12" s="331"/>
      <c r="AE12" s="331"/>
      <c r="AF12" s="331"/>
      <c r="AG12" s="327"/>
      <c r="AQ12" s="55" t="s">
        <v>0</v>
      </c>
      <c r="AR12" s="169" t="s">
        <v>0</v>
      </c>
      <c r="AS12" s="169" t="s">
        <v>0</v>
      </c>
      <c r="AT12" s="169" t="s">
        <v>0</v>
      </c>
      <c r="AU12" s="178" t="s">
        <v>0</v>
      </c>
    </row>
    <row r="13" spans="1:54" ht="15" customHeight="1">
      <c r="E13" s="169" t="s">
        <v>0</v>
      </c>
      <c r="F13" s="169" t="s">
        <v>0</v>
      </c>
      <c r="G13" s="169" t="s">
        <v>0</v>
      </c>
      <c r="H13" s="169" t="s">
        <v>0</v>
      </c>
      <c r="L13" s="44"/>
      <c r="M13" s="44"/>
      <c r="N13" s="44"/>
      <c r="O13" s="44"/>
      <c r="P13" s="44"/>
      <c r="Q13" s="44"/>
      <c r="R13" s="44"/>
      <c r="S13" s="44"/>
      <c r="T13" s="48"/>
      <c r="U13" s="49" t="s">
        <v>100</v>
      </c>
      <c r="V13" s="325"/>
      <c r="W13" s="326" t="s">
        <v>95</v>
      </c>
      <c r="X13" s="326" t="s">
        <v>95</v>
      </c>
      <c r="Y13" s="326" t="s">
        <v>95</v>
      </c>
      <c r="Z13" s="325"/>
      <c r="AA13" s="331"/>
      <c r="AB13" s="331"/>
      <c r="AC13" s="331"/>
      <c r="AD13" s="331"/>
      <c r="AE13" s="331"/>
      <c r="AF13" s="331"/>
      <c r="AG13" s="327"/>
      <c r="AH13" s="44"/>
      <c r="AP13" s="55" t="s">
        <v>0</v>
      </c>
      <c r="AQ13" s="169" t="s">
        <v>0</v>
      </c>
      <c r="AR13" s="169" t="s">
        <v>0</v>
      </c>
      <c r="AS13" s="169" t="s">
        <v>0</v>
      </c>
      <c r="AT13" s="169" t="s">
        <v>0</v>
      </c>
      <c r="AV13" s="178" t="s">
        <v>0</v>
      </c>
    </row>
    <row r="14" spans="1:54" s="44" customFormat="1" ht="15" customHeight="1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T14" s="48"/>
      <c r="U14" s="49" t="s">
        <v>105</v>
      </c>
      <c r="V14" s="325"/>
      <c r="W14" s="326"/>
      <c r="X14" s="326"/>
      <c r="Y14" s="326"/>
      <c r="Z14" s="325"/>
      <c r="AA14" s="331"/>
      <c r="AB14" s="331"/>
      <c r="AC14" s="331"/>
      <c r="AD14" s="331"/>
      <c r="AE14" s="331"/>
      <c r="AF14" s="331"/>
      <c r="AG14" s="327"/>
      <c r="AH14" s="169"/>
      <c r="AP14" s="55" t="s">
        <v>150</v>
      </c>
      <c r="AQ14" s="169" t="s">
        <v>0</v>
      </c>
      <c r="AR14" s="169" t="s">
        <v>0</v>
      </c>
      <c r="AS14" s="44" t="s">
        <v>0</v>
      </c>
      <c r="AT14" s="44" t="s">
        <v>0</v>
      </c>
    </row>
    <row r="15" spans="1:54" ht="15" customHeight="1">
      <c r="B15" s="44"/>
      <c r="C15" s="44"/>
      <c r="D15" s="44"/>
      <c r="E15" s="44"/>
      <c r="F15" s="44"/>
      <c r="G15" s="44"/>
      <c r="L15" s="44" t="s">
        <v>0</v>
      </c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324" t="s">
        <v>173</v>
      </c>
      <c r="S15" s="324"/>
      <c r="T15" s="324"/>
      <c r="U15" s="46">
        <v>0</v>
      </c>
      <c r="V15" s="46">
        <v>1</v>
      </c>
      <c r="W15" s="46">
        <v>2</v>
      </c>
      <c r="X15" s="46">
        <v>3</v>
      </c>
      <c r="Y15" s="46">
        <v>4</v>
      </c>
      <c r="Z15" s="46">
        <v>5</v>
      </c>
      <c r="AA15" s="46">
        <v>6</v>
      </c>
      <c r="AB15" s="46">
        <v>7</v>
      </c>
      <c r="AC15" s="46">
        <v>8</v>
      </c>
      <c r="AD15" s="46">
        <v>9</v>
      </c>
      <c r="AE15" s="46">
        <v>10</v>
      </c>
      <c r="AF15" s="46">
        <v>11</v>
      </c>
      <c r="AG15" s="45">
        <v>12</v>
      </c>
      <c r="AR15" s="56" t="s">
        <v>0</v>
      </c>
      <c r="AS15" s="44" t="s">
        <v>0</v>
      </c>
      <c r="AT15" s="44" t="s">
        <v>0</v>
      </c>
      <c r="AU15" s="44" t="s">
        <v>0</v>
      </c>
      <c r="AV15" s="44" t="s">
        <v>0</v>
      </c>
      <c r="AW15" s="44"/>
      <c r="AX15" s="44"/>
      <c r="AY15" s="44"/>
    </row>
    <row r="16" spans="1:54" ht="15" customHeight="1">
      <c r="B16" s="169" t="s">
        <v>167</v>
      </c>
      <c r="E16" s="169" t="s">
        <v>134</v>
      </c>
      <c r="F16" s="169" t="s">
        <v>135</v>
      </c>
      <c r="G16" s="169" t="s">
        <v>14</v>
      </c>
      <c r="I16" s="169" t="s">
        <v>168</v>
      </c>
      <c r="L16" s="44" t="s">
        <v>134</v>
      </c>
      <c r="M16" s="44" t="s">
        <v>135</v>
      </c>
      <c r="N16" s="44" t="s">
        <v>14</v>
      </c>
      <c r="O16" s="44"/>
      <c r="P16" s="44"/>
      <c r="Q16" s="44"/>
      <c r="R16" s="44"/>
      <c r="S16" s="44"/>
      <c r="T16" s="44"/>
      <c r="U16" s="44"/>
      <c r="V16" s="44"/>
      <c r="W16" s="44"/>
      <c r="X16" s="48"/>
      <c r="Y16" s="49" t="s">
        <v>97</v>
      </c>
      <c r="Z16" s="325" t="s">
        <v>12</v>
      </c>
      <c r="AA16" s="331" t="s">
        <v>93</v>
      </c>
      <c r="AB16" s="331" t="s">
        <v>93</v>
      </c>
      <c r="AC16" s="331" t="s">
        <v>93</v>
      </c>
      <c r="AD16" s="331" t="s">
        <v>93</v>
      </c>
      <c r="AE16" s="331" t="s">
        <v>93</v>
      </c>
      <c r="AF16" s="331" t="s">
        <v>93</v>
      </c>
      <c r="AG16" s="327" t="s">
        <v>107</v>
      </c>
      <c r="AH16" s="44"/>
      <c r="AQ16" s="55" t="s">
        <v>152</v>
      </c>
      <c r="AR16" s="169" t="s">
        <v>0</v>
      </c>
      <c r="AS16" s="169" t="s">
        <v>0</v>
      </c>
      <c r="AT16" s="169" t="s">
        <v>0</v>
      </c>
      <c r="AU16" s="178" t="s">
        <v>0</v>
      </c>
    </row>
    <row r="17" spans="2:51" s="44" customFormat="1">
      <c r="B17" s="169"/>
      <c r="C17" s="169"/>
      <c r="D17" s="169"/>
      <c r="E17" s="169">
        <v>0</v>
      </c>
      <c r="F17" s="169">
        <v>0</v>
      </c>
      <c r="G17" s="169">
        <v>1</v>
      </c>
      <c r="H17" s="169"/>
      <c r="I17" s="169"/>
      <c r="J17" s="169"/>
      <c r="K17" s="169"/>
      <c r="L17" s="44">
        <v>0</v>
      </c>
      <c r="M17" s="44">
        <v>1</v>
      </c>
      <c r="N17" s="44">
        <v>1</v>
      </c>
      <c r="X17" s="48"/>
      <c r="Y17" s="49" t="s">
        <v>98</v>
      </c>
      <c r="Z17" s="325"/>
      <c r="AA17" s="331"/>
      <c r="AB17" s="331"/>
      <c r="AC17" s="331"/>
      <c r="AD17" s="331"/>
      <c r="AE17" s="331"/>
      <c r="AF17" s="331"/>
      <c r="AG17" s="327"/>
      <c r="AP17" s="55" t="s">
        <v>159</v>
      </c>
      <c r="AQ17" s="169" t="s">
        <v>0</v>
      </c>
      <c r="AR17" s="169" t="s">
        <v>0</v>
      </c>
      <c r="AS17" s="44" t="s">
        <v>0</v>
      </c>
      <c r="AT17" s="44" t="s">
        <v>0</v>
      </c>
    </row>
    <row r="18" spans="2:51" s="44" customFormat="1">
      <c r="E18" s="44" t="s">
        <v>0</v>
      </c>
      <c r="F18" s="44" t="s">
        <v>0</v>
      </c>
      <c r="G18" s="44" t="s">
        <v>0</v>
      </c>
      <c r="H18" s="169" t="s">
        <v>0</v>
      </c>
      <c r="I18" s="169"/>
      <c r="J18" s="169"/>
      <c r="K18" s="169"/>
      <c r="L18" s="44" t="s">
        <v>0</v>
      </c>
      <c r="M18" s="44" t="s">
        <v>0</v>
      </c>
      <c r="N18" s="44" t="s">
        <v>0</v>
      </c>
      <c r="P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324" t="s">
        <v>173</v>
      </c>
      <c r="W18" s="324"/>
      <c r="X18" s="324"/>
      <c r="Y18" s="46">
        <v>0</v>
      </c>
      <c r="Z18" s="46">
        <v>1</v>
      </c>
      <c r="AA18" s="46">
        <v>2</v>
      </c>
      <c r="AB18" s="46">
        <v>3</v>
      </c>
      <c r="AC18" s="46">
        <v>4</v>
      </c>
      <c r="AD18" s="46">
        <v>5</v>
      </c>
      <c r="AE18" s="46">
        <v>6</v>
      </c>
      <c r="AF18" s="46">
        <v>7</v>
      </c>
      <c r="AG18" s="46">
        <v>8</v>
      </c>
      <c r="AP18" s="55"/>
      <c r="AQ18" s="169"/>
      <c r="AR18" s="169"/>
    </row>
    <row r="19" spans="2:51" s="44" customFormat="1">
      <c r="C19" s="44" t="s">
        <v>0</v>
      </c>
      <c r="E19" s="44" t="s">
        <v>0</v>
      </c>
      <c r="F19" s="44" t="s">
        <v>0</v>
      </c>
      <c r="G19" s="44" t="s">
        <v>0</v>
      </c>
      <c r="H19" s="169" t="s">
        <v>0</v>
      </c>
      <c r="I19" s="169" t="s">
        <v>0</v>
      </c>
      <c r="J19" s="169" t="s">
        <v>0</v>
      </c>
      <c r="K19" s="169"/>
      <c r="L19" s="169" t="s">
        <v>0</v>
      </c>
      <c r="M19" s="44" t="s">
        <v>0</v>
      </c>
      <c r="N19" s="44" t="s">
        <v>0</v>
      </c>
      <c r="O19" s="44" t="s">
        <v>0</v>
      </c>
    </row>
    <row r="20" spans="2:51" s="44" customFormat="1">
      <c r="E20" s="44" t="s">
        <v>0</v>
      </c>
      <c r="F20" s="44" t="s">
        <v>0</v>
      </c>
      <c r="G20" s="44" t="s">
        <v>0</v>
      </c>
      <c r="H20" s="169" t="s">
        <v>0</v>
      </c>
      <c r="I20" s="169" t="s">
        <v>0</v>
      </c>
      <c r="J20" s="169" t="s">
        <v>0</v>
      </c>
      <c r="K20" s="169" t="s">
        <v>0</v>
      </c>
      <c r="L20" s="169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H20" s="169"/>
    </row>
    <row r="21" spans="2:51" s="169" customFormat="1">
      <c r="B21" s="44"/>
      <c r="C21" s="44"/>
      <c r="D21" s="44"/>
      <c r="E21" s="44"/>
      <c r="F21" s="44"/>
      <c r="G21" s="44"/>
      <c r="M21" s="44"/>
      <c r="N21" s="44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I21" s="44"/>
      <c r="AJ21" s="44"/>
      <c r="AT21" s="53"/>
      <c r="AU21" s="53"/>
      <c r="AV21" s="53"/>
      <c r="AW21" s="53"/>
      <c r="AX21" s="53"/>
      <c r="AY21" s="53"/>
    </row>
    <row r="22" spans="2:51" s="169" customFormat="1">
      <c r="B22" s="169" t="s">
        <v>77</v>
      </c>
      <c r="E22" s="169" t="s">
        <v>134</v>
      </c>
      <c r="F22" s="169" t="s">
        <v>135</v>
      </c>
      <c r="G22" s="169" t="s">
        <v>14</v>
      </c>
      <c r="M22" s="48"/>
      <c r="N22" s="49" t="s">
        <v>97</v>
      </c>
      <c r="O22" s="325" t="s">
        <v>12</v>
      </c>
      <c r="P22" s="326" t="s">
        <v>94</v>
      </c>
      <c r="Q22" s="326" t="s">
        <v>94</v>
      </c>
      <c r="R22" s="326" t="s">
        <v>94</v>
      </c>
      <c r="S22" s="330" t="s">
        <v>12</v>
      </c>
      <c r="T22" s="331" t="s">
        <v>93</v>
      </c>
      <c r="U22" s="331" t="s">
        <v>93</v>
      </c>
      <c r="V22" s="331" t="s">
        <v>93</v>
      </c>
      <c r="W22" s="331" t="s">
        <v>93</v>
      </c>
      <c r="X22" s="331" t="s">
        <v>93</v>
      </c>
      <c r="Y22" s="331" t="s">
        <v>93</v>
      </c>
      <c r="Z22" s="325" t="s">
        <v>12</v>
      </c>
      <c r="AA22" s="331" t="s">
        <v>103</v>
      </c>
      <c r="AB22" s="331" t="s">
        <v>103</v>
      </c>
      <c r="AC22" s="331" t="s">
        <v>103</v>
      </c>
      <c r="AD22" s="331" t="s">
        <v>103</v>
      </c>
      <c r="AE22" s="331" t="s">
        <v>103</v>
      </c>
      <c r="AF22" s="331" t="s">
        <v>103</v>
      </c>
      <c r="AG22" s="327" t="s">
        <v>108</v>
      </c>
      <c r="AP22" s="43"/>
      <c r="AU22" s="178"/>
      <c r="AV22" s="178"/>
      <c r="AW22" s="178"/>
      <c r="AX22" s="178"/>
      <c r="AY22" s="178"/>
    </row>
    <row r="23" spans="2:51" s="169" customFormat="1">
      <c r="E23" s="169">
        <v>0</v>
      </c>
      <c r="F23" s="169">
        <v>0</v>
      </c>
      <c r="G23" s="169">
        <v>0</v>
      </c>
      <c r="M23" s="48"/>
      <c r="N23" s="49" t="s">
        <v>98</v>
      </c>
      <c r="O23" s="325"/>
      <c r="P23" s="326"/>
      <c r="Q23" s="326"/>
      <c r="R23" s="326"/>
      <c r="S23" s="334"/>
      <c r="T23" s="331"/>
      <c r="U23" s="331"/>
      <c r="V23" s="331" t="s">
        <v>93</v>
      </c>
      <c r="W23" s="331" t="s">
        <v>93</v>
      </c>
      <c r="X23" s="331" t="s">
        <v>93</v>
      </c>
      <c r="Y23" s="331" t="s">
        <v>93</v>
      </c>
      <c r="Z23" s="325"/>
      <c r="AA23" s="331"/>
      <c r="AB23" s="331"/>
      <c r="AC23" s="331"/>
      <c r="AD23" s="331"/>
      <c r="AE23" s="331"/>
      <c r="AF23" s="331"/>
      <c r="AG23" s="327"/>
      <c r="AP23" s="43"/>
      <c r="AU23" s="178"/>
      <c r="AV23" s="178"/>
      <c r="AW23" s="178"/>
      <c r="AX23" s="178"/>
      <c r="AY23" s="178"/>
    </row>
    <row r="24" spans="2:51" s="169" customFormat="1">
      <c r="E24" s="169" t="s">
        <v>0</v>
      </c>
      <c r="F24" s="169" t="s">
        <v>0</v>
      </c>
      <c r="G24" s="169" t="s">
        <v>0</v>
      </c>
      <c r="M24" s="48"/>
      <c r="N24" s="49" t="s">
        <v>99</v>
      </c>
      <c r="O24" s="325"/>
      <c r="P24" s="326" t="s">
        <v>95</v>
      </c>
      <c r="Q24" s="326" t="s">
        <v>95</v>
      </c>
      <c r="R24" s="326" t="s">
        <v>95</v>
      </c>
      <c r="S24" s="334"/>
      <c r="T24" s="331"/>
      <c r="U24" s="331"/>
      <c r="V24" s="331" t="s">
        <v>93</v>
      </c>
      <c r="W24" s="331" t="s">
        <v>93</v>
      </c>
      <c r="X24" s="331" t="s">
        <v>93</v>
      </c>
      <c r="Y24" s="331" t="s">
        <v>93</v>
      </c>
      <c r="Z24" s="325"/>
      <c r="AA24" s="331"/>
      <c r="AB24" s="331"/>
      <c r="AC24" s="331"/>
      <c r="AD24" s="331"/>
      <c r="AE24" s="331"/>
      <c r="AF24" s="331"/>
      <c r="AG24" s="327"/>
      <c r="AP24" s="43"/>
      <c r="AU24" s="178"/>
      <c r="AV24" s="178"/>
      <c r="AW24" s="178"/>
      <c r="AX24" s="178"/>
      <c r="AY24" s="178"/>
    </row>
    <row r="25" spans="2:51" s="169" customFormat="1">
      <c r="M25" s="48"/>
      <c r="N25" s="49" t="s">
        <v>105</v>
      </c>
      <c r="O25" s="325"/>
      <c r="P25" s="326"/>
      <c r="Q25" s="326"/>
      <c r="R25" s="326"/>
      <c r="S25" s="334"/>
      <c r="T25" s="331"/>
      <c r="U25" s="331"/>
      <c r="V25" s="331" t="s">
        <v>93</v>
      </c>
      <c r="W25" s="331" t="s">
        <v>93</v>
      </c>
      <c r="X25" s="331" t="s">
        <v>93</v>
      </c>
      <c r="Y25" s="331" t="s">
        <v>93</v>
      </c>
      <c r="Z25" s="325"/>
      <c r="AA25" s="331"/>
      <c r="AB25" s="331"/>
      <c r="AC25" s="331"/>
      <c r="AD25" s="331"/>
      <c r="AE25" s="331"/>
      <c r="AF25" s="331"/>
      <c r="AG25" s="327"/>
      <c r="AH25" s="44"/>
      <c r="AP25" s="43"/>
      <c r="AU25" s="178"/>
      <c r="AV25" s="178"/>
      <c r="AW25" s="178"/>
      <c r="AX25" s="178"/>
      <c r="AY25" s="178"/>
    </row>
    <row r="26" spans="2:51" s="169" customFormat="1">
      <c r="M26" s="48"/>
      <c r="N26" s="49" t="s">
        <v>100</v>
      </c>
      <c r="O26" s="325"/>
      <c r="P26" s="326" t="s">
        <v>101</v>
      </c>
      <c r="Q26" s="326" t="s">
        <v>101</v>
      </c>
      <c r="R26" s="326" t="s">
        <v>101</v>
      </c>
      <c r="S26" s="334"/>
      <c r="T26" s="328" t="s">
        <v>102</v>
      </c>
      <c r="U26" s="328" t="s">
        <v>102</v>
      </c>
      <c r="V26" s="328" t="s">
        <v>102</v>
      </c>
      <c r="W26" s="328" t="s">
        <v>102</v>
      </c>
      <c r="X26" s="328" t="s">
        <v>102</v>
      </c>
      <c r="Y26" s="328" t="s">
        <v>102</v>
      </c>
      <c r="Z26" s="325"/>
      <c r="AA26" s="331"/>
      <c r="AB26" s="331"/>
      <c r="AC26" s="331"/>
      <c r="AD26" s="331"/>
      <c r="AE26" s="331"/>
      <c r="AF26" s="331"/>
      <c r="AG26" s="327"/>
      <c r="AH26" s="169" t="s">
        <v>0</v>
      </c>
      <c r="AP26" s="43"/>
      <c r="AU26" s="178"/>
      <c r="AV26" s="178"/>
      <c r="AW26" s="178"/>
      <c r="AX26" s="178"/>
      <c r="AY26" s="178"/>
    </row>
    <row r="27" spans="2:51" s="44" customFormat="1"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48"/>
      <c r="N27" s="49" t="s">
        <v>106</v>
      </c>
      <c r="O27" s="325"/>
      <c r="P27" s="326"/>
      <c r="Q27" s="326"/>
      <c r="R27" s="326"/>
      <c r="S27" s="335"/>
      <c r="T27" s="328"/>
      <c r="U27" s="328"/>
      <c r="V27" s="328"/>
      <c r="W27" s="328"/>
      <c r="X27" s="328"/>
      <c r="Y27" s="328"/>
      <c r="Z27" s="325"/>
      <c r="AA27" s="331"/>
      <c r="AB27" s="331"/>
      <c r="AC27" s="331"/>
      <c r="AD27" s="331"/>
      <c r="AE27" s="331"/>
      <c r="AF27" s="331"/>
      <c r="AG27" s="327"/>
      <c r="AH27" s="169"/>
      <c r="AP27" s="43"/>
      <c r="AQ27" s="169"/>
    </row>
    <row r="28" spans="2:51" s="169" customFormat="1">
      <c r="B28" s="44"/>
      <c r="C28" s="44"/>
      <c r="D28" s="44"/>
      <c r="E28" s="44"/>
      <c r="F28" s="44"/>
      <c r="G28" s="44"/>
      <c r="K28" s="324" t="s">
        <v>173</v>
      </c>
      <c r="L28" s="324"/>
      <c r="M28" s="324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Q28" s="53"/>
      <c r="AR28" s="44"/>
      <c r="AU28" s="178"/>
      <c r="AV28" s="178"/>
      <c r="AW28" s="178"/>
      <c r="AX28" s="178"/>
      <c r="AY28" s="178"/>
    </row>
    <row r="29" spans="2:51" s="169" customFormat="1">
      <c r="B29" s="169" t="s">
        <v>83</v>
      </c>
      <c r="E29" s="169" t="s">
        <v>134</v>
      </c>
      <c r="F29" s="169" t="s">
        <v>135</v>
      </c>
      <c r="G29" s="169" t="s">
        <v>14</v>
      </c>
      <c r="M29" s="44"/>
      <c r="N29" s="44"/>
      <c r="O29" s="44"/>
      <c r="P29" s="44"/>
      <c r="Q29" s="44"/>
      <c r="R29" s="44"/>
      <c r="S29" s="44"/>
      <c r="T29" s="48"/>
      <c r="U29" s="49" t="s">
        <v>100</v>
      </c>
      <c r="V29" s="325" t="s">
        <v>12</v>
      </c>
      <c r="W29" s="326" t="s">
        <v>101</v>
      </c>
      <c r="X29" s="326" t="s">
        <v>101</v>
      </c>
      <c r="Y29" s="326" t="s">
        <v>101</v>
      </c>
      <c r="Z29" s="325" t="s">
        <v>12</v>
      </c>
      <c r="AA29" s="331" t="s">
        <v>103</v>
      </c>
      <c r="AB29" s="331" t="s">
        <v>103</v>
      </c>
      <c r="AC29" s="331" t="s">
        <v>103</v>
      </c>
      <c r="AD29" s="331" t="s">
        <v>103</v>
      </c>
      <c r="AE29" s="331" t="s">
        <v>103</v>
      </c>
      <c r="AF29" s="331" t="s">
        <v>103</v>
      </c>
      <c r="AG29" s="327" t="s">
        <v>108</v>
      </c>
      <c r="AQ29" s="43"/>
      <c r="AU29" s="178"/>
      <c r="AV29" s="178"/>
      <c r="AW29" s="178"/>
      <c r="AX29" s="178"/>
      <c r="AY29" s="178"/>
    </row>
    <row r="30" spans="2:51" s="169" customFormat="1">
      <c r="B30" s="169" t="s">
        <v>0</v>
      </c>
      <c r="E30" s="169">
        <v>0</v>
      </c>
      <c r="F30" s="169">
        <v>1</v>
      </c>
      <c r="G30" s="169">
        <v>0</v>
      </c>
      <c r="M30" s="44"/>
      <c r="N30" s="44"/>
      <c r="O30" s="44"/>
      <c r="P30" s="44"/>
      <c r="Q30" s="44"/>
      <c r="R30" s="44"/>
      <c r="S30" s="44"/>
      <c r="T30" s="48"/>
      <c r="U30" s="49" t="s">
        <v>98</v>
      </c>
      <c r="V30" s="325"/>
      <c r="W30" s="326"/>
      <c r="X30" s="326"/>
      <c r="Y30" s="326"/>
      <c r="Z30" s="325"/>
      <c r="AA30" s="331"/>
      <c r="AB30" s="331"/>
      <c r="AC30" s="331"/>
      <c r="AD30" s="331"/>
      <c r="AE30" s="331"/>
      <c r="AF30" s="331"/>
      <c r="AG30" s="327"/>
      <c r="AH30" s="44"/>
      <c r="AQ30" s="43"/>
      <c r="AU30" s="178"/>
      <c r="AV30" s="178"/>
      <c r="AW30" s="178"/>
      <c r="AX30" s="178"/>
      <c r="AY30" s="178"/>
    </row>
    <row r="31" spans="2:51" s="169" customFormat="1">
      <c r="E31" s="169" t="s">
        <v>0</v>
      </c>
      <c r="F31" s="169" t="s">
        <v>0</v>
      </c>
      <c r="G31" s="169" t="s">
        <v>0</v>
      </c>
      <c r="M31" s="44"/>
      <c r="N31" s="44"/>
      <c r="O31" s="44"/>
      <c r="P31" s="44"/>
      <c r="Q31" s="44"/>
      <c r="R31" s="44"/>
      <c r="S31" s="44"/>
      <c r="T31" s="48"/>
      <c r="U31" s="49" t="s">
        <v>97</v>
      </c>
      <c r="V31" s="325"/>
      <c r="W31" s="326" t="s">
        <v>109</v>
      </c>
      <c r="X31" s="326" t="s">
        <v>109</v>
      </c>
      <c r="Y31" s="326" t="s">
        <v>109</v>
      </c>
      <c r="Z31" s="325"/>
      <c r="AA31" s="331"/>
      <c r="AB31" s="331"/>
      <c r="AC31" s="331"/>
      <c r="AD31" s="331"/>
      <c r="AE31" s="331"/>
      <c r="AF31" s="331"/>
      <c r="AG31" s="327"/>
      <c r="AQ31" s="43"/>
      <c r="AU31" s="178"/>
      <c r="AV31" s="178"/>
      <c r="AW31" s="178"/>
      <c r="AX31" s="178"/>
      <c r="AY31" s="178"/>
    </row>
    <row r="32" spans="2:51" s="44" customFormat="1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T32" s="48"/>
      <c r="U32" s="49" t="s">
        <v>106</v>
      </c>
      <c r="V32" s="325"/>
      <c r="W32" s="326"/>
      <c r="X32" s="326"/>
      <c r="Y32" s="326"/>
      <c r="Z32" s="325"/>
      <c r="AA32" s="331"/>
      <c r="AB32" s="331"/>
      <c r="AC32" s="331"/>
      <c r="AD32" s="331"/>
      <c r="AE32" s="331"/>
      <c r="AF32" s="331"/>
      <c r="AG32" s="327"/>
      <c r="AH32" s="169"/>
      <c r="AQ32" s="43"/>
      <c r="AR32" s="169"/>
    </row>
    <row r="33" spans="2:44" s="169" customFormat="1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324" t="s">
        <v>173</v>
      </c>
      <c r="S33" s="324"/>
      <c r="T33" s="324"/>
      <c r="U33" s="46">
        <v>0</v>
      </c>
      <c r="V33" s="46">
        <v>1</v>
      </c>
      <c r="W33" s="46">
        <v>2</v>
      </c>
      <c r="X33" s="46">
        <v>3</v>
      </c>
      <c r="Y33" s="46">
        <v>4</v>
      </c>
      <c r="Z33" s="46">
        <v>5</v>
      </c>
      <c r="AA33" s="46">
        <v>6</v>
      </c>
      <c r="AB33" s="46">
        <v>7</v>
      </c>
      <c r="AC33" s="46">
        <v>8</v>
      </c>
      <c r="AD33" s="46">
        <v>9</v>
      </c>
      <c r="AE33" s="46">
        <v>10</v>
      </c>
      <c r="AF33" s="46">
        <v>11</v>
      </c>
      <c r="AG33" s="46">
        <v>12</v>
      </c>
      <c r="AP33" s="53"/>
      <c r="AQ33" s="44"/>
    </row>
    <row r="34" spans="2:44" s="169" customFormat="1">
      <c r="B34" s="169" t="s">
        <v>169</v>
      </c>
      <c r="E34" s="169" t="s">
        <v>134</v>
      </c>
      <c r="F34" s="169" t="s">
        <v>135</v>
      </c>
      <c r="G34" s="169" t="s">
        <v>14</v>
      </c>
      <c r="J34" s="169" t="s">
        <v>170</v>
      </c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8"/>
      <c r="Y34" s="49" t="s">
        <v>99</v>
      </c>
      <c r="Z34" s="325" t="s">
        <v>12</v>
      </c>
      <c r="AA34" s="331" t="s">
        <v>103</v>
      </c>
      <c r="AB34" s="331" t="s">
        <v>103</v>
      </c>
      <c r="AC34" s="331" t="s">
        <v>103</v>
      </c>
      <c r="AD34" s="331" t="s">
        <v>103</v>
      </c>
      <c r="AE34" s="331" t="s">
        <v>103</v>
      </c>
      <c r="AF34" s="331" t="s">
        <v>103</v>
      </c>
      <c r="AG34" s="327" t="s">
        <v>108</v>
      </c>
      <c r="AQ34" s="43"/>
    </row>
    <row r="35" spans="2:44" s="169" customFormat="1">
      <c r="E35" s="169">
        <v>0</v>
      </c>
      <c r="F35" s="169">
        <v>0</v>
      </c>
      <c r="G35" s="169">
        <v>1</v>
      </c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8"/>
      <c r="Y35" s="49" t="s">
        <v>105</v>
      </c>
      <c r="Z35" s="325"/>
      <c r="AA35" s="331"/>
      <c r="AB35" s="331"/>
      <c r="AC35" s="331"/>
      <c r="AD35" s="331"/>
      <c r="AE35" s="331"/>
      <c r="AF35" s="331"/>
      <c r="AG35" s="327"/>
      <c r="AH35" s="44"/>
      <c r="AQ35" s="43"/>
    </row>
    <row r="36" spans="2:44" s="169" customFormat="1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169" t="s">
        <v>0</v>
      </c>
      <c r="R36" s="169" t="s">
        <v>0</v>
      </c>
      <c r="S36" s="169" t="s">
        <v>0</v>
      </c>
      <c r="T36" s="169" t="s">
        <v>136</v>
      </c>
      <c r="U36" s="44" t="s">
        <v>0</v>
      </c>
      <c r="V36" s="324" t="s">
        <v>173</v>
      </c>
      <c r="W36" s="324"/>
      <c r="X36" s="324"/>
      <c r="Y36" s="44">
        <v>0</v>
      </c>
      <c r="Z36" s="44">
        <v>1</v>
      </c>
      <c r="AA36" s="44">
        <v>2</v>
      </c>
      <c r="AB36" s="44">
        <v>3</v>
      </c>
      <c r="AC36" s="44">
        <v>4</v>
      </c>
      <c r="AD36" s="44">
        <v>5</v>
      </c>
      <c r="AE36" s="44">
        <v>6</v>
      </c>
      <c r="AF36" s="44">
        <v>7</v>
      </c>
      <c r="AG36" s="44">
        <v>8</v>
      </c>
      <c r="AH36" s="44"/>
      <c r="AP36" s="43"/>
    </row>
    <row r="37" spans="2:44" s="169" customFormat="1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44" s="169" customFormat="1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44" s="169" customFormat="1"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44" s="169" customFormat="1">
      <c r="B40" s="169" t="s">
        <v>84</v>
      </c>
      <c r="E40" s="169" t="s">
        <v>134</v>
      </c>
      <c r="F40" s="169" t="s">
        <v>135</v>
      </c>
      <c r="G40" s="169" t="s">
        <v>14</v>
      </c>
      <c r="U40" s="49" t="s">
        <v>97</v>
      </c>
      <c r="V40" s="325" t="s">
        <v>12</v>
      </c>
      <c r="W40" s="326" t="s">
        <v>111</v>
      </c>
      <c r="X40" s="326" t="s">
        <v>111</v>
      </c>
      <c r="Y40" s="326" t="s">
        <v>111</v>
      </c>
      <c r="Z40" s="325" t="s">
        <v>12</v>
      </c>
      <c r="AA40" s="331" t="s">
        <v>113</v>
      </c>
      <c r="AB40" s="331" t="s">
        <v>113</v>
      </c>
      <c r="AC40" s="331" t="s">
        <v>113</v>
      </c>
      <c r="AD40" s="331" t="s">
        <v>113</v>
      </c>
      <c r="AE40" s="331" t="s">
        <v>113</v>
      </c>
      <c r="AF40" s="331" t="s">
        <v>113</v>
      </c>
      <c r="AG40" s="327" t="s">
        <v>110</v>
      </c>
      <c r="AQ40" s="43"/>
    </row>
    <row r="41" spans="2:44" s="169" customFormat="1">
      <c r="B41" s="169" t="s">
        <v>0</v>
      </c>
      <c r="E41" s="169">
        <v>0</v>
      </c>
      <c r="F41" s="169">
        <v>1</v>
      </c>
      <c r="G41" s="169">
        <v>0</v>
      </c>
      <c r="U41" s="49" t="s">
        <v>105</v>
      </c>
      <c r="V41" s="325"/>
      <c r="W41" s="326"/>
      <c r="X41" s="326"/>
      <c r="Y41" s="326"/>
      <c r="Z41" s="325"/>
      <c r="AA41" s="331"/>
      <c r="AB41" s="331"/>
      <c r="AC41" s="331"/>
      <c r="AD41" s="331"/>
      <c r="AE41" s="331"/>
      <c r="AF41" s="331"/>
      <c r="AG41" s="327"/>
      <c r="AQ41" s="43"/>
    </row>
    <row r="42" spans="2:44" s="169" customFormat="1">
      <c r="E42" s="169" t="s">
        <v>0</v>
      </c>
      <c r="F42" s="169" t="s">
        <v>0</v>
      </c>
      <c r="G42" s="169" t="s">
        <v>0</v>
      </c>
      <c r="U42" s="49" t="s">
        <v>99</v>
      </c>
      <c r="V42" s="325"/>
      <c r="W42" s="326" t="s">
        <v>112</v>
      </c>
      <c r="X42" s="326" t="s">
        <v>112</v>
      </c>
      <c r="Y42" s="326" t="s">
        <v>112</v>
      </c>
      <c r="Z42" s="325"/>
      <c r="AA42" s="331"/>
      <c r="AB42" s="331"/>
      <c r="AC42" s="331"/>
      <c r="AD42" s="331"/>
      <c r="AE42" s="331"/>
      <c r="AF42" s="331"/>
      <c r="AG42" s="327"/>
      <c r="AQ42" s="43"/>
    </row>
    <row r="43" spans="2:44" s="169" customFormat="1">
      <c r="U43" s="49" t="s">
        <v>98</v>
      </c>
      <c r="V43" s="325"/>
      <c r="W43" s="326"/>
      <c r="X43" s="326"/>
      <c r="Y43" s="326"/>
      <c r="Z43" s="325"/>
      <c r="AA43" s="331"/>
      <c r="AB43" s="331"/>
      <c r="AC43" s="331"/>
      <c r="AD43" s="331"/>
      <c r="AE43" s="331"/>
      <c r="AF43" s="331"/>
      <c r="AG43" s="327"/>
      <c r="AQ43" s="43"/>
    </row>
    <row r="44" spans="2:44" s="169" customFormat="1">
      <c r="M44" s="169" t="s">
        <v>0</v>
      </c>
      <c r="N44" s="169" t="s">
        <v>0</v>
      </c>
      <c r="O44" s="169" t="s">
        <v>0</v>
      </c>
      <c r="Q44" s="169" t="s">
        <v>0</v>
      </c>
      <c r="R44" s="324" t="s">
        <v>173</v>
      </c>
      <c r="S44" s="324"/>
      <c r="T44" s="324"/>
      <c r="U44" s="46">
        <v>0</v>
      </c>
      <c r="V44" s="46">
        <v>1</v>
      </c>
      <c r="W44" s="46">
        <v>2</v>
      </c>
      <c r="X44" s="46">
        <v>3</v>
      </c>
      <c r="Y44" s="46">
        <v>4</v>
      </c>
      <c r="Z44" s="46">
        <v>5</v>
      </c>
      <c r="AA44" s="46">
        <v>6</v>
      </c>
      <c r="AB44" s="46">
        <v>7</v>
      </c>
      <c r="AC44" s="46">
        <v>8</v>
      </c>
      <c r="AD44" s="46">
        <v>9</v>
      </c>
      <c r="AE44" s="46">
        <v>10</v>
      </c>
      <c r="AF44" s="46">
        <v>11</v>
      </c>
      <c r="AG44" s="44">
        <v>12</v>
      </c>
      <c r="AP44" s="43"/>
    </row>
    <row r="45" spans="2:44" s="169" customFormat="1">
      <c r="T45" s="168"/>
      <c r="U45" s="168"/>
      <c r="V45" s="168"/>
      <c r="W45" s="44"/>
      <c r="X45" s="44"/>
      <c r="Y45" s="44"/>
      <c r="Z45" s="47"/>
      <c r="AA45" s="47"/>
      <c r="AB45" s="47"/>
      <c r="AC45" s="47"/>
      <c r="AD45" s="47"/>
      <c r="AE45" s="47"/>
      <c r="AF45" s="47"/>
      <c r="AG45" s="47"/>
      <c r="AH45" s="44"/>
      <c r="AR45" s="43"/>
    </row>
    <row r="46" spans="2:44" s="169" customFormat="1">
      <c r="B46" s="169" t="s">
        <v>171</v>
      </c>
      <c r="E46" s="169" t="s">
        <v>134</v>
      </c>
      <c r="F46" s="169" t="s">
        <v>135</v>
      </c>
      <c r="G46" s="169" t="s">
        <v>14</v>
      </c>
      <c r="J46" s="169" t="s">
        <v>172</v>
      </c>
      <c r="M46" s="44" t="s">
        <v>134</v>
      </c>
      <c r="N46" s="44" t="s">
        <v>135</v>
      </c>
      <c r="O46" s="44" t="s">
        <v>14</v>
      </c>
      <c r="P46" s="44"/>
      <c r="U46" s="44"/>
      <c r="V46" s="44"/>
      <c r="W46" s="44"/>
      <c r="X46" s="48"/>
      <c r="Y46" s="49" t="s">
        <v>100</v>
      </c>
      <c r="Z46" s="325" t="s">
        <v>12</v>
      </c>
      <c r="AA46" s="336" t="s">
        <v>113</v>
      </c>
      <c r="AB46" s="336" t="s">
        <v>113</v>
      </c>
      <c r="AC46" s="336" t="s">
        <v>113</v>
      </c>
      <c r="AD46" s="336" t="s">
        <v>113</v>
      </c>
      <c r="AE46" s="336" t="s">
        <v>113</v>
      </c>
      <c r="AF46" s="336" t="s">
        <v>113</v>
      </c>
      <c r="AG46" s="327" t="s">
        <v>110</v>
      </c>
      <c r="AQ46" s="43"/>
    </row>
    <row r="47" spans="2:44" s="169" customFormat="1">
      <c r="E47" s="169">
        <v>0</v>
      </c>
      <c r="F47" s="169">
        <v>0</v>
      </c>
      <c r="G47" s="169">
        <v>1</v>
      </c>
      <c r="M47" s="44">
        <v>0</v>
      </c>
      <c r="N47" s="44">
        <v>1</v>
      </c>
      <c r="O47" s="44">
        <v>1</v>
      </c>
      <c r="P47" s="44"/>
      <c r="U47" s="44"/>
      <c r="V47" s="44"/>
      <c r="W47" s="44"/>
      <c r="X47" s="48"/>
      <c r="Y47" s="49" t="s">
        <v>106</v>
      </c>
      <c r="Z47" s="325"/>
      <c r="AA47" s="337"/>
      <c r="AB47" s="337"/>
      <c r="AC47" s="337"/>
      <c r="AD47" s="337"/>
      <c r="AE47" s="337"/>
      <c r="AF47" s="337"/>
      <c r="AG47" s="327"/>
      <c r="AQ47" s="43"/>
    </row>
    <row r="48" spans="2:44" s="169" customFormat="1">
      <c r="B48" s="44"/>
      <c r="C48" s="44"/>
      <c r="D48" s="44"/>
      <c r="E48" s="44"/>
      <c r="F48" s="44"/>
      <c r="G48" s="44"/>
      <c r="M48" s="44"/>
      <c r="N48" s="44"/>
      <c r="O48" s="44"/>
      <c r="P48" s="44"/>
      <c r="Q48" s="169" t="s">
        <v>0</v>
      </c>
      <c r="R48" s="169" t="s">
        <v>0</v>
      </c>
      <c r="S48" s="169" t="s">
        <v>0</v>
      </c>
      <c r="T48" s="169" t="s">
        <v>0</v>
      </c>
      <c r="U48" s="44" t="s">
        <v>0</v>
      </c>
      <c r="V48" s="324" t="s">
        <v>173</v>
      </c>
      <c r="W48" s="324"/>
      <c r="X48" s="324"/>
      <c r="Y48" s="46">
        <v>0</v>
      </c>
      <c r="Z48" s="46">
        <v>1</v>
      </c>
      <c r="AA48" s="46">
        <v>2</v>
      </c>
      <c r="AB48" s="46">
        <v>3</v>
      </c>
      <c r="AC48" s="46">
        <v>4</v>
      </c>
      <c r="AD48" s="46">
        <v>5</v>
      </c>
      <c r="AE48" s="46">
        <v>6</v>
      </c>
      <c r="AF48" s="46">
        <v>7</v>
      </c>
      <c r="AG48" s="46">
        <v>8</v>
      </c>
      <c r="AP48" s="43"/>
    </row>
    <row r="49" spans="2:54">
      <c r="B49" s="44"/>
      <c r="C49" s="44"/>
      <c r="D49" s="44"/>
      <c r="E49" s="44"/>
      <c r="F49" s="44"/>
      <c r="G49" s="44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2:54">
      <c r="B50" s="44"/>
      <c r="C50" s="44"/>
      <c r="D50" s="44"/>
      <c r="E50" s="44"/>
      <c r="F50" s="44"/>
      <c r="G50" s="44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2:54"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4"/>
      <c r="AH51" s="44"/>
      <c r="AI51" s="44"/>
      <c r="AS51" s="43"/>
      <c r="AT51" s="43"/>
      <c r="AU51" s="43"/>
      <c r="AV51" s="43"/>
      <c r="AW51" s="43"/>
      <c r="AX51" s="43"/>
      <c r="BB51" s="169"/>
    </row>
    <row r="52" spans="2:54">
      <c r="B52" s="169" t="s">
        <v>82</v>
      </c>
      <c r="E52" s="169" t="s">
        <v>134</v>
      </c>
      <c r="F52" s="169" t="s">
        <v>135</v>
      </c>
      <c r="G52" s="169" t="s">
        <v>14</v>
      </c>
      <c r="J52" s="178"/>
      <c r="O52" s="49" t="s">
        <v>117</v>
      </c>
      <c r="P52" s="325" t="s">
        <v>12</v>
      </c>
      <c r="Q52" s="326" t="s">
        <v>109</v>
      </c>
      <c r="R52" s="326" t="s">
        <v>109</v>
      </c>
      <c r="S52" s="326" t="s">
        <v>109</v>
      </c>
      <c r="T52" s="325" t="s">
        <v>12</v>
      </c>
      <c r="U52" s="328" t="s">
        <v>114</v>
      </c>
      <c r="V52" s="328" t="s">
        <v>114</v>
      </c>
      <c r="W52" s="328" t="s">
        <v>114</v>
      </c>
      <c r="X52" s="328" t="s">
        <v>114</v>
      </c>
      <c r="Y52" s="328" t="s">
        <v>114</v>
      </c>
      <c r="Z52" s="328" t="s">
        <v>114</v>
      </c>
      <c r="AA52" s="336" t="s">
        <v>115</v>
      </c>
      <c r="AB52" s="336" t="s">
        <v>115</v>
      </c>
      <c r="AC52" s="336" t="s">
        <v>115</v>
      </c>
      <c r="AD52" s="336" t="s">
        <v>115</v>
      </c>
      <c r="AE52" s="336" t="s">
        <v>115</v>
      </c>
      <c r="AF52" s="336" t="s">
        <v>115</v>
      </c>
      <c r="AG52" s="327" t="s">
        <v>116</v>
      </c>
      <c r="AP52" s="43"/>
      <c r="AT52" s="178"/>
      <c r="BB52" s="169"/>
    </row>
    <row r="53" spans="2:54">
      <c r="E53" s="169">
        <v>0</v>
      </c>
      <c r="F53" s="169">
        <v>0</v>
      </c>
      <c r="G53" s="169">
        <v>0</v>
      </c>
      <c r="J53" s="178"/>
      <c r="O53" s="49" t="s">
        <v>118</v>
      </c>
      <c r="P53" s="325"/>
      <c r="Q53" s="326"/>
      <c r="R53" s="326"/>
      <c r="S53" s="326"/>
      <c r="T53" s="325"/>
      <c r="U53" s="328"/>
      <c r="V53" s="328"/>
      <c r="W53" s="328"/>
      <c r="X53" s="328"/>
      <c r="Y53" s="328"/>
      <c r="Z53" s="328"/>
      <c r="AA53" s="331"/>
      <c r="AB53" s="331"/>
      <c r="AC53" s="331"/>
      <c r="AD53" s="331"/>
      <c r="AE53" s="331"/>
      <c r="AF53" s="331"/>
      <c r="AG53" s="327"/>
      <c r="AQ53" s="43"/>
    </row>
    <row r="54" spans="2:54">
      <c r="E54" s="169" t="s">
        <v>0</v>
      </c>
      <c r="F54" s="169" t="s">
        <v>0</v>
      </c>
      <c r="G54" s="169" t="s">
        <v>0</v>
      </c>
      <c r="J54" s="178"/>
      <c r="O54" s="49" t="s">
        <v>119</v>
      </c>
      <c r="P54" s="325"/>
      <c r="Q54" s="326" t="s">
        <v>111</v>
      </c>
      <c r="R54" s="326" t="s">
        <v>111</v>
      </c>
      <c r="S54" s="326" t="s">
        <v>111</v>
      </c>
      <c r="T54" s="325"/>
      <c r="U54" s="331" t="s">
        <v>113</v>
      </c>
      <c r="V54" s="331" t="s">
        <v>113</v>
      </c>
      <c r="W54" s="331" t="s">
        <v>113</v>
      </c>
      <c r="X54" s="331" t="s">
        <v>113</v>
      </c>
      <c r="Y54" s="331" t="s">
        <v>113</v>
      </c>
      <c r="Z54" s="331" t="s">
        <v>113</v>
      </c>
      <c r="AA54" s="331"/>
      <c r="AB54" s="331"/>
      <c r="AC54" s="331"/>
      <c r="AD54" s="331"/>
      <c r="AE54" s="331"/>
      <c r="AF54" s="331"/>
      <c r="AG54" s="327"/>
      <c r="AQ54" s="43"/>
    </row>
    <row r="55" spans="2:54">
      <c r="J55" s="178"/>
      <c r="O55" s="49" t="s">
        <v>120</v>
      </c>
      <c r="P55" s="325"/>
      <c r="Q55" s="326"/>
      <c r="R55" s="326"/>
      <c r="S55" s="326"/>
      <c r="T55" s="325"/>
      <c r="U55" s="331"/>
      <c r="V55" s="331"/>
      <c r="W55" s="331"/>
      <c r="X55" s="331"/>
      <c r="Y55" s="331"/>
      <c r="Z55" s="331"/>
      <c r="AA55" s="331"/>
      <c r="AB55" s="331"/>
      <c r="AC55" s="331"/>
      <c r="AD55" s="331"/>
      <c r="AE55" s="331"/>
      <c r="AF55" s="331"/>
      <c r="AG55" s="327"/>
      <c r="AQ55" s="43"/>
    </row>
    <row r="56" spans="2:54">
      <c r="J56" s="178"/>
      <c r="O56" s="49" t="s">
        <v>121</v>
      </c>
      <c r="P56" s="325"/>
      <c r="Q56" s="326" t="s">
        <v>112</v>
      </c>
      <c r="R56" s="326" t="s">
        <v>111</v>
      </c>
      <c r="S56" s="326" t="s">
        <v>112</v>
      </c>
      <c r="T56" s="325"/>
      <c r="U56" s="331"/>
      <c r="V56" s="331" t="s">
        <v>113</v>
      </c>
      <c r="W56" s="331" t="s">
        <v>113</v>
      </c>
      <c r="X56" s="331" t="s">
        <v>113</v>
      </c>
      <c r="Y56" s="331" t="s">
        <v>113</v>
      </c>
      <c r="Z56" s="331" t="s">
        <v>113</v>
      </c>
      <c r="AA56" s="331"/>
      <c r="AB56" s="331"/>
      <c r="AC56" s="331"/>
      <c r="AD56" s="331"/>
      <c r="AE56" s="331"/>
      <c r="AF56" s="331"/>
      <c r="AG56" s="327"/>
      <c r="AQ56" s="43"/>
    </row>
    <row r="57" spans="2:54">
      <c r="J57" s="178"/>
      <c r="O57" s="49" t="s">
        <v>122</v>
      </c>
      <c r="P57" s="325"/>
      <c r="Q57" s="333"/>
      <c r="R57" s="333"/>
      <c r="S57" s="333"/>
      <c r="T57" s="325"/>
      <c r="U57" s="337"/>
      <c r="V57" s="337"/>
      <c r="W57" s="337"/>
      <c r="X57" s="337"/>
      <c r="Y57" s="337"/>
      <c r="Z57" s="337"/>
      <c r="AA57" s="337"/>
      <c r="AB57" s="337"/>
      <c r="AC57" s="337"/>
      <c r="AD57" s="337"/>
      <c r="AE57" s="337"/>
      <c r="AF57" s="337"/>
      <c r="AG57" s="327"/>
      <c r="AQ57" s="43"/>
    </row>
    <row r="58" spans="2:54">
      <c r="J58" s="178"/>
      <c r="L58" s="324" t="s">
        <v>173</v>
      </c>
      <c r="M58" s="324"/>
      <c r="N58" s="324"/>
      <c r="O58" s="46">
        <v>0</v>
      </c>
      <c r="P58" s="46">
        <v>1</v>
      </c>
      <c r="Q58" s="46">
        <v>2</v>
      </c>
      <c r="R58" s="46">
        <v>3</v>
      </c>
      <c r="S58" s="46">
        <v>4</v>
      </c>
      <c r="T58" s="46">
        <v>5</v>
      </c>
      <c r="U58" s="46">
        <v>6</v>
      </c>
      <c r="V58" s="46">
        <v>7</v>
      </c>
      <c r="W58" s="46">
        <v>8</v>
      </c>
      <c r="X58" s="46">
        <v>9</v>
      </c>
      <c r="Y58" s="46">
        <v>10</v>
      </c>
      <c r="Z58" s="46">
        <v>11</v>
      </c>
      <c r="AA58" s="46">
        <v>12</v>
      </c>
      <c r="AB58" s="46">
        <v>13</v>
      </c>
      <c r="AC58" s="46">
        <v>14</v>
      </c>
      <c r="AD58" s="46">
        <v>15</v>
      </c>
      <c r="AE58" s="46">
        <v>16</v>
      </c>
      <c r="AF58" s="46">
        <v>17</v>
      </c>
      <c r="AG58" s="46">
        <v>18</v>
      </c>
      <c r="AH58" s="169" t="s">
        <v>0</v>
      </c>
      <c r="AI58" s="169" t="s">
        <v>0</v>
      </c>
      <c r="AQ58" s="43"/>
    </row>
    <row r="59" spans="2:54">
      <c r="I59" s="169" t="s">
        <v>0</v>
      </c>
      <c r="J59" s="169" t="s">
        <v>0</v>
      </c>
      <c r="K59" s="169" t="s">
        <v>0</v>
      </c>
      <c r="L59" s="169" t="s">
        <v>0</v>
      </c>
      <c r="M59" s="169" t="s">
        <v>0</v>
      </c>
      <c r="N59" s="168" t="s">
        <v>0</v>
      </c>
      <c r="O59" s="168" t="s">
        <v>0</v>
      </c>
      <c r="P59" s="168" t="s">
        <v>0</v>
      </c>
      <c r="Q59" s="168" t="s">
        <v>0</v>
      </c>
      <c r="R59" s="168" t="s">
        <v>0</v>
      </c>
      <c r="S59" s="168" t="s">
        <v>0</v>
      </c>
      <c r="T59" s="168" t="s">
        <v>136</v>
      </c>
      <c r="U59" s="168" t="s">
        <v>0</v>
      </c>
      <c r="V59" s="168" t="s">
        <v>0</v>
      </c>
      <c r="W59" s="168" t="s">
        <v>0</v>
      </c>
      <c r="X59" s="168" t="s">
        <v>0</v>
      </c>
      <c r="Y59" s="168" t="s">
        <v>0</v>
      </c>
      <c r="Z59" s="168" t="s">
        <v>0</v>
      </c>
      <c r="AA59" s="168" t="s">
        <v>0</v>
      </c>
      <c r="AB59" s="168" t="s">
        <v>0</v>
      </c>
      <c r="AC59" s="168" t="s">
        <v>0</v>
      </c>
      <c r="AD59" s="168" t="s">
        <v>0</v>
      </c>
      <c r="AE59" s="168" t="s">
        <v>0</v>
      </c>
      <c r="AF59" s="168" t="s">
        <v>0</v>
      </c>
      <c r="AG59" s="168" t="s">
        <v>0</v>
      </c>
      <c r="AH59" s="168" t="s">
        <v>0</v>
      </c>
      <c r="AI59" s="168"/>
      <c r="AJ59" s="168"/>
      <c r="AT59" s="43"/>
      <c r="AU59" s="43"/>
      <c r="AV59" s="43"/>
      <c r="AW59" s="43"/>
      <c r="AX59" s="43"/>
      <c r="AY59" s="43"/>
    </row>
    <row r="60" spans="2:54">
      <c r="B60" s="169" t="s">
        <v>85</v>
      </c>
      <c r="C60" s="169" t="s">
        <v>0</v>
      </c>
      <c r="D60" s="169" t="s">
        <v>134</v>
      </c>
      <c r="E60" s="169" t="s">
        <v>135</v>
      </c>
      <c r="F60" s="169" t="s">
        <v>14</v>
      </c>
      <c r="H60" s="49" t="s">
        <v>97</v>
      </c>
      <c r="I60" s="330" t="s">
        <v>12</v>
      </c>
      <c r="J60" s="326" t="s">
        <v>94</v>
      </c>
      <c r="K60" s="326" t="s">
        <v>94</v>
      </c>
      <c r="L60" s="326" t="s">
        <v>94</v>
      </c>
      <c r="M60" s="330" t="s">
        <v>12</v>
      </c>
      <c r="N60" s="331" t="s">
        <v>93</v>
      </c>
      <c r="O60" s="331" t="s">
        <v>93</v>
      </c>
      <c r="P60" s="331" t="s">
        <v>93</v>
      </c>
      <c r="Q60" s="331" t="s">
        <v>93</v>
      </c>
      <c r="R60" s="331" t="s">
        <v>93</v>
      </c>
      <c r="S60" s="331" t="s">
        <v>93</v>
      </c>
      <c r="T60" s="325" t="s">
        <v>12</v>
      </c>
      <c r="U60" s="331" t="s">
        <v>103</v>
      </c>
      <c r="V60" s="331" t="s">
        <v>103</v>
      </c>
      <c r="W60" s="331" t="s">
        <v>103</v>
      </c>
      <c r="X60" s="331" t="s">
        <v>103</v>
      </c>
      <c r="Y60" s="331" t="s">
        <v>103</v>
      </c>
      <c r="Z60" s="331" t="s">
        <v>103</v>
      </c>
      <c r="AA60" s="332" t="s">
        <v>96</v>
      </c>
      <c r="AB60" s="329" t="s">
        <v>124</v>
      </c>
      <c r="AC60" s="325" t="s">
        <v>12</v>
      </c>
      <c r="AD60" s="326" t="s">
        <v>109</v>
      </c>
      <c r="AE60" s="326" t="s">
        <v>109</v>
      </c>
      <c r="AF60" s="326" t="s">
        <v>109</v>
      </c>
      <c r="AG60" s="327" t="s">
        <v>123</v>
      </c>
      <c r="AN60" s="43"/>
    </row>
    <row r="61" spans="2:54">
      <c r="B61" s="52"/>
      <c r="D61" s="169">
        <v>1</v>
      </c>
      <c r="E61" s="169">
        <v>1</v>
      </c>
      <c r="F61" s="169">
        <v>0</v>
      </c>
      <c r="H61" s="49" t="s">
        <v>97</v>
      </c>
      <c r="I61" s="334"/>
      <c r="J61" s="326"/>
      <c r="K61" s="326"/>
      <c r="L61" s="326"/>
      <c r="M61" s="334"/>
      <c r="N61" s="331"/>
      <c r="O61" s="331"/>
      <c r="P61" s="331"/>
      <c r="Q61" s="331"/>
      <c r="R61" s="331"/>
      <c r="S61" s="331"/>
      <c r="T61" s="325"/>
      <c r="U61" s="331"/>
      <c r="V61" s="331"/>
      <c r="W61" s="331"/>
      <c r="X61" s="331"/>
      <c r="Y61" s="331"/>
      <c r="Z61" s="331"/>
      <c r="AA61" s="332"/>
      <c r="AB61" s="329"/>
      <c r="AC61" s="325"/>
      <c r="AD61" s="326"/>
      <c r="AE61" s="326"/>
      <c r="AF61" s="326"/>
      <c r="AG61" s="327"/>
      <c r="AN61" s="43"/>
      <c r="AQ61" s="169" t="s">
        <v>0</v>
      </c>
    </row>
    <row r="62" spans="2:54">
      <c r="D62" s="169" t="s">
        <v>0</v>
      </c>
      <c r="E62" s="169" t="s">
        <v>0</v>
      </c>
      <c r="F62" s="169" t="s">
        <v>0</v>
      </c>
      <c r="H62" s="49" t="s">
        <v>99</v>
      </c>
      <c r="I62" s="334"/>
      <c r="J62" s="326" t="s">
        <v>95</v>
      </c>
      <c r="K62" s="326" t="s">
        <v>95</v>
      </c>
      <c r="L62" s="326" t="s">
        <v>95</v>
      </c>
      <c r="M62" s="334"/>
      <c r="N62" s="331"/>
      <c r="O62" s="331"/>
      <c r="P62" s="331"/>
      <c r="Q62" s="331"/>
      <c r="R62" s="331"/>
      <c r="S62" s="331"/>
      <c r="T62" s="325"/>
      <c r="U62" s="331"/>
      <c r="V62" s="331"/>
      <c r="W62" s="331"/>
      <c r="X62" s="331"/>
      <c r="Y62" s="331"/>
      <c r="Z62" s="331"/>
      <c r="AA62" s="332"/>
      <c r="AB62" s="329"/>
      <c r="AC62" s="325"/>
      <c r="AD62" s="326"/>
      <c r="AE62" s="326"/>
      <c r="AF62" s="326"/>
      <c r="AG62" s="327"/>
      <c r="AN62" s="43"/>
    </row>
    <row r="63" spans="2:54">
      <c r="D63" s="169" t="s">
        <v>0</v>
      </c>
      <c r="E63" s="169" t="s">
        <v>0</v>
      </c>
      <c r="F63" s="169" t="s">
        <v>0</v>
      </c>
      <c r="H63" s="49" t="s">
        <v>99</v>
      </c>
      <c r="I63" s="334"/>
      <c r="J63" s="326" t="s">
        <v>109</v>
      </c>
      <c r="K63" s="326" t="s">
        <v>109</v>
      </c>
      <c r="L63" s="326" t="s">
        <v>109</v>
      </c>
      <c r="M63" s="334"/>
      <c r="N63" s="331"/>
      <c r="O63" s="331"/>
      <c r="P63" s="331"/>
      <c r="Q63" s="331"/>
      <c r="R63" s="331"/>
      <c r="S63" s="331"/>
      <c r="T63" s="325"/>
      <c r="U63" s="331"/>
      <c r="V63" s="331"/>
      <c r="W63" s="331"/>
      <c r="X63" s="331"/>
      <c r="Y63" s="331"/>
      <c r="Z63" s="331"/>
      <c r="AA63" s="332"/>
      <c r="AB63" s="329"/>
      <c r="AC63" s="325"/>
      <c r="AD63" s="326"/>
      <c r="AE63" s="326"/>
      <c r="AF63" s="326"/>
      <c r="AG63" s="327"/>
      <c r="AN63" s="43"/>
    </row>
    <row r="64" spans="2:54">
      <c r="H64" s="49" t="s">
        <v>100</v>
      </c>
      <c r="I64" s="334"/>
      <c r="J64" s="326" t="s">
        <v>101</v>
      </c>
      <c r="K64" s="326" t="s">
        <v>101</v>
      </c>
      <c r="L64" s="326" t="s">
        <v>101</v>
      </c>
      <c r="M64" s="334"/>
      <c r="N64" s="328" t="s">
        <v>102</v>
      </c>
      <c r="O64" s="328" t="s">
        <v>102</v>
      </c>
      <c r="P64" s="328" t="s">
        <v>102</v>
      </c>
      <c r="Q64" s="328" t="s">
        <v>102</v>
      </c>
      <c r="R64" s="328" t="s">
        <v>102</v>
      </c>
      <c r="S64" s="328" t="s">
        <v>102</v>
      </c>
      <c r="T64" s="325"/>
      <c r="U64" s="331"/>
      <c r="V64" s="331"/>
      <c r="W64" s="331"/>
      <c r="X64" s="331"/>
      <c r="Y64" s="331"/>
      <c r="Z64" s="331"/>
      <c r="AA64" s="332"/>
      <c r="AB64" s="329"/>
      <c r="AC64" s="325"/>
      <c r="AD64" s="326"/>
      <c r="AE64" s="326"/>
      <c r="AF64" s="326"/>
      <c r="AG64" s="327"/>
      <c r="AN64" s="43"/>
    </row>
    <row r="65" spans="2:43" s="169" customFormat="1">
      <c r="H65" s="49" t="s">
        <v>100</v>
      </c>
      <c r="I65" s="334"/>
      <c r="J65" s="326" t="s">
        <v>112</v>
      </c>
      <c r="K65" s="326" t="s">
        <v>112</v>
      </c>
      <c r="L65" s="326" t="s">
        <v>112</v>
      </c>
      <c r="M65" s="335"/>
      <c r="N65" s="328"/>
      <c r="O65" s="328"/>
      <c r="P65" s="328"/>
      <c r="Q65" s="328"/>
      <c r="R65" s="328"/>
      <c r="S65" s="328"/>
      <c r="T65" s="325"/>
      <c r="U65" s="331"/>
      <c r="V65" s="331"/>
      <c r="W65" s="331"/>
      <c r="X65" s="331"/>
      <c r="Y65" s="331"/>
      <c r="Z65" s="331"/>
      <c r="AA65" s="332"/>
      <c r="AB65" s="329"/>
      <c r="AC65" s="325"/>
      <c r="AD65" s="326"/>
      <c r="AE65" s="326"/>
      <c r="AF65" s="326"/>
      <c r="AG65" s="327"/>
      <c r="AK65" s="169" t="s">
        <v>0</v>
      </c>
      <c r="AN65" s="43" t="s">
        <v>0</v>
      </c>
      <c r="AO65" s="169" t="s">
        <v>0</v>
      </c>
    </row>
    <row r="66" spans="2:43" s="169" customFormat="1">
      <c r="H66" s="140" t="s">
        <v>97</v>
      </c>
      <c r="I66" s="335"/>
      <c r="J66" s="170" t="s">
        <v>125</v>
      </c>
      <c r="K66" s="170" t="s">
        <v>125</v>
      </c>
      <c r="L66" s="170" t="s">
        <v>125</v>
      </c>
      <c r="M66" s="170" t="s">
        <v>125</v>
      </c>
      <c r="N66" s="170" t="s">
        <v>125</v>
      </c>
      <c r="O66" s="170" t="s">
        <v>125</v>
      </c>
      <c r="P66" s="170" t="s">
        <v>125</v>
      </c>
      <c r="Q66" s="170" t="s">
        <v>125</v>
      </c>
      <c r="R66" s="170" t="s">
        <v>125</v>
      </c>
      <c r="S66" s="170" t="s">
        <v>125</v>
      </c>
      <c r="T66" s="170" t="s">
        <v>125</v>
      </c>
      <c r="U66" s="170" t="s">
        <v>125</v>
      </c>
      <c r="V66" s="170" t="s">
        <v>125</v>
      </c>
      <c r="W66" s="170" t="s">
        <v>125</v>
      </c>
      <c r="X66" s="170" t="s">
        <v>125</v>
      </c>
      <c r="Y66" s="170" t="s">
        <v>125</v>
      </c>
      <c r="Z66" s="170" t="s">
        <v>125</v>
      </c>
      <c r="AA66" s="170" t="s">
        <v>125</v>
      </c>
      <c r="AB66" s="170" t="s">
        <v>125</v>
      </c>
      <c r="AC66" s="325"/>
      <c r="AD66" s="326"/>
      <c r="AE66" s="326"/>
      <c r="AF66" s="326"/>
      <c r="AG66" s="327"/>
      <c r="AN66" s="43"/>
    </row>
    <row r="67" spans="2:43" s="169" customFormat="1">
      <c r="E67" s="324" t="s">
        <v>173</v>
      </c>
      <c r="F67" s="324"/>
      <c r="G67" s="324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169" t="s">
        <v>0</v>
      </c>
      <c r="AQ67" s="43"/>
    </row>
    <row r="68" spans="2:43" s="169" customFormat="1">
      <c r="B68" s="169" t="s">
        <v>86</v>
      </c>
      <c r="C68" s="169" t="s">
        <v>0</v>
      </c>
      <c r="D68" s="169" t="s">
        <v>134</v>
      </c>
      <c r="E68" s="169" t="s">
        <v>135</v>
      </c>
      <c r="F68" s="169" t="s">
        <v>14</v>
      </c>
      <c r="H68" s="49" t="s">
        <v>97</v>
      </c>
      <c r="I68" s="330" t="s">
        <v>12</v>
      </c>
      <c r="J68" s="326" t="s">
        <v>94</v>
      </c>
      <c r="K68" s="326" t="s">
        <v>94</v>
      </c>
      <c r="L68" s="326" t="s">
        <v>94</v>
      </c>
      <c r="M68" s="330" t="s">
        <v>12</v>
      </c>
      <c r="N68" s="331" t="s">
        <v>93</v>
      </c>
      <c r="O68" s="331" t="s">
        <v>93</v>
      </c>
      <c r="P68" s="331" t="s">
        <v>93</v>
      </c>
      <c r="Q68" s="331" t="s">
        <v>93</v>
      </c>
      <c r="R68" s="331" t="s">
        <v>93</v>
      </c>
      <c r="S68" s="331" t="s">
        <v>93</v>
      </c>
      <c r="T68" s="325" t="s">
        <v>12</v>
      </c>
      <c r="U68" s="331" t="s">
        <v>103</v>
      </c>
      <c r="V68" s="331" t="s">
        <v>103</v>
      </c>
      <c r="W68" s="331" t="s">
        <v>103</v>
      </c>
      <c r="X68" s="331" t="s">
        <v>103</v>
      </c>
      <c r="Y68" s="331" t="s">
        <v>103</v>
      </c>
      <c r="Z68" s="331" t="s">
        <v>103</v>
      </c>
      <c r="AA68" s="332" t="s">
        <v>96</v>
      </c>
      <c r="AB68" s="329" t="s">
        <v>124</v>
      </c>
      <c r="AC68" s="325" t="s">
        <v>12</v>
      </c>
      <c r="AD68" s="326" t="s">
        <v>111</v>
      </c>
      <c r="AE68" s="326" t="s">
        <v>111</v>
      </c>
      <c r="AF68" s="326" t="s">
        <v>111</v>
      </c>
      <c r="AG68" s="327" t="s">
        <v>130</v>
      </c>
      <c r="AP68" s="43"/>
    </row>
    <row r="69" spans="2:43" s="169" customFormat="1">
      <c r="B69" s="52"/>
      <c r="D69" s="169">
        <v>1</v>
      </c>
      <c r="E69" s="169">
        <v>1</v>
      </c>
      <c r="F69" s="169">
        <v>0</v>
      </c>
      <c r="H69" s="49" t="s">
        <v>97</v>
      </c>
      <c r="I69" s="334"/>
      <c r="J69" s="326"/>
      <c r="K69" s="326"/>
      <c r="L69" s="326"/>
      <c r="M69" s="334"/>
      <c r="N69" s="331"/>
      <c r="O69" s="331"/>
      <c r="P69" s="331"/>
      <c r="Q69" s="331"/>
      <c r="R69" s="331"/>
      <c r="S69" s="331"/>
      <c r="T69" s="325"/>
      <c r="U69" s="331"/>
      <c r="V69" s="331"/>
      <c r="W69" s="331"/>
      <c r="X69" s="331"/>
      <c r="Y69" s="331"/>
      <c r="Z69" s="331"/>
      <c r="AA69" s="332"/>
      <c r="AB69" s="329"/>
      <c r="AC69" s="325"/>
      <c r="AD69" s="326"/>
      <c r="AE69" s="326"/>
      <c r="AF69" s="326"/>
      <c r="AG69" s="327"/>
      <c r="AP69" s="43"/>
    </row>
    <row r="70" spans="2:43" s="169" customFormat="1">
      <c r="D70" s="169" t="s">
        <v>0</v>
      </c>
      <c r="E70" s="169" t="s">
        <v>0</v>
      </c>
      <c r="F70" s="169" t="s">
        <v>0</v>
      </c>
      <c r="H70" s="49" t="s">
        <v>99</v>
      </c>
      <c r="I70" s="334"/>
      <c r="J70" s="326" t="s">
        <v>95</v>
      </c>
      <c r="K70" s="326" t="s">
        <v>95</v>
      </c>
      <c r="L70" s="326" t="s">
        <v>95</v>
      </c>
      <c r="M70" s="334"/>
      <c r="N70" s="331"/>
      <c r="O70" s="331"/>
      <c r="P70" s="331"/>
      <c r="Q70" s="331"/>
      <c r="R70" s="331"/>
      <c r="S70" s="331"/>
      <c r="T70" s="325"/>
      <c r="U70" s="331"/>
      <c r="V70" s="331"/>
      <c r="W70" s="331"/>
      <c r="X70" s="331"/>
      <c r="Y70" s="331"/>
      <c r="Z70" s="331"/>
      <c r="AA70" s="332"/>
      <c r="AB70" s="329"/>
      <c r="AC70" s="325"/>
      <c r="AD70" s="326"/>
      <c r="AE70" s="326"/>
      <c r="AF70" s="326"/>
      <c r="AG70" s="327"/>
      <c r="AP70" s="43"/>
    </row>
    <row r="71" spans="2:43" s="169" customFormat="1">
      <c r="D71" s="169" t="s">
        <v>0</v>
      </c>
      <c r="E71" s="169" t="s">
        <v>0</v>
      </c>
      <c r="F71" s="169" t="s">
        <v>0</v>
      </c>
      <c r="H71" s="49" t="s">
        <v>99</v>
      </c>
      <c r="I71" s="334"/>
      <c r="J71" s="326" t="s">
        <v>109</v>
      </c>
      <c r="K71" s="326" t="s">
        <v>109</v>
      </c>
      <c r="L71" s="326" t="s">
        <v>109</v>
      </c>
      <c r="M71" s="334"/>
      <c r="N71" s="331"/>
      <c r="O71" s="331"/>
      <c r="P71" s="331"/>
      <c r="Q71" s="331"/>
      <c r="R71" s="331"/>
      <c r="S71" s="331"/>
      <c r="T71" s="325"/>
      <c r="U71" s="331"/>
      <c r="V71" s="331"/>
      <c r="W71" s="331"/>
      <c r="X71" s="331"/>
      <c r="Y71" s="331"/>
      <c r="Z71" s="331"/>
      <c r="AA71" s="332"/>
      <c r="AB71" s="329"/>
      <c r="AC71" s="325"/>
      <c r="AD71" s="326"/>
      <c r="AE71" s="326"/>
      <c r="AF71" s="326"/>
      <c r="AG71" s="327"/>
      <c r="AP71" s="43"/>
    </row>
    <row r="72" spans="2:43" s="169" customFormat="1">
      <c r="H72" s="49" t="s">
        <v>100</v>
      </c>
      <c r="I72" s="334"/>
      <c r="J72" s="326" t="s">
        <v>101</v>
      </c>
      <c r="K72" s="326" t="s">
        <v>101</v>
      </c>
      <c r="L72" s="326" t="s">
        <v>101</v>
      </c>
      <c r="M72" s="334"/>
      <c r="N72" s="328" t="s">
        <v>102</v>
      </c>
      <c r="O72" s="328" t="s">
        <v>102</v>
      </c>
      <c r="P72" s="328" t="s">
        <v>102</v>
      </c>
      <c r="Q72" s="328" t="s">
        <v>102</v>
      </c>
      <c r="R72" s="328" t="s">
        <v>102</v>
      </c>
      <c r="S72" s="328" t="s">
        <v>102</v>
      </c>
      <c r="T72" s="325"/>
      <c r="U72" s="331"/>
      <c r="V72" s="331"/>
      <c r="W72" s="331"/>
      <c r="X72" s="331"/>
      <c r="Y72" s="331"/>
      <c r="Z72" s="331"/>
      <c r="AA72" s="332"/>
      <c r="AB72" s="329"/>
      <c r="AC72" s="325"/>
      <c r="AD72" s="326"/>
      <c r="AE72" s="326"/>
      <c r="AF72" s="326"/>
      <c r="AG72" s="327"/>
      <c r="AP72" s="43"/>
    </row>
    <row r="73" spans="2:43" s="169" customFormat="1">
      <c r="H73" s="49" t="s">
        <v>100</v>
      </c>
      <c r="I73" s="334"/>
      <c r="J73" s="326" t="s">
        <v>112</v>
      </c>
      <c r="K73" s="326" t="s">
        <v>112</v>
      </c>
      <c r="L73" s="326" t="s">
        <v>112</v>
      </c>
      <c r="M73" s="335"/>
      <c r="N73" s="328"/>
      <c r="O73" s="328"/>
      <c r="P73" s="328"/>
      <c r="Q73" s="328"/>
      <c r="R73" s="328"/>
      <c r="S73" s="328"/>
      <c r="T73" s="325"/>
      <c r="U73" s="331"/>
      <c r="V73" s="331"/>
      <c r="W73" s="331"/>
      <c r="X73" s="331"/>
      <c r="Y73" s="331"/>
      <c r="Z73" s="331"/>
      <c r="AA73" s="332"/>
      <c r="AB73" s="329"/>
      <c r="AC73" s="325"/>
      <c r="AD73" s="326"/>
      <c r="AE73" s="326"/>
      <c r="AF73" s="326"/>
      <c r="AG73" s="327"/>
      <c r="AP73" s="43"/>
    </row>
    <row r="74" spans="2:43" s="169" customFormat="1">
      <c r="H74" s="49" t="s">
        <v>99</v>
      </c>
      <c r="I74" s="335"/>
      <c r="J74" s="170" t="s">
        <v>129</v>
      </c>
      <c r="K74" s="170" t="s">
        <v>129</v>
      </c>
      <c r="L74" s="170" t="s">
        <v>129</v>
      </c>
      <c r="M74" s="170" t="s">
        <v>129</v>
      </c>
      <c r="N74" s="170" t="s">
        <v>129</v>
      </c>
      <c r="O74" s="170" t="s">
        <v>129</v>
      </c>
      <c r="P74" s="170" t="s">
        <v>129</v>
      </c>
      <c r="Q74" s="170" t="s">
        <v>129</v>
      </c>
      <c r="R74" s="170" t="s">
        <v>129</v>
      </c>
      <c r="S74" s="170" t="s">
        <v>129</v>
      </c>
      <c r="T74" s="170" t="s">
        <v>129</v>
      </c>
      <c r="U74" s="170" t="s">
        <v>129</v>
      </c>
      <c r="V74" s="170" t="s">
        <v>129</v>
      </c>
      <c r="W74" s="170" t="s">
        <v>129</v>
      </c>
      <c r="X74" s="170" t="s">
        <v>129</v>
      </c>
      <c r="Y74" s="170" t="s">
        <v>129</v>
      </c>
      <c r="Z74" s="170" t="s">
        <v>129</v>
      </c>
      <c r="AA74" s="170" t="s">
        <v>129</v>
      </c>
      <c r="AB74" s="170" t="s">
        <v>129</v>
      </c>
      <c r="AC74" s="325"/>
      <c r="AD74" s="326"/>
      <c r="AE74" s="326"/>
      <c r="AF74" s="326"/>
      <c r="AG74" s="327"/>
      <c r="AP74" s="43"/>
    </row>
    <row r="75" spans="2:43" s="169" customFormat="1">
      <c r="E75" s="324" t="s">
        <v>173</v>
      </c>
      <c r="F75" s="324"/>
      <c r="G75" s="324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169" t="s">
        <v>0</v>
      </c>
      <c r="AQ75" s="43"/>
    </row>
    <row r="76" spans="2:43" s="169" customFormat="1">
      <c r="B76" s="169" t="s">
        <v>87</v>
      </c>
      <c r="C76" s="169" t="s">
        <v>0</v>
      </c>
      <c r="D76" s="169" t="s">
        <v>134</v>
      </c>
      <c r="E76" s="169" t="s">
        <v>135</v>
      </c>
      <c r="F76" s="169" t="s">
        <v>14</v>
      </c>
      <c r="H76" s="49" t="s">
        <v>97</v>
      </c>
      <c r="I76" s="330" t="s">
        <v>12</v>
      </c>
      <c r="J76" s="326" t="s">
        <v>94</v>
      </c>
      <c r="K76" s="326" t="s">
        <v>94</v>
      </c>
      <c r="L76" s="326" t="s">
        <v>94</v>
      </c>
      <c r="M76" s="330" t="s">
        <v>12</v>
      </c>
      <c r="N76" s="331" t="s">
        <v>93</v>
      </c>
      <c r="O76" s="331" t="s">
        <v>93</v>
      </c>
      <c r="P76" s="331" t="s">
        <v>93</v>
      </c>
      <c r="Q76" s="331" t="s">
        <v>93</v>
      </c>
      <c r="R76" s="331" t="s">
        <v>93</v>
      </c>
      <c r="S76" s="331" t="s">
        <v>93</v>
      </c>
      <c r="T76" s="325" t="s">
        <v>12</v>
      </c>
      <c r="U76" s="331" t="s">
        <v>103</v>
      </c>
      <c r="V76" s="331" t="s">
        <v>103</v>
      </c>
      <c r="W76" s="331" t="s">
        <v>103</v>
      </c>
      <c r="X76" s="331" t="s">
        <v>103</v>
      </c>
      <c r="Y76" s="331" t="s">
        <v>103</v>
      </c>
      <c r="Z76" s="331" t="s">
        <v>103</v>
      </c>
      <c r="AA76" s="332" t="s">
        <v>96</v>
      </c>
      <c r="AB76" s="329" t="s">
        <v>124</v>
      </c>
      <c r="AC76" s="325" t="s">
        <v>12</v>
      </c>
      <c r="AD76" s="326" t="s">
        <v>112</v>
      </c>
      <c r="AE76" s="326" t="s">
        <v>112</v>
      </c>
      <c r="AF76" s="326" t="s">
        <v>112</v>
      </c>
      <c r="AG76" s="327" t="s">
        <v>131</v>
      </c>
      <c r="AO76" s="43"/>
    </row>
    <row r="77" spans="2:43" s="169" customFormat="1">
      <c r="B77" s="52"/>
      <c r="D77" s="169">
        <v>1</v>
      </c>
      <c r="E77" s="169">
        <v>1</v>
      </c>
      <c r="F77" s="169">
        <v>0</v>
      </c>
      <c r="H77" s="49" t="s">
        <v>97</v>
      </c>
      <c r="I77" s="334"/>
      <c r="J77" s="326"/>
      <c r="K77" s="326"/>
      <c r="L77" s="326"/>
      <c r="M77" s="334"/>
      <c r="N77" s="331"/>
      <c r="O77" s="331"/>
      <c r="P77" s="331"/>
      <c r="Q77" s="331"/>
      <c r="R77" s="331"/>
      <c r="S77" s="331"/>
      <c r="T77" s="325"/>
      <c r="U77" s="331"/>
      <c r="V77" s="331"/>
      <c r="W77" s="331"/>
      <c r="X77" s="331"/>
      <c r="Y77" s="331"/>
      <c r="Z77" s="331"/>
      <c r="AA77" s="332"/>
      <c r="AB77" s="329"/>
      <c r="AC77" s="325"/>
      <c r="AD77" s="326"/>
      <c r="AE77" s="326"/>
      <c r="AF77" s="326"/>
      <c r="AG77" s="327"/>
      <c r="AO77" s="43"/>
    </row>
    <row r="78" spans="2:43" s="169" customFormat="1">
      <c r="D78" s="169" t="s">
        <v>0</v>
      </c>
      <c r="E78" s="169" t="s">
        <v>0</v>
      </c>
      <c r="F78" s="169" t="s">
        <v>0</v>
      </c>
      <c r="H78" s="49" t="s">
        <v>99</v>
      </c>
      <c r="I78" s="334"/>
      <c r="J78" s="326" t="s">
        <v>95</v>
      </c>
      <c r="K78" s="326" t="s">
        <v>95</v>
      </c>
      <c r="L78" s="326" t="s">
        <v>95</v>
      </c>
      <c r="M78" s="334"/>
      <c r="N78" s="331"/>
      <c r="O78" s="331"/>
      <c r="P78" s="331"/>
      <c r="Q78" s="331"/>
      <c r="R78" s="331"/>
      <c r="S78" s="331"/>
      <c r="T78" s="325"/>
      <c r="U78" s="331"/>
      <c r="V78" s="331"/>
      <c r="W78" s="331"/>
      <c r="X78" s="331"/>
      <c r="Y78" s="331"/>
      <c r="Z78" s="331"/>
      <c r="AA78" s="332"/>
      <c r="AB78" s="329"/>
      <c r="AC78" s="325"/>
      <c r="AD78" s="326"/>
      <c r="AE78" s="326"/>
      <c r="AF78" s="326"/>
      <c r="AG78" s="327"/>
      <c r="AO78" s="43"/>
    </row>
    <row r="79" spans="2:43" s="169" customFormat="1">
      <c r="D79" s="169" t="s">
        <v>0</v>
      </c>
      <c r="E79" s="169" t="s">
        <v>0</v>
      </c>
      <c r="F79" s="169" t="s">
        <v>0</v>
      </c>
      <c r="H79" s="49" t="s">
        <v>99</v>
      </c>
      <c r="I79" s="334"/>
      <c r="J79" s="326" t="s">
        <v>109</v>
      </c>
      <c r="K79" s="326" t="s">
        <v>109</v>
      </c>
      <c r="L79" s="326" t="s">
        <v>109</v>
      </c>
      <c r="M79" s="334"/>
      <c r="N79" s="331"/>
      <c r="O79" s="331"/>
      <c r="P79" s="331"/>
      <c r="Q79" s="331"/>
      <c r="R79" s="331"/>
      <c r="S79" s="331"/>
      <c r="T79" s="325"/>
      <c r="U79" s="331"/>
      <c r="V79" s="331"/>
      <c r="W79" s="331"/>
      <c r="X79" s="331"/>
      <c r="Y79" s="331"/>
      <c r="Z79" s="331"/>
      <c r="AA79" s="332"/>
      <c r="AB79" s="329"/>
      <c r="AC79" s="325"/>
      <c r="AD79" s="326"/>
      <c r="AE79" s="326"/>
      <c r="AF79" s="326"/>
      <c r="AG79" s="327"/>
      <c r="AO79" s="43"/>
    </row>
    <row r="80" spans="2:43" s="169" customFormat="1">
      <c r="H80" s="49" t="s">
        <v>100</v>
      </c>
      <c r="I80" s="334"/>
      <c r="J80" s="326" t="s">
        <v>101</v>
      </c>
      <c r="K80" s="326" t="s">
        <v>101</v>
      </c>
      <c r="L80" s="326" t="s">
        <v>101</v>
      </c>
      <c r="M80" s="334"/>
      <c r="N80" s="328" t="s">
        <v>102</v>
      </c>
      <c r="O80" s="328" t="s">
        <v>102</v>
      </c>
      <c r="P80" s="328" t="s">
        <v>102</v>
      </c>
      <c r="Q80" s="328" t="s">
        <v>102</v>
      </c>
      <c r="R80" s="328" t="s">
        <v>102</v>
      </c>
      <c r="S80" s="328" t="s">
        <v>102</v>
      </c>
      <c r="T80" s="325"/>
      <c r="U80" s="331"/>
      <c r="V80" s="331"/>
      <c r="W80" s="331"/>
      <c r="X80" s="331"/>
      <c r="Y80" s="331"/>
      <c r="Z80" s="331"/>
      <c r="AA80" s="332"/>
      <c r="AB80" s="329"/>
      <c r="AC80" s="325"/>
      <c r="AD80" s="326"/>
      <c r="AE80" s="326"/>
      <c r="AF80" s="326"/>
      <c r="AG80" s="327"/>
      <c r="AO80" s="43"/>
    </row>
    <row r="81" spans="2:43" s="169" customFormat="1">
      <c r="H81" s="49" t="s">
        <v>100</v>
      </c>
      <c r="I81" s="334"/>
      <c r="J81" s="326" t="s">
        <v>112</v>
      </c>
      <c r="K81" s="326" t="s">
        <v>112</v>
      </c>
      <c r="L81" s="326" t="s">
        <v>112</v>
      </c>
      <c r="M81" s="335"/>
      <c r="N81" s="328"/>
      <c r="O81" s="328"/>
      <c r="P81" s="328"/>
      <c r="Q81" s="328"/>
      <c r="R81" s="328"/>
      <c r="S81" s="328"/>
      <c r="T81" s="325"/>
      <c r="U81" s="331"/>
      <c r="V81" s="331"/>
      <c r="W81" s="331"/>
      <c r="X81" s="331"/>
      <c r="Y81" s="331"/>
      <c r="Z81" s="331"/>
      <c r="AA81" s="332"/>
      <c r="AB81" s="329"/>
      <c r="AC81" s="325"/>
      <c r="AD81" s="326"/>
      <c r="AE81" s="326"/>
      <c r="AF81" s="326"/>
      <c r="AG81" s="327"/>
      <c r="AO81" s="43"/>
    </row>
    <row r="82" spans="2:43" s="169" customFormat="1">
      <c r="H82" s="49" t="s">
        <v>100</v>
      </c>
      <c r="I82" s="335"/>
      <c r="J82" s="170" t="s">
        <v>132</v>
      </c>
      <c r="K82" s="170" t="s">
        <v>132</v>
      </c>
      <c r="L82" s="170" t="s">
        <v>132</v>
      </c>
      <c r="M82" s="170" t="s">
        <v>132</v>
      </c>
      <c r="N82" s="170" t="s">
        <v>132</v>
      </c>
      <c r="O82" s="170" t="s">
        <v>132</v>
      </c>
      <c r="P82" s="170" t="s">
        <v>132</v>
      </c>
      <c r="Q82" s="170" t="s">
        <v>132</v>
      </c>
      <c r="R82" s="170" t="s">
        <v>132</v>
      </c>
      <c r="S82" s="170" t="s">
        <v>132</v>
      </c>
      <c r="T82" s="170" t="s">
        <v>132</v>
      </c>
      <c r="U82" s="170" t="s">
        <v>132</v>
      </c>
      <c r="V82" s="170" t="s">
        <v>132</v>
      </c>
      <c r="W82" s="170" t="s">
        <v>132</v>
      </c>
      <c r="X82" s="170" t="s">
        <v>132</v>
      </c>
      <c r="Y82" s="170" t="s">
        <v>132</v>
      </c>
      <c r="Z82" s="170" t="s">
        <v>132</v>
      </c>
      <c r="AA82" s="170" t="s">
        <v>132</v>
      </c>
      <c r="AB82" s="51" t="s">
        <v>132</v>
      </c>
      <c r="AC82" s="330"/>
      <c r="AD82" s="333"/>
      <c r="AE82" s="333"/>
      <c r="AF82" s="326"/>
      <c r="AG82" s="327"/>
      <c r="AO82" s="43"/>
    </row>
    <row r="83" spans="2:43" s="169" customFormat="1">
      <c r="E83" s="324" t="s">
        <v>173</v>
      </c>
      <c r="F83" s="324"/>
      <c r="G83" s="324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Q83" s="43"/>
    </row>
    <row r="84" spans="2:43" s="169" customFormat="1">
      <c r="B84" s="169" t="s">
        <v>126</v>
      </c>
      <c r="D84" s="169" t="s">
        <v>134</v>
      </c>
      <c r="E84" s="169" t="s">
        <v>135</v>
      </c>
      <c r="F84" s="169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9" t="s">
        <v>117</v>
      </c>
      <c r="AC84" s="325" t="s">
        <v>12</v>
      </c>
      <c r="AD84" s="326" t="s">
        <v>109</v>
      </c>
      <c r="AE84" s="326" t="s">
        <v>109</v>
      </c>
      <c r="AF84" s="326" t="s">
        <v>109</v>
      </c>
      <c r="AG84" s="327" t="s">
        <v>123</v>
      </c>
      <c r="AQ84" s="43"/>
    </row>
    <row r="85" spans="2:43" s="169" customFormat="1">
      <c r="D85" s="169">
        <v>1</v>
      </c>
      <c r="E85" s="169">
        <v>1</v>
      </c>
      <c r="F85" s="169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8"/>
      <c r="AB85" s="49" t="s">
        <v>118</v>
      </c>
      <c r="AC85" s="325"/>
      <c r="AD85" s="326"/>
      <c r="AE85" s="326"/>
      <c r="AF85" s="326"/>
      <c r="AG85" s="327"/>
      <c r="AQ85" s="43"/>
    </row>
    <row r="86" spans="2:43" s="169" customFormat="1"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324" t="s">
        <v>173</v>
      </c>
      <c r="Z86" s="324"/>
      <c r="AA86" s="324"/>
      <c r="AB86" s="45">
        <v>0</v>
      </c>
      <c r="AC86" s="45">
        <v>1</v>
      </c>
      <c r="AD86" s="45">
        <v>2</v>
      </c>
      <c r="AE86" s="45">
        <v>3</v>
      </c>
      <c r="AF86" s="169">
        <v>4</v>
      </c>
      <c r="AO86" s="43"/>
    </row>
    <row r="87" spans="2:43" s="169" customFormat="1">
      <c r="B87" s="169" t="s">
        <v>127</v>
      </c>
      <c r="D87" s="169" t="s">
        <v>134</v>
      </c>
      <c r="E87" s="169" t="s">
        <v>135</v>
      </c>
      <c r="F87" s="169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9" t="s">
        <v>119</v>
      </c>
      <c r="AC87" s="325" t="s">
        <v>12</v>
      </c>
      <c r="AD87" s="326" t="s">
        <v>111</v>
      </c>
      <c r="AE87" s="326" t="s">
        <v>111</v>
      </c>
      <c r="AF87" s="326" t="s">
        <v>111</v>
      </c>
      <c r="AG87" s="327" t="s">
        <v>130</v>
      </c>
      <c r="AQ87" s="43"/>
    </row>
    <row r="88" spans="2:43" s="169" customFormat="1">
      <c r="D88" s="169">
        <v>1</v>
      </c>
      <c r="E88" s="169">
        <v>1</v>
      </c>
      <c r="F88" s="169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9" t="s">
        <v>118</v>
      </c>
      <c r="AC88" s="325"/>
      <c r="AD88" s="326"/>
      <c r="AE88" s="326"/>
      <c r="AF88" s="326"/>
      <c r="AG88" s="327"/>
      <c r="AQ88" s="43"/>
    </row>
    <row r="89" spans="2:43" s="169" customFormat="1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324" t="s">
        <v>173</v>
      </c>
      <c r="Z89" s="324"/>
      <c r="AA89" s="324"/>
      <c r="AB89" s="45">
        <v>0</v>
      </c>
      <c r="AC89" s="45">
        <v>1</v>
      </c>
      <c r="AD89" s="45">
        <v>2</v>
      </c>
      <c r="AE89" s="45">
        <v>3</v>
      </c>
      <c r="AF89" s="169">
        <v>4</v>
      </c>
      <c r="AO89" s="43"/>
    </row>
    <row r="90" spans="2:43" s="169" customFormat="1">
      <c r="B90" s="169" t="s">
        <v>128</v>
      </c>
      <c r="D90" s="169" t="s">
        <v>134</v>
      </c>
      <c r="E90" s="169" t="s">
        <v>135</v>
      </c>
      <c r="F90" s="169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9" t="s">
        <v>121</v>
      </c>
      <c r="AC90" s="325" t="s">
        <v>12</v>
      </c>
      <c r="AD90" s="326" t="s">
        <v>112</v>
      </c>
      <c r="AE90" s="326" t="s">
        <v>112</v>
      </c>
      <c r="AF90" s="326" t="s">
        <v>112</v>
      </c>
      <c r="AG90" s="327" t="s">
        <v>131</v>
      </c>
      <c r="AQ90" s="43"/>
    </row>
    <row r="91" spans="2:43" s="169" customFormat="1">
      <c r="D91" s="169">
        <v>1</v>
      </c>
      <c r="E91" s="169">
        <v>1</v>
      </c>
      <c r="F91" s="169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9" t="s">
        <v>118</v>
      </c>
      <c r="AC91" s="325"/>
      <c r="AD91" s="326"/>
      <c r="AE91" s="326"/>
      <c r="AF91" s="326"/>
      <c r="AG91" s="327"/>
      <c r="AQ91" s="43"/>
    </row>
    <row r="92" spans="2:43" s="169" customFormat="1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324" t="s">
        <v>173</v>
      </c>
      <c r="Z92" s="324"/>
      <c r="AA92" s="324"/>
      <c r="AB92" s="169">
        <v>0</v>
      </c>
      <c r="AC92" s="169">
        <v>1</v>
      </c>
      <c r="AD92" s="169">
        <v>2</v>
      </c>
      <c r="AE92" s="169">
        <v>3</v>
      </c>
      <c r="AF92" s="169">
        <v>4</v>
      </c>
      <c r="AO92" s="43"/>
    </row>
    <row r="93" spans="2:43" s="169" customFormat="1">
      <c r="AF93" s="44"/>
    </row>
    <row r="96" spans="2:43" s="169" customFormat="1">
      <c r="O96" s="169" t="s">
        <v>0</v>
      </c>
    </row>
    <row r="107" spans="3:28" s="169" customFormat="1">
      <c r="C107" s="169" t="s">
        <v>14</v>
      </c>
      <c r="D107" s="169">
        <v>0</v>
      </c>
      <c r="E107" s="169" t="s">
        <v>0</v>
      </c>
      <c r="F107" s="169" t="s">
        <v>136</v>
      </c>
      <c r="G107" s="169" t="s">
        <v>0</v>
      </c>
      <c r="H107" s="169" t="s">
        <v>0</v>
      </c>
      <c r="I107" s="169" t="s">
        <v>0</v>
      </c>
      <c r="J107" s="169" t="s">
        <v>0</v>
      </c>
      <c r="K107" s="169" t="s">
        <v>0</v>
      </c>
      <c r="L107" s="169" t="s">
        <v>0</v>
      </c>
      <c r="M107" s="169" t="s">
        <v>0</v>
      </c>
      <c r="N107" s="169" t="s">
        <v>0</v>
      </c>
      <c r="O107" s="169" t="s">
        <v>0</v>
      </c>
      <c r="P107" s="169" t="s">
        <v>0</v>
      </c>
      <c r="Q107" s="169" t="s">
        <v>0</v>
      </c>
      <c r="R107" s="169" t="s">
        <v>0</v>
      </c>
      <c r="S107" s="169" t="s">
        <v>0</v>
      </c>
      <c r="T107" s="169" t="s">
        <v>0</v>
      </c>
      <c r="U107" s="169" t="s">
        <v>0</v>
      </c>
      <c r="V107" s="169" t="s">
        <v>0</v>
      </c>
      <c r="W107" s="169" t="s">
        <v>0</v>
      </c>
      <c r="X107" s="169" t="s">
        <v>0</v>
      </c>
      <c r="Y107" s="169" t="s">
        <v>0</v>
      </c>
      <c r="Z107" s="169" t="s">
        <v>0</v>
      </c>
      <c r="AA107" s="169" t="s">
        <v>0</v>
      </c>
      <c r="AB107" s="169" t="s">
        <v>0</v>
      </c>
    </row>
    <row r="108" spans="3:28" s="169" customFormat="1">
      <c r="C108" s="169" t="s">
        <v>236</v>
      </c>
      <c r="D108" s="169">
        <v>1</v>
      </c>
    </row>
    <row r="109" spans="3:28" s="169" customFormat="1">
      <c r="C109" s="169" t="s">
        <v>135</v>
      </c>
      <c r="D109" s="169">
        <v>2</v>
      </c>
    </row>
    <row r="110" spans="3:28" s="169" customFormat="1">
      <c r="C110" s="169" t="s">
        <v>237</v>
      </c>
      <c r="D110" s="169">
        <v>3</v>
      </c>
    </row>
    <row r="111" spans="3:28" s="169" customFormat="1">
      <c r="C111" s="169" t="s">
        <v>238</v>
      </c>
      <c r="D111" s="169">
        <v>4</v>
      </c>
    </row>
    <row r="112" spans="3:28" s="169" customFormat="1">
      <c r="C112" s="169" t="s">
        <v>239</v>
      </c>
      <c r="D112" s="169">
        <v>5</v>
      </c>
    </row>
    <row r="113" spans="3:4" s="169" customFormat="1">
      <c r="C113" s="169" t="s">
        <v>240</v>
      </c>
      <c r="D113" s="169">
        <v>6</v>
      </c>
    </row>
    <row r="114" spans="3:4" s="169" customFormat="1">
      <c r="C114" s="169" t="s">
        <v>241</v>
      </c>
      <c r="D114" s="169">
        <v>7</v>
      </c>
    </row>
    <row r="115" spans="3:4" s="169" customFormat="1">
      <c r="C115" s="169" t="s">
        <v>242</v>
      </c>
      <c r="D115" s="169">
        <v>8</v>
      </c>
    </row>
    <row r="116" spans="3:4" s="169" customFormat="1">
      <c r="C116" s="169" t="s">
        <v>243</v>
      </c>
      <c r="D116" s="169">
        <v>9</v>
      </c>
    </row>
    <row r="117" spans="3:4" s="169" customFormat="1">
      <c r="C117" s="169" t="s">
        <v>244</v>
      </c>
      <c r="D117" s="169">
        <v>10</v>
      </c>
    </row>
    <row r="118" spans="3:4" s="169" customFormat="1">
      <c r="C118" s="169" t="s">
        <v>245</v>
      </c>
      <c r="D118" s="169">
        <v>11</v>
      </c>
    </row>
    <row r="119" spans="3:4" s="169" customFormat="1">
      <c r="C119" s="169" t="s">
        <v>246</v>
      </c>
      <c r="D119" s="169">
        <v>12</v>
      </c>
    </row>
    <row r="120" spans="3:4" s="169" customFormat="1">
      <c r="C120" s="169" t="s">
        <v>247</v>
      </c>
      <c r="D120" s="169">
        <v>13</v>
      </c>
    </row>
    <row r="121" spans="3:4" s="169" customFormat="1">
      <c r="C121" s="169" t="s">
        <v>248</v>
      </c>
      <c r="D121" s="169">
        <v>14</v>
      </c>
    </row>
    <row r="122" spans="3:4" s="169" customFormat="1">
      <c r="C122" s="169" t="s">
        <v>249</v>
      </c>
      <c r="D122" s="169">
        <v>15</v>
      </c>
    </row>
    <row r="123" spans="3:4" s="169" customFormat="1">
      <c r="C123" s="169" t="s">
        <v>250</v>
      </c>
      <c r="D123" s="169">
        <v>16</v>
      </c>
    </row>
    <row r="124" spans="3:4" s="169" customFormat="1">
      <c r="C124" s="169" t="s">
        <v>251</v>
      </c>
      <c r="D124" s="169">
        <v>17</v>
      </c>
    </row>
    <row r="125" spans="3:4" s="169" customFormat="1">
      <c r="C125" s="169" t="s">
        <v>252</v>
      </c>
      <c r="D125" s="169">
        <v>18</v>
      </c>
    </row>
    <row r="126" spans="3:4" s="169" customFormat="1">
      <c r="C126" s="169" t="s">
        <v>253</v>
      </c>
      <c r="D126" s="169">
        <v>19</v>
      </c>
    </row>
    <row r="127" spans="3:4" s="169" customFormat="1">
      <c r="C127" s="169" t="s">
        <v>134</v>
      </c>
      <c r="D127" s="169">
        <v>20</v>
      </c>
    </row>
    <row r="128" spans="3:4" s="169" customFormat="1">
      <c r="C128" s="169" t="s">
        <v>254</v>
      </c>
      <c r="D128" s="169">
        <v>21</v>
      </c>
    </row>
    <row r="129" spans="3:4" s="169" customFormat="1">
      <c r="C129" s="169" t="s">
        <v>255</v>
      </c>
      <c r="D129" s="169">
        <v>22</v>
      </c>
    </row>
    <row r="130" spans="3:4" s="169" customFormat="1">
      <c r="C130" s="169" t="s">
        <v>256</v>
      </c>
      <c r="D130" s="169">
        <v>23</v>
      </c>
    </row>
    <row r="131" spans="3:4" s="169" customFormat="1">
      <c r="C131" s="169" t="s">
        <v>257</v>
      </c>
      <c r="D131" s="169">
        <v>24</v>
      </c>
    </row>
    <row r="132" spans="3:4" s="169" customFormat="1">
      <c r="C132" s="169" t="s">
        <v>258</v>
      </c>
      <c r="D132" s="169">
        <v>25</v>
      </c>
    </row>
    <row r="133" spans="3:4" s="169" customFormat="1">
      <c r="C133" s="169" t="s">
        <v>259</v>
      </c>
      <c r="D133" s="169">
        <f>26</f>
        <v>26</v>
      </c>
    </row>
    <row r="134" spans="3:4" s="169" customFormat="1">
      <c r="C134" s="169" t="s">
        <v>260</v>
      </c>
      <c r="D134" s="169">
        <f>D133+1</f>
        <v>27</v>
      </c>
    </row>
    <row r="135" spans="3:4" s="169" customFormat="1">
      <c r="C135" s="169" t="s">
        <v>261</v>
      </c>
      <c r="D135" s="169">
        <f t="shared" ref="D135:D158" si="0">D134+1</f>
        <v>28</v>
      </c>
    </row>
    <row r="136" spans="3:4" s="169" customFormat="1">
      <c r="C136" s="169" t="s">
        <v>262</v>
      </c>
      <c r="D136" s="169">
        <f t="shared" si="0"/>
        <v>29</v>
      </c>
    </row>
    <row r="137" spans="3:4" s="169" customFormat="1">
      <c r="C137" s="169" t="s">
        <v>263</v>
      </c>
      <c r="D137" s="169">
        <f t="shared" si="0"/>
        <v>30</v>
      </c>
    </row>
    <row r="138" spans="3:4" s="169" customFormat="1">
      <c r="C138" s="169" t="s">
        <v>264</v>
      </c>
      <c r="D138" s="169">
        <f t="shared" si="0"/>
        <v>31</v>
      </c>
    </row>
    <row r="139" spans="3:4" s="169" customFormat="1">
      <c r="C139" s="169" t="s">
        <v>265</v>
      </c>
      <c r="D139" s="169">
        <f t="shared" si="0"/>
        <v>32</v>
      </c>
    </row>
    <row r="140" spans="3:4" s="169" customFormat="1">
      <c r="C140" s="169" t="s">
        <v>266</v>
      </c>
      <c r="D140" s="169">
        <f t="shared" si="0"/>
        <v>33</v>
      </c>
    </row>
    <row r="141" spans="3:4" s="169" customFormat="1">
      <c r="C141" s="169" t="s">
        <v>267</v>
      </c>
      <c r="D141" s="169">
        <f t="shared" si="0"/>
        <v>34</v>
      </c>
    </row>
    <row r="142" spans="3:4" s="169" customFormat="1">
      <c r="C142" s="169" t="s">
        <v>268</v>
      </c>
      <c r="D142" s="169">
        <f t="shared" si="0"/>
        <v>35</v>
      </c>
    </row>
    <row r="143" spans="3:4" s="169" customFormat="1">
      <c r="C143" s="169" t="s">
        <v>269</v>
      </c>
      <c r="D143" s="169">
        <f t="shared" si="0"/>
        <v>36</v>
      </c>
    </row>
    <row r="144" spans="3:4" s="169" customFormat="1">
      <c r="C144" s="169" t="s">
        <v>270</v>
      </c>
      <c r="D144" s="169">
        <f t="shared" si="0"/>
        <v>37</v>
      </c>
    </row>
    <row r="145" spans="3:4" s="169" customFormat="1">
      <c r="C145" s="169" t="s">
        <v>271</v>
      </c>
      <c r="D145" s="169">
        <f t="shared" si="0"/>
        <v>38</v>
      </c>
    </row>
    <row r="146" spans="3:4" s="169" customFormat="1">
      <c r="C146" s="169" t="s">
        <v>272</v>
      </c>
      <c r="D146" s="169">
        <f t="shared" si="0"/>
        <v>39</v>
      </c>
    </row>
    <row r="147" spans="3:4" s="169" customFormat="1">
      <c r="C147" s="169" t="s">
        <v>273</v>
      </c>
      <c r="D147" s="169">
        <f t="shared" si="0"/>
        <v>40</v>
      </c>
    </row>
    <row r="148" spans="3:4" s="169" customFormat="1">
      <c r="C148" s="169" t="s">
        <v>274</v>
      </c>
      <c r="D148" s="169">
        <f t="shared" si="0"/>
        <v>41</v>
      </c>
    </row>
    <row r="149" spans="3:4" s="169" customFormat="1">
      <c r="C149" s="169" t="s">
        <v>275</v>
      </c>
      <c r="D149" s="169">
        <f t="shared" si="0"/>
        <v>42</v>
      </c>
    </row>
    <row r="150" spans="3:4" s="169" customFormat="1">
      <c r="C150" s="169" t="s">
        <v>276</v>
      </c>
      <c r="D150" s="169">
        <f t="shared" si="0"/>
        <v>43</v>
      </c>
    </row>
    <row r="151" spans="3:4" s="169" customFormat="1">
      <c r="C151" s="169" t="s">
        <v>277</v>
      </c>
      <c r="D151" s="169">
        <f t="shared" si="0"/>
        <v>44</v>
      </c>
    </row>
    <row r="152" spans="3:4" s="169" customFormat="1">
      <c r="C152" s="169" t="s">
        <v>278</v>
      </c>
      <c r="D152" s="169">
        <f t="shared" si="0"/>
        <v>45</v>
      </c>
    </row>
    <row r="153" spans="3:4" s="169" customFormat="1">
      <c r="C153" s="169" t="s">
        <v>279</v>
      </c>
      <c r="D153" s="169">
        <f t="shared" si="0"/>
        <v>46</v>
      </c>
    </row>
    <row r="154" spans="3:4" s="169" customFormat="1">
      <c r="C154" s="169" t="s">
        <v>280</v>
      </c>
      <c r="D154" s="169">
        <f t="shared" si="0"/>
        <v>47</v>
      </c>
    </row>
    <row r="155" spans="3:4" s="169" customFormat="1">
      <c r="C155" s="169" t="s">
        <v>281</v>
      </c>
      <c r="D155" s="169">
        <f t="shared" si="0"/>
        <v>48</v>
      </c>
    </row>
    <row r="156" spans="3:4" s="169" customFormat="1">
      <c r="C156" s="169" t="s">
        <v>283</v>
      </c>
      <c r="D156" s="169">
        <f t="shared" si="0"/>
        <v>49</v>
      </c>
    </row>
    <row r="157" spans="3:4" s="169" customFormat="1">
      <c r="C157" s="169" t="s">
        <v>282</v>
      </c>
      <c r="D157" s="169">
        <f t="shared" si="0"/>
        <v>50</v>
      </c>
    </row>
    <row r="158" spans="3:4" s="169" customFormat="1">
      <c r="C158" s="169" t="s">
        <v>284</v>
      </c>
      <c r="D158" s="169">
        <f t="shared" si="0"/>
        <v>51</v>
      </c>
    </row>
  </sheetData>
  <mergeCells count="304"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CF125"/>
  <sheetViews>
    <sheetView tabSelected="1" topLeftCell="K1" zoomScale="150" zoomScaleNormal="150" zoomScalePageLayoutView="150" workbookViewId="0">
      <selection activeCell="AL57" sqref="AL57"/>
    </sheetView>
  </sheetViews>
  <sheetFormatPr baseColWidth="10" defaultColWidth="2.83203125" defaultRowHeight="11" x14ac:dyDescent="0"/>
  <cols>
    <col min="1" max="31" width="2.83203125" style="198"/>
    <col min="32" max="32" width="2.83203125" style="198" customWidth="1"/>
    <col min="33" max="33" width="4.6640625" style="198" bestFit="1" customWidth="1"/>
    <col min="34" max="38" width="2.83203125" style="198" customWidth="1"/>
    <col min="39" max="39" width="3" style="198" customWidth="1"/>
    <col min="40" max="43" width="2.83203125" style="198" customWidth="1"/>
    <col min="44" max="44" width="3.33203125" style="198" customWidth="1"/>
    <col min="45" max="45" width="3" style="198" customWidth="1"/>
    <col min="46" max="46" width="3.1640625" style="198" customWidth="1"/>
    <col min="47" max="53" width="2.83203125" style="198" customWidth="1"/>
    <col min="54" max="55" width="3.1640625" style="198" customWidth="1"/>
    <col min="56" max="56" width="2.83203125" style="198" customWidth="1"/>
    <col min="57" max="57" width="3.5" style="198" bestFit="1" customWidth="1"/>
    <col min="58" max="58" width="3.5" style="198" customWidth="1"/>
    <col min="59" max="63" width="2.83203125" style="198"/>
    <col min="64" max="64" width="3.1640625" style="198" customWidth="1"/>
    <col min="65" max="67" width="2.83203125" style="198"/>
    <col min="68" max="68" width="3.6640625" style="198" customWidth="1"/>
    <col min="69" max="69" width="3.6640625" style="198" bestFit="1" customWidth="1"/>
    <col min="70" max="73" width="2.6640625" style="198" customWidth="1"/>
    <col min="74" max="16384" width="2.83203125" style="198"/>
  </cols>
  <sheetData>
    <row r="1" spans="32:84" ht="15" customHeight="1">
      <c r="AG1" s="338" t="s">
        <v>133</v>
      </c>
      <c r="AH1" s="338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  <c r="AU1" s="338"/>
      <c r="AV1" s="338"/>
      <c r="AW1" s="338"/>
      <c r="AX1" s="338"/>
      <c r="AY1" s="338"/>
      <c r="AZ1" s="338"/>
      <c r="BA1" s="338"/>
      <c r="BB1" s="338"/>
      <c r="BC1" s="338"/>
      <c r="BD1" s="338"/>
      <c r="BE1" s="338"/>
      <c r="BF1" s="338"/>
      <c r="BG1" s="338"/>
      <c r="BH1" s="338"/>
      <c r="BI1" s="338"/>
      <c r="BJ1" s="338"/>
      <c r="BK1" s="338"/>
      <c r="BL1" s="338"/>
      <c r="BM1" s="183"/>
      <c r="BN1" s="183"/>
      <c r="BO1" s="183"/>
      <c r="BP1" s="183"/>
      <c r="BQ1" s="183"/>
      <c r="BR1" s="183"/>
      <c r="BS1" s="183"/>
      <c r="BT1" s="183"/>
      <c r="BU1" s="183"/>
      <c r="BV1" s="183"/>
    </row>
    <row r="2" spans="32:84" ht="15" customHeight="1"/>
    <row r="3" spans="32:84" ht="11" customHeight="1">
      <c r="AG3" s="198" t="s">
        <v>77</v>
      </c>
      <c r="AJ3" s="198" t="s">
        <v>134</v>
      </c>
      <c r="AK3" s="198" t="s">
        <v>135</v>
      </c>
      <c r="AL3" s="198" t="s">
        <v>14</v>
      </c>
      <c r="AN3" s="357" t="s">
        <v>358</v>
      </c>
      <c r="AO3" s="357"/>
      <c r="AP3" s="357"/>
      <c r="AQ3" s="357"/>
      <c r="AR3" s="356"/>
      <c r="AS3" s="325" t="s">
        <v>12</v>
      </c>
      <c r="AT3" s="326" t="s">
        <v>94</v>
      </c>
      <c r="AU3" s="326" t="s">
        <v>94</v>
      </c>
      <c r="AV3" s="326" t="s">
        <v>94</v>
      </c>
      <c r="AW3" s="330" t="s">
        <v>12</v>
      </c>
      <c r="AX3" s="331" t="s">
        <v>93</v>
      </c>
      <c r="AY3" s="331" t="s">
        <v>93</v>
      </c>
      <c r="AZ3" s="331" t="s">
        <v>93</v>
      </c>
      <c r="BA3" s="331" t="s">
        <v>93</v>
      </c>
      <c r="BB3" s="331" t="s">
        <v>93</v>
      </c>
      <c r="BC3" s="331" t="s">
        <v>93</v>
      </c>
      <c r="BD3" s="325" t="s">
        <v>12</v>
      </c>
      <c r="BE3" s="331" t="s">
        <v>103</v>
      </c>
      <c r="BF3" s="331" t="s">
        <v>103</v>
      </c>
      <c r="BG3" s="331" t="s">
        <v>103</v>
      </c>
      <c r="BH3" s="331" t="s">
        <v>103</v>
      </c>
      <c r="BI3" s="331" t="s">
        <v>103</v>
      </c>
      <c r="BJ3" s="331" t="s">
        <v>103</v>
      </c>
      <c r="BK3" s="325" t="s">
        <v>12</v>
      </c>
      <c r="BL3" s="327" t="s">
        <v>104</v>
      </c>
      <c r="BT3" s="43"/>
    </row>
    <row r="4" spans="32:84">
      <c r="AJ4" s="198">
        <v>0</v>
      </c>
      <c r="AK4" s="198">
        <v>0</v>
      </c>
      <c r="AL4" s="198">
        <v>0</v>
      </c>
      <c r="AN4" s="357" t="s">
        <v>359</v>
      </c>
      <c r="AO4" s="357"/>
      <c r="AP4" s="357"/>
      <c r="AQ4" s="357"/>
      <c r="AR4" s="356" t="s">
        <v>353</v>
      </c>
      <c r="AS4" s="325"/>
      <c r="AT4" s="326"/>
      <c r="AU4" s="326"/>
      <c r="AV4" s="326"/>
      <c r="AW4" s="334"/>
      <c r="AX4" s="331"/>
      <c r="AY4" s="331"/>
      <c r="AZ4" s="331" t="s">
        <v>93</v>
      </c>
      <c r="BA4" s="331" t="s">
        <v>93</v>
      </c>
      <c r="BB4" s="331" t="s">
        <v>93</v>
      </c>
      <c r="BC4" s="331" t="s">
        <v>93</v>
      </c>
      <c r="BD4" s="325"/>
      <c r="BE4" s="331"/>
      <c r="BF4" s="331"/>
      <c r="BG4" s="331"/>
      <c r="BH4" s="331"/>
      <c r="BI4" s="331"/>
      <c r="BJ4" s="331"/>
      <c r="BK4" s="325"/>
      <c r="BL4" s="327"/>
      <c r="BT4" s="43"/>
    </row>
    <row r="5" spans="32:84">
      <c r="AJ5" s="198" t="s">
        <v>0</v>
      </c>
      <c r="AK5" s="198" t="s">
        <v>0</v>
      </c>
      <c r="AL5" s="198" t="s">
        <v>0</v>
      </c>
      <c r="AN5" s="357" t="s">
        <v>360</v>
      </c>
      <c r="AO5" s="357"/>
      <c r="AP5" s="357"/>
      <c r="AQ5" s="357"/>
      <c r="AR5" s="356" t="s">
        <v>354</v>
      </c>
      <c r="AS5" s="325"/>
      <c r="AT5" s="326" t="s">
        <v>95</v>
      </c>
      <c r="AU5" s="326" t="s">
        <v>95</v>
      </c>
      <c r="AV5" s="326" t="s">
        <v>95</v>
      </c>
      <c r="AW5" s="334"/>
      <c r="AX5" s="331"/>
      <c r="AY5" s="331"/>
      <c r="AZ5" s="331" t="s">
        <v>93</v>
      </c>
      <c r="BA5" s="331" t="s">
        <v>93</v>
      </c>
      <c r="BB5" s="331" t="s">
        <v>93</v>
      </c>
      <c r="BC5" s="331" t="s">
        <v>93</v>
      </c>
      <c r="BD5" s="325"/>
      <c r="BE5" s="331"/>
      <c r="BF5" s="331"/>
      <c r="BG5" s="331"/>
      <c r="BH5" s="331"/>
      <c r="BI5" s="331"/>
      <c r="BJ5" s="331"/>
      <c r="BK5" s="325"/>
      <c r="BL5" s="327"/>
      <c r="BT5" s="43"/>
    </row>
    <row r="6" spans="32:84">
      <c r="AN6" s="357" t="s">
        <v>361</v>
      </c>
      <c r="AO6" s="357"/>
      <c r="AP6" s="357"/>
      <c r="AQ6" s="357"/>
      <c r="AR6" s="356" t="s">
        <v>355</v>
      </c>
      <c r="AS6" s="325"/>
      <c r="AT6" s="326"/>
      <c r="AU6" s="326"/>
      <c r="AV6" s="326"/>
      <c r="AW6" s="334"/>
      <c r="AX6" s="331"/>
      <c r="AY6" s="331"/>
      <c r="AZ6" s="331" t="s">
        <v>93</v>
      </c>
      <c r="BA6" s="331" t="s">
        <v>93</v>
      </c>
      <c r="BB6" s="331" t="s">
        <v>93</v>
      </c>
      <c r="BC6" s="331" t="s">
        <v>93</v>
      </c>
      <c r="BD6" s="325"/>
      <c r="BE6" s="331"/>
      <c r="BF6" s="331"/>
      <c r="BG6" s="331"/>
      <c r="BH6" s="331"/>
      <c r="BI6" s="331"/>
      <c r="BJ6" s="331"/>
      <c r="BK6" s="325"/>
      <c r="BL6" s="327"/>
      <c r="BT6" s="43"/>
    </row>
    <row r="7" spans="32:84">
      <c r="AN7" s="357" t="s">
        <v>362</v>
      </c>
      <c r="AO7" s="357"/>
      <c r="AP7" s="357"/>
      <c r="AQ7" s="357"/>
      <c r="AR7" s="356" t="s">
        <v>356</v>
      </c>
      <c r="AS7" s="325"/>
      <c r="AT7" s="326" t="s">
        <v>101</v>
      </c>
      <c r="AU7" s="326" t="s">
        <v>101</v>
      </c>
      <c r="AV7" s="326" t="s">
        <v>101</v>
      </c>
      <c r="AW7" s="334"/>
      <c r="AX7" s="328" t="s">
        <v>102</v>
      </c>
      <c r="AY7" s="328" t="s">
        <v>102</v>
      </c>
      <c r="AZ7" s="328" t="s">
        <v>102</v>
      </c>
      <c r="BA7" s="328" t="s">
        <v>102</v>
      </c>
      <c r="BB7" s="328" t="s">
        <v>102</v>
      </c>
      <c r="BC7" s="328" t="s">
        <v>102</v>
      </c>
      <c r="BD7" s="325"/>
      <c r="BE7" s="331"/>
      <c r="BF7" s="331"/>
      <c r="BG7" s="331"/>
      <c r="BH7" s="331"/>
      <c r="BI7" s="331"/>
      <c r="BJ7" s="331"/>
      <c r="BK7" s="325"/>
      <c r="BL7" s="327"/>
      <c r="BT7" s="43"/>
    </row>
    <row r="8" spans="32:84" s="44" customFormat="1">
      <c r="AG8" s="198"/>
      <c r="AH8" s="198"/>
      <c r="AI8" s="198"/>
      <c r="AJ8" s="198"/>
      <c r="AK8" s="198"/>
      <c r="AL8" s="198"/>
      <c r="AM8" s="198"/>
      <c r="AN8" s="357" t="s">
        <v>363</v>
      </c>
      <c r="AO8" s="357"/>
      <c r="AP8" s="357"/>
      <c r="AQ8" s="357"/>
      <c r="AR8" s="356" t="s">
        <v>357</v>
      </c>
      <c r="AS8" s="325"/>
      <c r="AT8" s="326"/>
      <c r="AU8" s="326"/>
      <c r="AV8" s="326"/>
      <c r="AW8" s="335"/>
      <c r="AX8" s="328"/>
      <c r="AY8" s="328"/>
      <c r="AZ8" s="328"/>
      <c r="BA8" s="328"/>
      <c r="BB8" s="328"/>
      <c r="BC8" s="328"/>
      <c r="BD8" s="325"/>
      <c r="BE8" s="331"/>
      <c r="BF8" s="331"/>
      <c r="BG8" s="331"/>
      <c r="BH8" s="331"/>
      <c r="BI8" s="331"/>
      <c r="BJ8" s="331"/>
      <c r="BK8" s="325"/>
      <c r="BL8" s="327"/>
      <c r="BT8" s="43"/>
      <c r="BU8" s="198"/>
    </row>
    <row r="9" spans="32:84">
      <c r="AG9" s="44"/>
      <c r="AH9" s="44"/>
      <c r="AI9" s="44"/>
      <c r="AJ9" s="44"/>
      <c r="AK9" s="44"/>
      <c r="AL9" s="44"/>
      <c r="AP9" s="324" t="s">
        <v>173</v>
      </c>
      <c r="AQ9" s="324"/>
      <c r="AR9" s="324"/>
      <c r="AS9" s="46">
        <v>0</v>
      </c>
      <c r="AT9" s="46">
        <v>1</v>
      </c>
      <c r="AU9" s="46">
        <v>2</v>
      </c>
      <c r="AV9" s="46">
        <v>3</v>
      </c>
      <c r="AW9" s="46">
        <v>4</v>
      </c>
      <c r="AX9" s="46">
        <v>5</v>
      </c>
      <c r="AY9" s="46">
        <v>6</v>
      </c>
      <c r="AZ9" s="46">
        <v>7</v>
      </c>
      <c r="BA9" s="46">
        <v>8</v>
      </c>
      <c r="BB9" s="46">
        <v>9</v>
      </c>
      <c r="BC9" s="46">
        <v>10</v>
      </c>
      <c r="BD9" s="46">
        <v>11</v>
      </c>
      <c r="BE9" s="46">
        <v>12</v>
      </c>
      <c r="BF9" s="46">
        <v>13</v>
      </c>
      <c r="BG9" s="46">
        <v>14</v>
      </c>
      <c r="BH9" s="46">
        <v>15</v>
      </c>
      <c r="BI9" s="46">
        <v>16</v>
      </c>
      <c r="BJ9" s="46">
        <v>17</v>
      </c>
      <c r="BK9" s="46">
        <v>18</v>
      </c>
      <c r="BL9" s="46" t="s">
        <v>0</v>
      </c>
      <c r="BV9" s="53"/>
      <c r="BW9" s="44"/>
    </row>
    <row r="10" spans="32:84">
      <c r="AG10" s="44"/>
      <c r="AH10" s="44"/>
      <c r="AI10" s="44"/>
      <c r="AJ10" s="44"/>
      <c r="AK10" s="44"/>
      <c r="AL10" s="44"/>
      <c r="AP10" s="200"/>
      <c r="AQ10" s="200"/>
      <c r="AR10" s="200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V10" s="53"/>
      <c r="BW10" s="44"/>
    </row>
    <row r="11" spans="32:84" ht="15" customHeight="1">
      <c r="AG11" s="198" t="s">
        <v>76</v>
      </c>
      <c r="AI11" s="198" t="s">
        <v>134</v>
      </c>
      <c r="AJ11" s="198" t="s">
        <v>135</v>
      </c>
      <c r="AK11" s="198" t="s">
        <v>14</v>
      </c>
      <c r="AM11" s="357" t="s">
        <v>358</v>
      </c>
      <c r="AN11" s="357"/>
      <c r="AO11" s="357"/>
      <c r="AP11" s="357"/>
      <c r="AQ11" s="356"/>
      <c r="AR11" s="330" t="s">
        <v>12</v>
      </c>
      <c r="AS11" s="326" t="s">
        <v>94</v>
      </c>
      <c r="AT11" s="326" t="s">
        <v>94</v>
      </c>
      <c r="AU11" s="326" t="s">
        <v>94</v>
      </c>
      <c r="AV11" s="330" t="s">
        <v>12</v>
      </c>
      <c r="AW11" s="331" t="s">
        <v>93</v>
      </c>
      <c r="AX11" s="331" t="s">
        <v>93</v>
      </c>
      <c r="AY11" s="331" t="s">
        <v>93</v>
      </c>
      <c r="AZ11" s="331" t="s">
        <v>93</v>
      </c>
      <c r="BA11" s="331" t="s">
        <v>93</v>
      </c>
      <c r="BB11" s="331" t="s">
        <v>93</v>
      </c>
      <c r="BC11" s="325" t="s">
        <v>12</v>
      </c>
      <c r="BD11" s="331" t="s">
        <v>103</v>
      </c>
      <c r="BE11" s="331" t="s">
        <v>103</v>
      </c>
      <c r="BF11" s="331" t="s">
        <v>103</v>
      </c>
      <c r="BG11" s="331" t="s">
        <v>103</v>
      </c>
      <c r="BH11" s="331" t="s">
        <v>103</v>
      </c>
      <c r="BI11" s="331" t="s">
        <v>103</v>
      </c>
      <c r="BJ11" s="332" t="s">
        <v>96</v>
      </c>
      <c r="BK11" s="325" t="s">
        <v>12</v>
      </c>
      <c r="BL11" s="327" t="s">
        <v>104</v>
      </c>
      <c r="BU11" s="43" t="s">
        <v>0</v>
      </c>
      <c r="BV11" s="198" t="s">
        <v>0</v>
      </c>
      <c r="BW11" s="198" t="s">
        <v>0</v>
      </c>
      <c r="BX11" s="198" t="s">
        <v>0</v>
      </c>
      <c r="BY11" s="198" t="s">
        <v>0</v>
      </c>
      <c r="CD11" s="183"/>
      <c r="CE11" s="183"/>
      <c r="CF11" s="183"/>
    </row>
    <row r="12" spans="32:84" ht="15" customHeight="1">
      <c r="AF12" s="198" t="s">
        <v>0</v>
      </c>
      <c r="AI12" s="198">
        <v>1</v>
      </c>
      <c r="AJ12" s="198">
        <v>0</v>
      </c>
      <c r="AK12" s="198">
        <v>0</v>
      </c>
      <c r="AM12" s="357" t="s">
        <v>358</v>
      </c>
      <c r="AN12" s="357"/>
      <c r="AO12" s="357"/>
      <c r="AP12" s="357"/>
      <c r="AQ12" s="356" t="s">
        <v>353</v>
      </c>
      <c r="AR12" s="334"/>
      <c r="AS12" s="326"/>
      <c r="AT12" s="326" t="s">
        <v>94</v>
      </c>
      <c r="AU12" s="326" t="s">
        <v>94</v>
      </c>
      <c r="AV12" s="334"/>
      <c r="AW12" s="331"/>
      <c r="AX12" s="331"/>
      <c r="AY12" s="331" t="s">
        <v>93</v>
      </c>
      <c r="AZ12" s="331" t="s">
        <v>93</v>
      </c>
      <c r="BA12" s="331" t="s">
        <v>93</v>
      </c>
      <c r="BB12" s="331" t="s">
        <v>93</v>
      </c>
      <c r="BC12" s="325"/>
      <c r="BD12" s="331"/>
      <c r="BE12" s="331"/>
      <c r="BF12" s="331"/>
      <c r="BG12" s="331"/>
      <c r="BH12" s="331"/>
      <c r="BI12" s="331"/>
      <c r="BJ12" s="332"/>
      <c r="BK12" s="325"/>
      <c r="BL12" s="327"/>
      <c r="BU12" s="54" t="s">
        <v>0</v>
      </c>
      <c r="BV12" s="198" t="s">
        <v>0</v>
      </c>
      <c r="BW12" s="198" t="s">
        <v>0</v>
      </c>
      <c r="BX12" s="198" t="s">
        <v>0</v>
      </c>
      <c r="BY12" s="198" t="s">
        <v>0</v>
      </c>
      <c r="BZ12" s="198" t="s">
        <v>0</v>
      </c>
      <c r="CA12" s="198" t="s">
        <v>0</v>
      </c>
      <c r="CB12" s="198" t="s">
        <v>0</v>
      </c>
      <c r="CC12" s="198" t="s">
        <v>0</v>
      </c>
      <c r="CD12" s="198" t="s">
        <v>0</v>
      </c>
      <c r="CE12" s="198" t="s">
        <v>0</v>
      </c>
      <c r="CF12" s="198" t="s">
        <v>0</v>
      </c>
    </row>
    <row r="13" spans="32:84" ht="15" customHeight="1">
      <c r="AI13" s="198" t="s">
        <v>0</v>
      </c>
      <c r="AJ13" s="198" t="s">
        <v>0</v>
      </c>
      <c r="AK13" s="198" t="s">
        <v>0</v>
      </c>
      <c r="AM13" s="357" t="s">
        <v>360</v>
      </c>
      <c r="AN13" s="357"/>
      <c r="AO13" s="357"/>
      <c r="AP13" s="357"/>
      <c r="AQ13" s="356" t="s">
        <v>354</v>
      </c>
      <c r="AR13" s="334"/>
      <c r="AS13" s="326" t="s">
        <v>95</v>
      </c>
      <c r="AT13" s="326" t="s">
        <v>95</v>
      </c>
      <c r="AU13" s="326" t="s">
        <v>95</v>
      </c>
      <c r="AV13" s="334"/>
      <c r="AW13" s="331"/>
      <c r="AX13" s="331"/>
      <c r="AY13" s="331" t="s">
        <v>93</v>
      </c>
      <c r="AZ13" s="331" t="s">
        <v>93</v>
      </c>
      <c r="BA13" s="331" t="s">
        <v>93</v>
      </c>
      <c r="BB13" s="331" t="s">
        <v>93</v>
      </c>
      <c r="BC13" s="325"/>
      <c r="BD13" s="331"/>
      <c r="BE13" s="331"/>
      <c r="BF13" s="331"/>
      <c r="BG13" s="331"/>
      <c r="BH13" s="331"/>
      <c r="BI13" s="331"/>
      <c r="BJ13" s="332"/>
      <c r="BK13" s="325"/>
      <c r="BL13" s="327"/>
      <c r="BU13" s="55"/>
      <c r="BV13" s="198" t="s">
        <v>0</v>
      </c>
      <c r="BW13" s="198" t="s">
        <v>0</v>
      </c>
      <c r="BX13" s="198" t="s">
        <v>0</v>
      </c>
      <c r="BY13" s="198" t="s">
        <v>0</v>
      </c>
      <c r="CD13" s="183"/>
      <c r="CE13" s="183"/>
      <c r="CF13" s="183"/>
    </row>
    <row r="14" spans="32:84" ht="15" customHeight="1">
      <c r="AI14" s="198" t="s">
        <v>0</v>
      </c>
      <c r="AJ14" s="198" t="s">
        <v>0</v>
      </c>
      <c r="AK14" s="198" t="s">
        <v>0</v>
      </c>
      <c r="AM14" s="357" t="s">
        <v>360</v>
      </c>
      <c r="AN14" s="357"/>
      <c r="AO14" s="357"/>
      <c r="AP14" s="357"/>
      <c r="AQ14" s="356" t="s">
        <v>355</v>
      </c>
      <c r="AR14" s="334"/>
      <c r="AS14" s="326"/>
      <c r="AT14" s="326" t="s">
        <v>95</v>
      </c>
      <c r="AU14" s="326" t="s">
        <v>95</v>
      </c>
      <c r="AV14" s="334"/>
      <c r="AW14" s="331"/>
      <c r="AX14" s="331"/>
      <c r="AY14" s="331" t="s">
        <v>93</v>
      </c>
      <c r="AZ14" s="331" t="s">
        <v>93</v>
      </c>
      <c r="BA14" s="331" t="s">
        <v>93</v>
      </c>
      <c r="BB14" s="331" t="s">
        <v>93</v>
      </c>
      <c r="BC14" s="325"/>
      <c r="BD14" s="331"/>
      <c r="BE14" s="331"/>
      <c r="BF14" s="331"/>
      <c r="BG14" s="331"/>
      <c r="BH14" s="331"/>
      <c r="BI14" s="331"/>
      <c r="BJ14" s="332"/>
      <c r="BK14" s="325"/>
      <c r="BL14" s="327"/>
      <c r="BU14" s="55"/>
      <c r="BV14" s="198" t="s">
        <v>0</v>
      </c>
      <c r="BW14" s="198" t="s">
        <v>0</v>
      </c>
      <c r="BX14" s="198" t="s">
        <v>0</v>
      </c>
    </row>
    <row r="15" spans="32:84" ht="15" customHeight="1">
      <c r="AM15" s="357" t="s">
        <v>362</v>
      </c>
      <c r="AN15" s="357"/>
      <c r="AO15" s="357"/>
      <c r="AP15" s="357"/>
      <c r="AQ15" s="356" t="s">
        <v>356</v>
      </c>
      <c r="AR15" s="334"/>
      <c r="AS15" s="326" t="s">
        <v>101</v>
      </c>
      <c r="AT15" s="326" t="s">
        <v>101</v>
      </c>
      <c r="AU15" s="326" t="s">
        <v>101</v>
      </c>
      <c r="AV15" s="334"/>
      <c r="AW15" s="328" t="s">
        <v>102</v>
      </c>
      <c r="AX15" s="328" t="s">
        <v>102</v>
      </c>
      <c r="AY15" s="328" t="s">
        <v>102</v>
      </c>
      <c r="AZ15" s="328" t="s">
        <v>102</v>
      </c>
      <c r="BA15" s="328" t="s">
        <v>102</v>
      </c>
      <c r="BB15" s="328" t="s">
        <v>102</v>
      </c>
      <c r="BC15" s="325"/>
      <c r="BD15" s="331"/>
      <c r="BE15" s="331"/>
      <c r="BF15" s="331"/>
      <c r="BG15" s="331"/>
      <c r="BH15" s="331"/>
      <c r="BI15" s="331"/>
      <c r="BJ15" s="332"/>
      <c r="BK15" s="325"/>
      <c r="BL15" s="327"/>
      <c r="BT15" s="55"/>
      <c r="BU15" s="198" t="s">
        <v>0</v>
      </c>
      <c r="BV15" s="198" t="s">
        <v>0</v>
      </c>
      <c r="BW15" s="198" t="s">
        <v>0</v>
      </c>
      <c r="BX15" s="198" t="s">
        <v>0</v>
      </c>
    </row>
    <row r="16" spans="32:84" ht="15" customHeight="1">
      <c r="AM16" s="357" t="s">
        <v>362</v>
      </c>
      <c r="AN16" s="357"/>
      <c r="AO16" s="357"/>
      <c r="AP16" s="357"/>
      <c r="AQ16" s="356" t="s">
        <v>357</v>
      </c>
      <c r="AR16" s="335"/>
      <c r="AS16" s="326"/>
      <c r="AT16" s="326"/>
      <c r="AU16" s="326"/>
      <c r="AV16" s="335"/>
      <c r="AW16" s="328"/>
      <c r="AX16" s="328"/>
      <c r="AY16" s="328"/>
      <c r="AZ16" s="328"/>
      <c r="BA16" s="328"/>
      <c r="BB16" s="328"/>
      <c r="BC16" s="325"/>
      <c r="BD16" s="331"/>
      <c r="BE16" s="331"/>
      <c r="BF16" s="331"/>
      <c r="BG16" s="331"/>
      <c r="BH16" s="331"/>
      <c r="BI16" s="331"/>
      <c r="BJ16" s="332"/>
      <c r="BK16" s="325"/>
      <c r="BL16" s="327"/>
      <c r="BT16" s="55"/>
      <c r="BU16" s="198" t="s">
        <v>0</v>
      </c>
      <c r="BV16" s="198" t="s">
        <v>0</v>
      </c>
      <c r="BW16" s="198" t="s">
        <v>0</v>
      </c>
      <c r="BX16" s="198" t="s">
        <v>0</v>
      </c>
    </row>
    <row r="17" spans="33:82" ht="12" customHeight="1">
      <c r="AG17" s="44"/>
      <c r="AH17" s="44"/>
      <c r="AI17" s="44"/>
      <c r="AJ17" s="44"/>
      <c r="AK17" s="44"/>
      <c r="AL17" s="44"/>
      <c r="AO17" s="198" t="s">
        <v>173</v>
      </c>
      <c r="AQ17" s="44"/>
      <c r="AR17" s="44">
        <v>0</v>
      </c>
      <c r="AS17" s="44">
        <v>1</v>
      </c>
      <c r="AT17" s="44">
        <v>2</v>
      </c>
      <c r="AU17" s="44">
        <v>3</v>
      </c>
      <c r="AV17" s="44">
        <v>4</v>
      </c>
      <c r="AW17" s="350">
        <v>5</v>
      </c>
      <c r="AX17" s="350">
        <v>6</v>
      </c>
      <c r="AY17" s="350">
        <v>7</v>
      </c>
      <c r="AZ17" s="46">
        <v>8</v>
      </c>
      <c r="BA17" s="46">
        <v>9</v>
      </c>
      <c r="BB17" s="46">
        <v>10</v>
      </c>
      <c r="BC17" s="46">
        <v>11</v>
      </c>
      <c r="BD17" s="46">
        <v>12</v>
      </c>
      <c r="BE17" s="46">
        <v>13</v>
      </c>
      <c r="BF17" s="46">
        <v>14</v>
      </c>
      <c r="BG17" s="46">
        <v>15</v>
      </c>
      <c r="BH17" s="46">
        <v>16</v>
      </c>
      <c r="BI17" s="46">
        <v>17</v>
      </c>
      <c r="BJ17" s="46">
        <v>18</v>
      </c>
      <c r="BK17" s="46">
        <v>19</v>
      </c>
      <c r="BL17" s="46" t="s">
        <v>0</v>
      </c>
      <c r="BN17" s="198" t="s">
        <v>0</v>
      </c>
      <c r="BW17" s="56" t="s">
        <v>146</v>
      </c>
      <c r="BX17" s="44" t="s">
        <v>0</v>
      </c>
      <c r="BY17" s="44" t="s">
        <v>0</v>
      </c>
      <c r="BZ17" s="44" t="s">
        <v>0</v>
      </c>
      <c r="CA17" s="44" t="s">
        <v>0</v>
      </c>
      <c r="CB17" s="44" t="s">
        <v>0</v>
      </c>
      <c r="CC17" s="44"/>
      <c r="CD17" s="44"/>
    </row>
    <row r="18" spans="33:82" s="44" customFormat="1">
      <c r="AM18" s="198"/>
      <c r="AN18" s="198"/>
      <c r="AO18" s="198"/>
      <c r="AP18" s="198"/>
      <c r="AQ18" s="198"/>
      <c r="BM18" s="198"/>
      <c r="BX18" s="44" t="s">
        <v>0</v>
      </c>
      <c r="BY18" s="44" t="s">
        <v>0</v>
      </c>
      <c r="BZ18" s="44" t="s">
        <v>0</v>
      </c>
      <c r="CA18" s="44" t="s">
        <v>0</v>
      </c>
      <c r="CB18" s="44" t="s">
        <v>0</v>
      </c>
    </row>
    <row r="19" spans="33:82">
      <c r="AG19" s="198" t="s">
        <v>79</v>
      </c>
      <c r="AJ19" s="198" t="s">
        <v>134</v>
      </c>
      <c r="AK19" s="198" t="s">
        <v>135</v>
      </c>
      <c r="AL19" s="198" t="s">
        <v>14</v>
      </c>
      <c r="AR19" s="44"/>
      <c r="AS19" s="44"/>
      <c r="AT19" s="44"/>
      <c r="AU19" s="357" t="s">
        <v>360</v>
      </c>
      <c r="AV19" s="357"/>
      <c r="AW19" s="357"/>
      <c r="AX19" s="357"/>
      <c r="AY19" s="356"/>
      <c r="AZ19" s="330" t="s">
        <v>12</v>
      </c>
      <c r="BA19" s="333" t="s">
        <v>94</v>
      </c>
      <c r="BB19" s="333" t="s">
        <v>94</v>
      </c>
      <c r="BC19" s="333" t="s">
        <v>94</v>
      </c>
      <c r="BD19" s="330" t="s">
        <v>12</v>
      </c>
      <c r="BE19" s="337" t="s">
        <v>93</v>
      </c>
      <c r="BF19" s="337" t="s">
        <v>93</v>
      </c>
      <c r="BG19" s="337" t="s">
        <v>93</v>
      </c>
      <c r="BH19" s="337" t="s">
        <v>93</v>
      </c>
      <c r="BI19" s="337" t="s">
        <v>93</v>
      </c>
      <c r="BJ19" s="337" t="s">
        <v>93</v>
      </c>
      <c r="BK19" s="330" t="s">
        <v>12</v>
      </c>
      <c r="BL19" s="353" t="s">
        <v>104</v>
      </c>
      <c r="BU19" s="43" t="s">
        <v>0</v>
      </c>
      <c r="BV19" s="198" t="s">
        <v>0</v>
      </c>
      <c r="BW19" s="198" t="s">
        <v>0</v>
      </c>
      <c r="BX19" s="198" t="s">
        <v>0</v>
      </c>
      <c r="BY19" s="198" t="s">
        <v>0</v>
      </c>
    </row>
    <row r="20" spans="33:82">
      <c r="AG20" s="198" t="s">
        <v>0</v>
      </c>
      <c r="AJ20" s="198">
        <v>0</v>
      </c>
      <c r="AK20" s="198">
        <v>1</v>
      </c>
      <c r="AL20" s="198">
        <v>0</v>
      </c>
      <c r="AR20" s="44"/>
      <c r="AS20" s="44"/>
      <c r="AT20" s="44"/>
      <c r="AU20" s="357" t="s">
        <v>363</v>
      </c>
      <c r="AV20" s="357"/>
      <c r="AW20" s="357"/>
      <c r="AX20" s="357"/>
      <c r="AY20" s="356" t="s">
        <v>353</v>
      </c>
      <c r="AZ20" s="334"/>
      <c r="BA20" s="351"/>
      <c r="BB20" s="351"/>
      <c r="BC20" s="351"/>
      <c r="BD20" s="334"/>
      <c r="BE20" s="352"/>
      <c r="BF20" s="352"/>
      <c r="BG20" s="352"/>
      <c r="BH20" s="352"/>
      <c r="BI20" s="352"/>
      <c r="BJ20" s="352"/>
      <c r="BK20" s="334"/>
      <c r="BL20" s="354"/>
      <c r="BU20" s="43" t="s">
        <v>0</v>
      </c>
      <c r="BV20" s="198" t="s">
        <v>0</v>
      </c>
      <c r="BW20" s="198" t="s">
        <v>0</v>
      </c>
      <c r="BX20" s="198" t="s">
        <v>0</v>
      </c>
      <c r="BY20" s="198" t="s">
        <v>0</v>
      </c>
    </row>
    <row r="21" spans="33:82">
      <c r="AJ21" s="198" t="s">
        <v>0</v>
      </c>
      <c r="AK21" s="198" t="s">
        <v>0</v>
      </c>
      <c r="AL21" s="198" t="s">
        <v>0</v>
      </c>
      <c r="AM21" s="198" t="s">
        <v>0</v>
      </c>
      <c r="AR21" s="44"/>
      <c r="AS21" s="44"/>
      <c r="AT21" s="44"/>
      <c r="AU21" s="357" t="s">
        <v>362</v>
      </c>
      <c r="AV21" s="357"/>
      <c r="AW21" s="357"/>
      <c r="AX21" s="357"/>
      <c r="AY21" s="356"/>
      <c r="AZ21" s="334"/>
      <c r="BA21" s="333" t="s">
        <v>95</v>
      </c>
      <c r="BB21" s="333" t="s">
        <v>95</v>
      </c>
      <c r="BC21" s="333" t="s">
        <v>95</v>
      </c>
      <c r="BD21" s="334"/>
      <c r="BE21" s="352"/>
      <c r="BF21" s="352"/>
      <c r="BG21" s="352"/>
      <c r="BH21" s="352"/>
      <c r="BI21" s="352"/>
      <c r="BJ21" s="352"/>
      <c r="BK21" s="334"/>
      <c r="BL21" s="354"/>
      <c r="BT21" s="198" t="s">
        <v>0</v>
      </c>
      <c r="BU21" s="43" t="s">
        <v>0</v>
      </c>
      <c r="BV21" s="198" t="s">
        <v>0</v>
      </c>
      <c r="BW21" s="198" t="s">
        <v>0</v>
      </c>
      <c r="BX21" s="198" t="s">
        <v>0</v>
      </c>
      <c r="BZ21" s="198" t="s">
        <v>0</v>
      </c>
    </row>
    <row r="22" spans="33:82" s="44" customFormat="1"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U22" s="357" t="s">
        <v>361</v>
      </c>
      <c r="AV22" s="357"/>
      <c r="AW22" s="357"/>
      <c r="AX22" s="357"/>
      <c r="AY22" s="356" t="s">
        <v>353</v>
      </c>
      <c r="AZ22" s="335"/>
      <c r="BA22" s="351"/>
      <c r="BB22" s="351"/>
      <c r="BC22" s="351"/>
      <c r="BD22" s="335"/>
      <c r="BE22" s="336"/>
      <c r="BF22" s="336"/>
      <c r="BG22" s="336"/>
      <c r="BH22" s="336"/>
      <c r="BI22" s="336"/>
      <c r="BJ22" s="336"/>
      <c r="BK22" s="335"/>
      <c r="BL22" s="355"/>
      <c r="BT22" s="44" t="s">
        <v>0</v>
      </c>
      <c r="BU22" s="43" t="s">
        <v>0</v>
      </c>
      <c r="BV22" s="198" t="s">
        <v>0</v>
      </c>
      <c r="BW22" s="44" t="s">
        <v>0</v>
      </c>
      <c r="BX22" s="44" t="s">
        <v>0</v>
      </c>
    </row>
    <row r="23" spans="33:82" s="44" customFormat="1">
      <c r="AM23" s="198"/>
      <c r="AN23" s="198"/>
      <c r="AO23" s="198"/>
      <c r="AP23" s="198"/>
      <c r="AQ23" s="198"/>
      <c r="BM23" s="198"/>
    </row>
    <row r="24" spans="33:82">
      <c r="AG24" s="198" t="s">
        <v>83</v>
      </c>
      <c r="AJ24" s="198" t="s">
        <v>134</v>
      </c>
      <c r="AK24" s="198" t="s">
        <v>135</v>
      </c>
      <c r="AL24" s="198" t="s">
        <v>14</v>
      </c>
      <c r="AR24" s="44"/>
      <c r="AS24" s="44"/>
      <c r="AT24" s="44"/>
      <c r="AU24" s="357" t="s">
        <v>362</v>
      </c>
      <c r="AV24" s="357"/>
      <c r="AW24" s="357"/>
      <c r="AX24" s="357"/>
      <c r="AY24" s="356"/>
      <c r="AZ24" s="325" t="s">
        <v>12</v>
      </c>
      <c r="BA24" s="326" t="s">
        <v>101</v>
      </c>
      <c r="BB24" s="326" t="s">
        <v>101</v>
      </c>
      <c r="BC24" s="326" t="s">
        <v>101</v>
      </c>
      <c r="BD24" s="325" t="s">
        <v>12</v>
      </c>
      <c r="BE24" s="331" t="s">
        <v>103</v>
      </c>
      <c r="BF24" s="331" t="s">
        <v>103</v>
      </c>
      <c r="BG24" s="331" t="s">
        <v>103</v>
      </c>
      <c r="BH24" s="331" t="s">
        <v>103</v>
      </c>
      <c r="BI24" s="331" t="s">
        <v>103</v>
      </c>
      <c r="BJ24" s="331" t="s">
        <v>103</v>
      </c>
      <c r="BK24" s="330" t="s">
        <v>12</v>
      </c>
      <c r="BL24" s="327" t="s">
        <v>107</v>
      </c>
      <c r="BU24" s="43"/>
    </row>
    <row r="25" spans="33:82">
      <c r="AG25" s="198" t="s">
        <v>0</v>
      </c>
      <c r="AJ25" s="198">
        <v>0</v>
      </c>
      <c r="AK25" s="198">
        <v>1</v>
      </c>
      <c r="AL25" s="198">
        <v>0</v>
      </c>
      <c r="AR25" s="44"/>
      <c r="AS25" s="44"/>
      <c r="AT25" s="44"/>
      <c r="AU25" s="357" t="s">
        <v>359</v>
      </c>
      <c r="AV25" s="357"/>
      <c r="AW25" s="357"/>
      <c r="AX25" s="357"/>
      <c r="AY25" s="356" t="s">
        <v>353</v>
      </c>
      <c r="AZ25" s="325"/>
      <c r="BA25" s="326"/>
      <c r="BB25" s="326"/>
      <c r="BC25" s="326"/>
      <c r="BD25" s="325"/>
      <c r="BE25" s="331"/>
      <c r="BF25" s="331"/>
      <c r="BG25" s="331"/>
      <c r="BH25" s="331"/>
      <c r="BI25" s="331"/>
      <c r="BJ25" s="331"/>
      <c r="BK25" s="334"/>
      <c r="BL25" s="327"/>
      <c r="BU25" s="43"/>
    </row>
    <row r="26" spans="33:82">
      <c r="AJ26" s="198" t="s">
        <v>0</v>
      </c>
      <c r="AK26" s="198" t="s">
        <v>0</v>
      </c>
      <c r="AL26" s="198" t="s">
        <v>0</v>
      </c>
      <c r="AR26" s="44"/>
      <c r="AS26" s="44"/>
      <c r="AT26" s="44"/>
      <c r="AU26" s="357" t="s">
        <v>358</v>
      </c>
      <c r="AV26" s="357"/>
      <c r="AW26" s="357"/>
      <c r="AX26" s="357"/>
      <c r="AY26" s="356"/>
      <c r="AZ26" s="325"/>
      <c r="BA26" s="326" t="s">
        <v>109</v>
      </c>
      <c r="BB26" s="326" t="s">
        <v>109</v>
      </c>
      <c r="BC26" s="326" t="s">
        <v>109</v>
      </c>
      <c r="BD26" s="325"/>
      <c r="BE26" s="331"/>
      <c r="BF26" s="331"/>
      <c r="BG26" s="331"/>
      <c r="BH26" s="331"/>
      <c r="BI26" s="331"/>
      <c r="BJ26" s="331"/>
      <c r="BK26" s="334"/>
      <c r="BL26" s="327"/>
      <c r="BU26" s="43"/>
    </row>
    <row r="27" spans="33:82" s="44" customFormat="1"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U27" s="357" t="s">
        <v>363</v>
      </c>
      <c r="AV27" s="357"/>
      <c r="AW27" s="357"/>
      <c r="AX27" s="357"/>
      <c r="AY27" s="356" t="s">
        <v>353</v>
      </c>
      <c r="AZ27" s="325"/>
      <c r="BA27" s="326"/>
      <c r="BB27" s="326"/>
      <c r="BC27" s="326"/>
      <c r="BD27" s="325"/>
      <c r="BE27" s="331"/>
      <c r="BF27" s="331"/>
      <c r="BG27" s="331"/>
      <c r="BH27" s="331"/>
      <c r="BI27" s="331"/>
      <c r="BJ27" s="331"/>
      <c r="BK27" s="335"/>
      <c r="BL27" s="327"/>
      <c r="BU27" s="43"/>
      <c r="BV27" s="198"/>
    </row>
    <row r="28" spans="33:82" s="44" customFormat="1">
      <c r="AM28" s="198"/>
      <c r="AN28" s="198"/>
      <c r="AO28" s="198"/>
      <c r="AP28" s="198"/>
      <c r="AQ28" s="198"/>
      <c r="BM28" s="198"/>
    </row>
    <row r="29" spans="33:82">
      <c r="AG29" s="198" t="s">
        <v>84</v>
      </c>
      <c r="AJ29" s="198" t="s">
        <v>134</v>
      </c>
      <c r="AK29" s="198" t="s">
        <v>135</v>
      </c>
      <c r="AL29" s="198" t="s">
        <v>14</v>
      </c>
      <c r="AU29" s="357" t="s">
        <v>358</v>
      </c>
      <c r="AV29" s="357"/>
      <c r="AW29" s="357"/>
      <c r="AX29" s="357"/>
      <c r="AY29" s="356"/>
      <c r="AZ29" s="325" t="s">
        <v>12</v>
      </c>
      <c r="BA29" s="326" t="s">
        <v>111</v>
      </c>
      <c r="BB29" s="326" t="s">
        <v>111</v>
      </c>
      <c r="BC29" s="326" t="s">
        <v>111</v>
      </c>
      <c r="BD29" s="325" t="s">
        <v>12</v>
      </c>
      <c r="BE29" s="331" t="s">
        <v>113</v>
      </c>
      <c r="BF29" s="331" t="s">
        <v>113</v>
      </c>
      <c r="BG29" s="331" t="s">
        <v>113</v>
      </c>
      <c r="BH29" s="331" t="s">
        <v>113</v>
      </c>
      <c r="BI29" s="331" t="s">
        <v>113</v>
      </c>
      <c r="BJ29" s="331" t="s">
        <v>113</v>
      </c>
      <c r="BK29" s="330" t="s">
        <v>12</v>
      </c>
      <c r="BL29" s="327" t="s">
        <v>108</v>
      </c>
      <c r="BU29" s="43"/>
    </row>
    <row r="30" spans="33:82">
      <c r="AG30" s="198" t="s">
        <v>0</v>
      </c>
      <c r="AJ30" s="198">
        <v>0</v>
      </c>
      <c r="AK30" s="198">
        <v>1</v>
      </c>
      <c r="AL30" s="198">
        <v>0</v>
      </c>
      <c r="AU30" s="357" t="s">
        <v>361</v>
      </c>
      <c r="AV30" s="357"/>
      <c r="AW30" s="357"/>
      <c r="AX30" s="357"/>
      <c r="AY30" s="356" t="s">
        <v>353</v>
      </c>
      <c r="AZ30" s="325"/>
      <c r="BA30" s="326"/>
      <c r="BB30" s="326"/>
      <c r="BC30" s="326"/>
      <c r="BD30" s="325"/>
      <c r="BE30" s="331"/>
      <c r="BF30" s="331"/>
      <c r="BG30" s="331"/>
      <c r="BH30" s="331"/>
      <c r="BI30" s="331"/>
      <c r="BJ30" s="331"/>
      <c r="BK30" s="334"/>
      <c r="BL30" s="327"/>
      <c r="BU30" s="43"/>
    </row>
    <row r="31" spans="33:82">
      <c r="AJ31" s="198" t="s">
        <v>0</v>
      </c>
      <c r="AK31" s="198" t="s">
        <v>0</v>
      </c>
      <c r="AL31" s="198" t="s">
        <v>0</v>
      </c>
      <c r="AU31" s="357" t="s">
        <v>360</v>
      </c>
      <c r="AV31" s="357"/>
      <c r="AW31" s="357"/>
      <c r="AX31" s="357"/>
      <c r="AY31" s="356"/>
      <c r="AZ31" s="325"/>
      <c r="BA31" s="326" t="s">
        <v>112</v>
      </c>
      <c r="BB31" s="326" t="s">
        <v>112</v>
      </c>
      <c r="BC31" s="326" t="s">
        <v>112</v>
      </c>
      <c r="BD31" s="325"/>
      <c r="BE31" s="331"/>
      <c r="BF31" s="331"/>
      <c r="BG31" s="331"/>
      <c r="BH31" s="331"/>
      <c r="BI31" s="331"/>
      <c r="BJ31" s="331"/>
      <c r="BK31" s="334"/>
      <c r="BL31" s="327"/>
      <c r="BU31" s="43"/>
    </row>
    <row r="32" spans="33:82">
      <c r="AU32" s="357" t="s">
        <v>363</v>
      </c>
      <c r="AV32" s="357"/>
      <c r="AW32" s="357"/>
      <c r="AX32" s="357"/>
      <c r="AY32" s="356" t="s">
        <v>353</v>
      </c>
      <c r="AZ32" s="325"/>
      <c r="BA32" s="326"/>
      <c r="BB32" s="326"/>
      <c r="BC32" s="326"/>
      <c r="BD32" s="325"/>
      <c r="BE32" s="331"/>
      <c r="BF32" s="331"/>
      <c r="BG32" s="331"/>
      <c r="BH32" s="331"/>
      <c r="BI32" s="331"/>
      <c r="BJ32" s="331"/>
      <c r="BK32" s="335"/>
      <c r="BL32" s="327"/>
      <c r="BU32" s="43"/>
    </row>
    <row r="33" spans="33:82">
      <c r="AR33" s="198" t="s">
        <v>0</v>
      </c>
      <c r="AS33" s="198" t="s">
        <v>0</v>
      </c>
      <c r="AT33" s="198" t="s">
        <v>0</v>
      </c>
      <c r="AV33" s="198" t="s">
        <v>0</v>
      </c>
      <c r="AW33" s="324" t="s">
        <v>173</v>
      </c>
      <c r="AX33" s="324"/>
      <c r="AY33" s="324"/>
      <c r="AZ33" s="46">
        <v>0</v>
      </c>
      <c r="BA33" s="46">
        <v>1</v>
      </c>
      <c r="BB33" s="46">
        <v>2</v>
      </c>
      <c r="BC33" s="46">
        <v>3</v>
      </c>
      <c r="BD33" s="46">
        <v>4</v>
      </c>
      <c r="BE33" s="46">
        <v>5</v>
      </c>
      <c r="BF33" s="46">
        <v>6</v>
      </c>
      <c r="BG33" s="46">
        <v>7</v>
      </c>
      <c r="BH33" s="46">
        <v>8</v>
      </c>
      <c r="BI33" s="46">
        <v>9</v>
      </c>
      <c r="BJ33" s="46">
        <v>10</v>
      </c>
      <c r="BK33" s="46">
        <v>11</v>
      </c>
      <c r="BL33" s="46" t="s">
        <v>0</v>
      </c>
      <c r="BU33" s="43"/>
    </row>
    <row r="34" spans="33:82" ht="15" customHeight="1">
      <c r="AG34" s="44"/>
      <c r="AH34" s="44"/>
      <c r="AI34" s="44"/>
      <c r="AP34" s="52"/>
      <c r="AQ34" s="52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N34" s="44"/>
      <c r="BX34" s="55"/>
    </row>
    <row r="35" spans="33:82">
      <c r="AG35" s="198" t="s">
        <v>167</v>
      </c>
      <c r="AJ35" s="198" t="s">
        <v>134</v>
      </c>
      <c r="AK35" s="198" t="s">
        <v>135</v>
      </c>
      <c r="AL35" s="198" t="s">
        <v>14</v>
      </c>
      <c r="AO35" s="198" t="s">
        <v>168</v>
      </c>
      <c r="AR35" s="44" t="s">
        <v>134</v>
      </c>
      <c r="AS35" s="44" t="s">
        <v>135</v>
      </c>
      <c r="AT35" s="44" t="s">
        <v>14</v>
      </c>
      <c r="AU35" s="44"/>
      <c r="AV35" s="44"/>
      <c r="AW35" s="44"/>
      <c r="AX35" s="44"/>
      <c r="AY35" s="357" t="s">
        <v>358</v>
      </c>
      <c r="AZ35" s="357"/>
      <c r="BA35" s="357"/>
      <c r="BB35" s="357"/>
      <c r="BC35" s="356"/>
      <c r="BD35" s="330" t="s">
        <v>12</v>
      </c>
      <c r="BE35" s="337" t="s">
        <v>93</v>
      </c>
      <c r="BF35" s="337" t="s">
        <v>93</v>
      </c>
      <c r="BG35" s="337" t="s">
        <v>93</v>
      </c>
      <c r="BH35" s="337" t="s">
        <v>93</v>
      </c>
      <c r="BI35" s="337" t="s">
        <v>93</v>
      </c>
      <c r="BJ35" s="337" t="s">
        <v>93</v>
      </c>
      <c r="BK35" s="330" t="s">
        <v>12</v>
      </c>
      <c r="BL35" s="353" t="s">
        <v>104</v>
      </c>
      <c r="BU35" s="43"/>
    </row>
    <row r="36" spans="33:82">
      <c r="AJ36" s="198">
        <v>0</v>
      </c>
      <c r="AK36" s="198">
        <v>0</v>
      </c>
      <c r="AL36" s="198">
        <v>1</v>
      </c>
      <c r="AR36" s="44">
        <v>0</v>
      </c>
      <c r="AS36" s="44">
        <v>1</v>
      </c>
      <c r="AT36" s="44">
        <v>1</v>
      </c>
      <c r="AU36" s="44"/>
      <c r="AV36" s="44"/>
      <c r="AW36" s="44"/>
      <c r="AX36" s="44"/>
      <c r="AY36" s="357" t="s">
        <v>359</v>
      </c>
      <c r="AZ36" s="357"/>
      <c r="BA36" s="357"/>
      <c r="BB36" s="357"/>
      <c r="BC36" s="356" t="s">
        <v>353</v>
      </c>
      <c r="BD36" s="335"/>
      <c r="BE36" s="336"/>
      <c r="BF36" s="336"/>
      <c r="BG36" s="336"/>
      <c r="BH36" s="336"/>
      <c r="BI36" s="336"/>
      <c r="BJ36" s="336"/>
      <c r="BK36" s="335"/>
      <c r="BL36" s="355"/>
      <c r="BU36" s="43"/>
    </row>
    <row r="37" spans="33:82" s="44" customFormat="1">
      <c r="AJ37" s="44" t="s">
        <v>0</v>
      </c>
      <c r="AK37" s="44" t="s">
        <v>0</v>
      </c>
      <c r="AL37" s="44" t="s">
        <v>0</v>
      </c>
      <c r="AM37" s="198" t="s">
        <v>0</v>
      </c>
      <c r="AN37" s="198"/>
      <c r="AO37" s="198"/>
      <c r="AP37" s="198"/>
      <c r="AQ37" s="44" t="s">
        <v>0</v>
      </c>
      <c r="AR37" s="44" t="s">
        <v>0</v>
      </c>
      <c r="AS37" s="44" t="s">
        <v>0</v>
      </c>
      <c r="AU37" s="44" t="s">
        <v>0</v>
      </c>
      <c r="AV37" s="44" t="s">
        <v>0</v>
      </c>
      <c r="AW37" s="44" t="s">
        <v>0</v>
      </c>
      <c r="AX37" s="44" t="s">
        <v>0</v>
      </c>
      <c r="AY37" s="44" t="s">
        <v>0</v>
      </c>
      <c r="AZ37" s="44" t="s">
        <v>0</v>
      </c>
      <c r="BA37" s="324" t="s">
        <v>173</v>
      </c>
      <c r="BB37" s="324"/>
      <c r="BC37" s="324"/>
      <c r="BD37" s="46">
        <v>0</v>
      </c>
      <c r="BE37" s="46">
        <v>1</v>
      </c>
      <c r="BF37" s="46">
        <v>2</v>
      </c>
      <c r="BG37" s="46">
        <v>3</v>
      </c>
      <c r="BH37" s="46">
        <v>4</v>
      </c>
      <c r="BI37" s="46">
        <v>5</v>
      </c>
      <c r="BJ37" s="46">
        <v>6</v>
      </c>
      <c r="BK37" s="46">
        <v>7</v>
      </c>
      <c r="BL37" s="46" t="s">
        <v>0</v>
      </c>
      <c r="BU37" s="55"/>
      <c r="BV37" s="198"/>
      <c r="BW37" s="198"/>
    </row>
    <row r="38" spans="33:82">
      <c r="AG38" s="44"/>
      <c r="AH38" s="44"/>
      <c r="AI38" s="44"/>
      <c r="AJ38" s="44"/>
      <c r="AK38" s="44"/>
      <c r="AL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7"/>
      <c r="BE38" s="47"/>
      <c r="BF38" s="47"/>
      <c r="BG38" s="47"/>
      <c r="BH38" s="47"/>
      <c r="BI38" s="47"/>
      <c r="BJ38" s="47"/>
      <c r="BK38" s="47"/>
      <c r="BL38" s="47"/>
      <c r="BN38" s="44"/>
      <c r="BO38" s="44"/>
      <c r="BY38" s="53"/>
      <c r="BZ38" s="53"/>
      <c r="CA38" s="53"/>
      <c r="CB38" s="53"/>
      <c r="CC38" s="53"/>
      <c r="CD38" s="53"/>
    </row>
    <row r="39" spans="33:82">
      <c r="AG39" s="198" t="s">
        <v>169</v>
      </c>
      <c r="AJ39" s="198" t="s">
        <v>134</v>
      </c>
      <c r="AK39" s="198" t="s">
        <v>135</v>
      </c>
      <c r="AL39" s="198" t="s">
        <v>14</v>
      </c>
      <c r="AO39" s="198" t="s">
        <v>170</v>
      </c>
      <c r="AR39" s="44" t="s">
        <v>134</v>
      </c>
      <c r="AS39" s="44" t="s">
        <v>135</v>
      </c>
      <c r="AT39" s="44" t="s">
        <v>14</v>
      </c>
      <c r="AU39" s="44"/>
      <c r="AV39" s="44"/>
      <c r="AW39" s="44"/>
      <c r="AX39" s="44"/>
      <c r="AY39" s="357" t="s">
        <v>360</v>
      </c>
      <c r="AZ39" s="357"/>
      <c r="BA39" s="357"/>
      <c r="BB39" s="357"/>
      <c r="BC39" s="356"/>
      <c r="BD39" s="330" t="s">
        <v>12</v>
      </c>
      <c r="BE39" s="337" t="s">
        <v>103</v>
      </c>
      <c r="BF39" s="337" t="s">
        <v>103</v>
      </c>
      <c r="BG39" s="337" t="s">
        <v>103</v>
      </c>
      <c r="BH39" s="337" t="s">
        <v>103</v>
      </c>
      <c r="BI39" s="337" t="s">
        <v>103</v>
      </c>
      <c r="BJ39" s="337" t="s">
        <v>103</v>
      </c>
      <c r="BK39" s="330" t="s">
        <v>12</v>
      </c>
      <c r="BL39" s="353" t="s">
        <v>107</v>
      </c>
      <c r="BU39" s="43"/>
    </row>
    <row r="40" spans="33:82">
      <c r="AJ40" s="198">
        <v>0</v>
      </c>
      <c r="AK40" s="198">
        <v>0</v>
      </c>
      <c r="AL40" s="198">
        <v>1</v>
      </c>
      <c r="AR40" s="44">
        <v>0</v>
      </c>
      <c r="AS40" s="44">
        <v>1</v>
      </c>
      <c r="AT40" s="44">
        <v>1</v>
      </c>
      <c r="AU40" s="44"/>
      <c r="AV40" s="44"/>
      <c r="AW40" s="44"/>
      <c r="AX40" s="44"/>
      <c r="AY40" s="357" t="s">
        <v>361</v>
      </c>
      <c r="AZ40" s="357"/>
      <c r="BA40" s="357"/>
      <c r="BB40" s="357"/>
      <c r="BC40" s="356" t="s">
        <v>353</v>
      </c>
      <c r="BD40" s="335"/>
      <c r="BE40" s="336"/>
      <c r="BF40" s="336"/>
      <c r="BG40" s="336"/>
      <c r="BH40" s="336"/>
      <c r="BI40" s="336"/>
      <c r="BJ40" s="336"/>
      <c r="BK40" s="335"/>
      <c r="BL40" s="355"/>
      <c r="BU40" s="43"/>
    </row>
    <row r="41" spans="33:82">
      <c r="AG41" s="44"/>
      <c r="AH41" s="44"/>
      <c r="AI41" s="44"/>
      <c r="AJ41" s="44"/>
      <c r="AK41" s="44"/>
      <c r="AL41" s="44"/>
      <c r="AR41" s="44"/>
      <c r="AS41" s="44"/>
      <c r="AT41" s="44"/>
      <c r="AU41" s="44"/>
      <c r="AV41" s="198" t="s">
        <v>0</v>
      </c>
      <c r="AW41" s="198" t="s">
        <v>0</v>
      </c>
      <c r="AX41" s="198" t="s">
        <v>0</v>
      </c>
      <c r="AY41" s="198" t="s">
        <v>136</v>
      </c>
      <c r="AZ41" s="44" t="s">
        <v>0</v>
      </c>
      <c r="BA41" s="324" t="s">
        <v>173</v>
      </c>
      <c r="BB41" s="324"/>
      <c r="BC41" s="324"/>
      <c r="BD41" s="44">
        <v>0</v>
      </c>
      <c r="BE41" s="44">
        <v>1</v>
      </c>
      <c r="BF41" s="44">
        <v>2</v>
      </c>
      <c r="BG41" s="44">
        <v>3</v>
      </c>
      <c r="BH41" s="44">
        <v>4</v>
      </c>
      <c r="BI41" s="44">
        <v>5</v>
      </c>
      <c r="BJ41" s="44">
        <v>6</v>
      </c>
      <c r="BK41" s="44">
        <v>7</v>
      </c>
      <c r="BL41" s="44" t="s">
        <v>0</v>
      </c>
      <c r="BM41" s="44"/>
      <c r="BU41" s="43"/>
    </row>
    <row r="42" spans="33:82">
      <c r="AY42" s="200"/>
      <c r="AZ42" s="200"/>
      <c r="BA42" s="200"/>
      <c r="BB42" s="44"/>
      <c r="BC42" s="44"/>
      <c r="BD42" s="44"/>
      <c r="BE42" s="47"/>
      <c r="BF42" s="47"/>
      <c r="BG42" s="47"/>
      <c r="BH42" s="47"/>
      <c r="BI42" s="47"/>
      <c r="BJ42" s="47"/>
      <c r="BK42" s="47"/>
      <c r="BL42" s="47"/>
      <c r="BM42" s="44"/>
      <c r="BW42" s="43"/>
    </row>
    <row r="43" spans="33:82">
      <c r="AG43" s="198" t="s">
        <v>171</v>
      </c>
      <c r="AJ43" s="198" t="s">
        <v>134</v>
      </c>
      <c r="AK43" s="198" t="s">
        <v>135</v>
      </c>
      <c r="AL43" s="198" t="s">
        <v>14</v>
      </c>
      <c r="AO43" s="198" t="s">
        <v>172</v>
      </c>
      <c r="AR43" s="44" t="s">
        <v>134</v>
      </c>
      <c r="AS43" s="44" t="s">
        <v>135</v>
      </c>
      <c r="AT43" s="44" t="s">
        <v>14</v>
      </c>
      <c r="AU43" s="44"/>
      <c r="AY43" s="357" t="s">
        <v>362</v>
      </c>
      <c r="AZ43" s="357"/>
      <c r="BA43" s="357"/>
      <c r="BB43" s="357"/>
      <c r="BC43" s="356"/>
      <c r="BD43" s="325" t="s">
        <v>12</v>
      </c>
      <c r="BE43" s="336" t="s">
        <v>113</v>
      </c>
      <c r="BF43" s="336" t="s">
        <v>113</v>
      </c>
      <c r="BG43" s="336" t="s">
        <v>113</v>
      </c>
      <c r="BH43" s="336" t="s">
        <v>113</v>
      </c>
      <c r="BI43" s="336" t="s">
        <v>113</v>
      </c>
      <c r="BJ43" s="336" t="s">
        <v>113</v>
      </c>
      <c r="BK43" s="330" t="s">
        <v>12</v>
      </c>
      <c r="BL43" s="327" t="s">
        <v>108</v>
      </c>
      <c r="BU43" s="43"/>
    </row>
    <row r="44" spans="33:82">
      <c r="AJ44" s="198">
        <v>0</v>
      </c>
      <c r="AK44" s="198">
        <v>0</v>
      </c>
      <c r="AL44" s="198">
        <v>1</v>
      </c>
      <c r="AR44" s="44">
        <v>0</v>
      </c>
      <c r="AS44" s="44">
        <v>1</v>
      </c>
      <c r="AT44" s="44">
        <v>1</v>
      </c>
      <c r="AU44" s="44"/>
      <c r="AY44" s="357" t="s">
        <v>363</v>
      </c>
      <c r="AZ44" s="357"/>
      <c r="BA44" s="357"/>
      <c r="BB44" s="357"/>
      <c r="BC44" s="356" t="s">
        <v>353</v>
      </c>
      <c r="BD44" s="325"/>
      <c r="BE44" s="337"/>
      <c r="BF44" s="337"/>
      <c r="BG44" s="337"/>
      <c r="BH44" s="337"/>
      <c r="BI44" s="337"/>
      <c r="BJ44" s="337"/>
      <c r="BK44" s="335"/>
      <c r="BL44" s="327"/>
      <c r="BU44" s="43"/>
    </row>
    <row r="45" spans="33:82">
      <c r="AG45" s="44"/>
      <c r="AH45" s="44"/>
      <c r="AI45" s="44"/>
      <c r="AJ45" s="44"/>
      <c r="AK45" s="44"/>
      <c r="AL45" s="44"/>
      <c r="AR45" s="44"/>
      <c r="AS45" s="44"/>
      <c r="AT45" s="44"/>
      <c r="AU45" s="44"/>
      <c r="AV45" s="198" t="s">
        <v>0</v>
      </c>
      <c r="AW45" s="198" t="s">
        <v>0</v>
      </c>
      <c r="AX45" s="198" t="s">
        <v>0</v>
      </c>
      <c r="AY45" s="198" t="s">
        <v>0</v>
      </c>
      <c r="AZ45" s="44" t="s">
        <v>0</v>
      </c>
      <c r="BA45" s="324" t="s">
        <v>173</v>
      </c>
      <c r="BB45" s="324"/>
      <c r="BC45" s="324"/>
      <c r="BD45" s="46">
        <v>0</v>
      </c>
      <c r="BE45" s="46">
        <v>1</v>
      </c>
      <c r="BF45" s="46">
        <v>2</v>
      </c>
      <c r="BG45" s="46">
        <v>3</v>
      </c>
      <c r="BH45" s="46">
        <v>4</v>
      </c>
      <c r="BI45" s="46">
        <v>5</v>
      </c>
      <c r="BJ45" s="46">
        <v>6</v>
      </c>
      <c r="BK45" s="46">
        <v>7</v>
      </c>
      <c r="BL45" s="46" t="s">
        <v>0</v>
      </c>
      <c r="BU45" s="43"/>
    </row>
    <row r="46" spans="33:82">
      <c r="AG46" s="44"/>
      <c r="AH46" s="44"/>
      <c r="AI46" s="44"/>
      <c r="AJ46" s="44"/>
      <c r="AK46" s="44"/>
      <c r="AL46" s="44"/>
      <c r="AR46" s="44"/>
      <c r="AS46" s="44"/>
      <c r="AT46" s="44"/>
      <c r="AU46" s="44"/>
      <c r="AZ46" s="44"/>
      <c r="BA46" s="200"/>
      <c r="BB46" s="200"/>
      <c r="BC46" s="200"/>
      <c r="BD46" s="44"/>
      <c r="BE46" s="44"/>
      <c r="BF46" s="44"/>
      <c r="BG46" s="44"/>
      <c r="BH46" s="44"/>
      <c r="BI46" s="44"/>
      <c r="BJ46" s="44"/>
      <c r="BK46" s="44"/>
      <c r="BL46" s="44"/>
      <c r="BU46" s="43"/>
    </row>
    <row r="47" spans="33:82">
      <c r="AG47" s="44"/>
      <c r="AH47" s="44"/>
      <c r="AI47" s="44"/>
      <c r="AJ47" s="44"/>
      <c r="AK47" s="44"/>
      <c r="AQ47" s="44"/>
      <c r="AR47" s="44"/>
      <c r="AS47" s="44"/>
      <c r="AT47" s="44"/>
      <c r="AY47" s="44"/>
      <c r="AZ47" s="200"/>
      <c r="BA47" s="200"/>
      <c r="BB47" s="200"/>
      <c r="BC47" s="44"/>
      <c r="BD47" s="44"/>
      <c r="BE47" s="44"/>
      <c r="BF47" s="44"/>
      <c r="BG47" s="330" t="s">
        <v>12</v>
      </c>
      <c r="BH47" s="333" t="s">
        <v>109</v>
      </c>
      <c r="BI47" s="333" t="s">
        <v>109</v>
      </c>
      <c r="BJ47" s="333" t="s">
        <v>109</v>
      </c>
      <c r="BK47" s="330" t="s">
        <v>12</v>
      </c>
      <c r="BL47" s="353" t="s">
        <v>104</v>
      </c>
      <c r="BO47" s="43"/>
    </row>
    <row r="48" spans="33:82">
      <c r="AG48" s="44"/>
      <c r="AH48" s="44"/>
      <c r="AI48" s="44"/>
      <c r="AJ48" s="44"/>
      <c r="AK48" s="44"/>
      <c r="AQ48" s="44"/>
      <c r="AR48" s="44"/>
      <c r="AS48" s="44"/>
      <c r="AT48" s="44"/>
      <c r="AY48" s="44"/>
      <c r="AZ48" s="200"/>
      <c r="BA48" s="200"/>
      <c r="BB48" s="200"/>
      <c r="BC48" s="44"/>
      <c r="BD48" s="44"/>
      <c r="BE48" s="44"/>
      <c r="BF48" s="44"/>
      <c r="BG48" s="335"/>
      <c r="BH48" s="358"/>
      <c r="BI48" s="358"/>
      <c r="BJ48" s="358"/>
      <c r="BK48" s="334"/>
      <c r="BL48" s="354"/>
      <c r="BO48" s="43"/>
    </row>
    <row r="49" spans="21:74">
      <c r="AG49" s="44"/>
      <c r="AH49" s="44"/>
      <c r="AI49" s="44"/>
      <c r="AJ49" s="44"/>
      <c r="AK49" s="44"/>
      <c r="AQ49" s="44"/>
      <c r="AR49" s="44"/>
      <c r="AS49" s="44"/>
      <c r="AT49" s="44"/>
      <c r="BA49" s="44"/>
      <c r="BB49" s="44"/>
      <c r="BC49" s="44"/>
      <c r="BD49" s="44"/>
      <c r="BE49" s="44"/>
      <c r="BF49" s="44"/>
      <c r="BG49" s="362" t="s">
        <v>364</v>
      </c>
      <c r="BH49" s="358"/>
      <c r="BI49" s="358"/>
      <c r="BJ49" s="358"/>
      <c r="BK49" s="334"/>
      <c r="BL49" s="354"/>
    </row>
    <row r="50" spans="21:74">
      <c r="AB50" s="359" t="s">
        <v>85</v>
      </c>
      <c r="AC50" s="359" t="s">
        <v>0</v>
      </c>
      <c r="AD50" s="359" t="s">
        <v>134</v>
      </c>
      <c r="AE50" s="359" t="s">
        <v>135</v>
      </c>
      <c r="AF50" s="359" t="s">
        <v>14</v>
      </c>
      <c r="AG50" s="357" t="s">
        <v>358</v>
      </c>
      <c r="AH50" s="357"/>
      <c r="AI50" s="357"/>
      <c r="AJ50" s="357"/>
      <c r="AK50" s="356"/>
      <c r="AL50" s="330" t="s">
        <v>12</v>
      </c>
      <c r="AM50" s="326" t="s">
        <v>94</v>
      </c>
      <c r="AN50" s="326" t="s">
        <v>94</v>
      </c>
      <c r="AO50" s="326" t="s">
        <v>94</v>
      </c>
      <c r="AP50" s="330" t="s">
        <v>12</v>
      </c>
      <c r="AQ50" s="331" t="s">
        <v>93</v>
      </c>
      <c r="AR50" s="331" t="s">
        <v>93</v>
      </c>
      <c r="AS50" s="331" t="s">
        <v>93</v>
      </c>
      <c r="AT50" s="331" t="s">
        <v>93</v>
      </c>
      <c r="AU50" s="331" t="s">
        <v>93</v>
      </c>
      <c r="AV50" s="331" t="s">
        <v>93</v>
      </c>
      <c r="AW50" s="325" t="s">
        <v>12</v>
      </c>
      <c r="AX50" s="331" t="s">
        <v>103</v>
      </c>
      <c r="AY50" s="331" t="s">
        <v>103</v>
      </c>
      <c r="AZ50" s="331" t="s">
        <v>103</v>
      </c>
      <c r="BA50" s="331" t="s">
        <v>103</v>
      </c>
      <c r="BB50" s="331" t="s">
        <v>103</v>
      </c>
      <c r="BC50" s="331" t="s">
        <v>103</v>
      </c>
      <c r="BD50" s="332" t="s">
        <v>96</v>
      </c>
      <c r="BE50" s="329" t="s">
        <v>124</v>
      </c>
      <c r="BG50" s="339"/>
      <c r="BH50" s="351"/>
      <c r="BI50" s="351"/>
      <c r="BJ50" s="351"/>
      <c r="BK50" s="334"/>
      <c r="BL50" s="354"/>
      <c r="BR50" s="43"/>
    </row>
    <row r="51" spans="21:74">
      <c r="U51" s="52"/>
      <c r="AB51" s="360"/>
      <c r="AC51" s="359"/>
      <c r="AD51" s="359">
        <v>1</v>
      </c>
      <c r="AE51" s="359">
        <v>1</v>
      </c>
      <c r="AF51" s="359">
        <v>0</v>
      </c>
      <c r="AG51" s="357" t="s">
        <v>358</v>
      </c>
      <c r="AH51" s="357"/>
      <c r="AI51" s="357"/>
      <c r="AJ51" s="357"/>
      <c r="AK51" s="356" t="s">
        <v>353</v>
      </c>
      <c r="AL51" s="334"/>
      <c r="AM51" s="326"/>
      <c r="AN51" s="326"/>
      <c r="AO51" s="326"/>
      <c r="AP51" s="334"/>
      <c r="AQ51" s="331"/>
      <c r="AR51" s="331"/>
      <c r="AS51" s="331"/>
      <c r="AT51" s="331"/>
      <c r="AU51" s="331"/>
      <c r="AV51" s="331"/>
      <c r="AW51" s="325"/>
      <c r="AX51" s="331"/>
      <c r="AY51" s="331"/>
      <c r="AZ51" s="331"/>
      <c r="BA51" s="331"/>
      <c r="BB51" s="331"/>
      <c r="BC51" s="331"/>
      <c r="BD51" s="332"/>
      <c r="BE51" s="329"/>
      <c r="BG51" s="330" t="s">
        <v>12</v>
      </c>
      <c r="BH51" s="333" t="s">
        <v>111</v>
      </c>
      <c r="BI51" s="333" t="s">
        <v>111</v>
      </c>
      <c r="BJ51" s="333" t="s">
        <v>111</v>
      </c>
      <c r="BK51" s="334"/>
      <c r="BL51" s="354"/>
      <c r="BR51" s="43"/>
      <c r="BU51" s="198" t="s">
        <v>0</v>
      </c>
    </row>
    <row r="52" spans="21:74">
      <c r="W52" s="198" t="s">
        <v>0</v>
      </c>
      <c r="X52" s="198" t="s">
        <v>0</v>
      </c>
      <c r="Y52" s="198" t="s">
        <v>0</v>
      </c>
      <c r="AG52" s="357" t="s">
        <v>360</v>
      </c>
      <c r="AH52" s="357"/>
      <c r="AI52" s="357"/>
      <c r="AJ52" s="357"/>
      <c r="AK52" s="356" t="s">
        <v>354</v>
      </c>
      <c r="AL52" s="334"/>
      <c r="AM52" s="326" t="s">
        <v>95</v>
      </c>
      <c r="AN52" s="326" t="s">
        <v>95</v>
      </c>
      <c r="AO52" s="326" t="s">
        <v>95</v>
      </c>
      <c r="AP52" s="334"/>
      <c r="AQ52" s="331"/>
      <c r="AR52" s="331"/>
      <c r="AS52" s="331"/>
      <c r="AT52" s="331"/>
      <c r="AU52" s="331"/>
      <c r="AV52" s="331"/>
      <c r="AW52" s="325"/>
      <c r="AX52" s="331"/>
      <c r="AY52" s="331"/>
      <c r="AZ52" s="331"/>
      <c r="BA52" s="331"/>
      <c r="BB52" s="331"/>
      <c r="BC52" s="331"/>
      <c r="BD52" s="332"/>
      <c r="BE52" s="329"/>
      <c r="BG52" s="335"/>
      <c r="BH52" s="358"/>
      <c r="BI52" s="358"/>
      <c r="BJ52" s="358"/>
      <c r="BK52" s="334"/>
      <c r="BL52" s="354"/>
      <c r="BR52" s="43"/>
    </row>
    <row r="53" spans="21:74">
      <c r="W53" s="198" t="s">
        <v>0</v>
      </c>
      <c r="X53" s="198" t="s">
        <v>0</v>
      </c>
      <c r="Y53" s="198" t="s">
        <v>0</v>
      </c>
      <c r="AG53" s="357" t="s">
        <v>360</v>
      </c>
      <c r="AH53" s="357"/>
      <c r="AI53" s="357"/>
      <c r="AJ53" s="357"/>
      <c r="AK53" s="356" t="s">
        <v>355</v>
      </c>
      <c r="AL53" s="334"/>
      <c r="AM53" s="326" t="s">
        <v>109</v>
      </c>
      <c r="AN53" s="326" t="s">
        <v>109</v>
      </c>
      <c r="AO53" s="326" t="s">
        <v>109</v>
      </c>
      <c r="AP53" s="334"/>
      <c r="AQ53" s="331"/>
      <c r="AR53" s="331"/>
      <c r="AS53" s="331"/>
      <c r="AT53" s="331"/>
      <c r="AU53" s="331"/>
      <c r="AV53" s="331"/>
      <c r="AW53" s="325"/>
      <c r="AX53" s="331"/>
      <c r="AY53" s="331"/>
      <c r="AZ53" s="331"/>
      <c r="BA53" s="331"/>
      <c r="BB53" s="331"/>
      <c r="BC53" s="331"/>
      <c r="BD53" s="332"/>
      <c r="BE53" s="329"/>
      <c r="BG53" s="362" t="s">
        <v>365</v>
      </c>
      <c r="BH53" s="358"/>
      <c r="BI53" s="358"/>
      <c r="BJ53" s="358"/>
      <c r="BK53" s="334"/>
      <c r="BL53" s="354"/>
      <c r="BR53" s="43"/>
    </row>
    <row r="54" spans="21:74">
      <c r="AG54" s="357" t="s">
        <v>362</v>
      </c>
      <c r="AH54" s="357"/>
      <c r="AI54" s="357"/>
      <c r="AJ54" s="357"/>
      <c r="AK54" s="356" t="s">
        <v>356</v>
      </c>
      <c r="AL54" s="334"/>
      <c r="AM54" s="326" t="s">
        <v>101</v>
      </c>
      <c r="AN54" s="326" t="s">
        <v>101</v>
      </c>
      <c r="AO54" s="326" t="s">
        <v>101</v>
      </c>
      <c r="AP54" s="334"/>
      <c r="AQ54" s="328" t="s">
        <v>102</v>
      </c>
      <c r="AR54" s="328" t="s">
        <v>102</v>
      </c>
      <c r="AS54" s="328" t="s">
        <v>102</v>
      </c>
      <c r="AT54" s="328" t="s">
        <v>102</v>
      </c>
      <c r="AU54" s="328" t="s">
        <v>102</v>
      </c>
      <c r="AV54" s="328" t="s">
        <v>102</v>
      </c>
      <c r="AW54" s="325"/>
      <c r="AX54" s="331"/>
      <c r="AY54" s="331"/>
      <c r="AZ54" s="331"/>
      <c r="BA54" s="331"/>
      <c r="BB54" s="331"/>
      <c r="BC54" s="331"/>
      <c r="BD54" s="332"/>
      <c r="BE54" s="329"/>
      <c r="BG54" s="339"/>
      <c r="BH54" s="351"/>
      <c r="BI54" s="351"/>
      <c r="BJ54" s="351"/>
      <c r="BK54" s="334"/>
      <c r="BL54" s="354"/>
      <c r="BR54" s="43"/>
    </row>
    <row r="55" spans="21:74">
      <c r="AG55" s="357" t="s">
        <v>362</v>
      </c>
      <c r="AH55" s="357"/>
      <c r="AI55" s="357"/>
      <c r="AJ55" s="357"/>
      <c r="AK55" s="356" t="s">
        <v>357</v>
      </c>
      <c r="AL55" s="334"/>
      <c r="AM55" s="326" t="s">
        <v>112</v>
      </c>
      <c r="AN55" s="326" t="s">
        <v>112</v>
      </c>
      <c r="AO55" s="326" t="s">
        <v>112</v>
      </c>
      <c r="AP55" s="335"/>
      <c r="AQ55" s="328"/>
      <c r="AR55" s="328"/>
      <c r="AS55" s="328"/>
      <c r="AT55" s="328"/>
      <c r="AU55" s="328"/>
      <c r="AV55" s="328"/>
      <c r="AW55" s="325"/>
      <c r="AX55" s="331"/>
      <c r="AY55" s="331"/>
      <c r="AZ55" s="331"/>
      <c r="BA55" s="331"/>
      <c r="BB55" s="331"/>
      <c r="BC55" s="331"/>
      <c r="BD55" s="332"/>
      <c r="BE55" s="329"/>
      <c r="BG55" s="330" t="s">
        <v>12</v>
      </c>
      <c r="BH55" s="333" t="s">
        <v>112</v>
      </c>
      <c r="BI55" s="333" t="s">
        <v>112</v>
      </c>
      <c r="BJ55" s="333" t="s">
        <v>112</v>
      </c>
      <c r="BK55" s="334"/>
      <c r="BL55" s="354"/>
      <c r="BO55" s="198" t="s">
        <v>0</v>
      </c>
      <c r="BR55" s="43" t="s">
        <v>0</v>
      </c>
      <c r="BS55" s="198" t="s">
        <v>0</v>
      </c>
    </row>
    <row r="56" spans="21:74">
      <c r="AG56" s="357" t="s">
        <v>358</v>
      </c>
      <c r="AH56" s="357"/>
      <c r="AI56" s="357"/>
      <c r="AJ56" s="357"/>
      <c r="AK56" s="356"/>
      <c r="AL56" s="199" t="s">
        <v>364</v>
      </c>
      <c r="AM56" s="199" t="s">
        <v>364</v>
      </c>
      <c r="AN56" s="199" t="s">
        <v>364</v>
      </c>
      <c r="AO56" s="199" t="s">
        <v>364</v>
      </c>
      <c r="AP56" s="199" t="s">
        <v>364</v>
      </c>
      <c r="AQ56" s="199" t="s">
        <v>364</v>
      </c>
      <c r="AR56" s="199" t="s">
        <v>364</v>
      </c>
      <c r="AS56" s="199" t="s">
        <v>364</v>
      </c>
      <c r="AT56" s="199" t="s">
        <v>364</v>
      </c>
      <c r="AU56" s="199" t="s">
        <v>364</v>
      </c>
      <c r="AV56" s="199" t="s">
        <v>364</v>
      </c>
      <c r="AW56" s="199" t="s">
        <v>364</v>
      </c>
      <c r="AX56" s="199" t="s">
        <v>364</v>
      </c>
      <c r="AY56" s="199" t="s">
        <v>364</v>
      </c>
      <c r="AZ56" s="199" t="s">
        <v>364</v>
      </c>
      <c r="BA56" s="199" t="s">
        <v>364</v>
      </c>
      <c r="BB56" s="199" t="s">
        <v>364</v>
      </c>
      <c r="BC56" s="199" t="s">
        <v>364</v>
      </c>
      <c r="BD56" s="199" t="s">
        <v>364</v>
      </c>
      <c r="BE56" s="199" t="s">
        <v>364</v>
      </c>
      <c r="BG56" s="335"/>
      <c r="BH56" s="358"/>
      <c r="BI56" s="358"/>
      <c r="BJ56" s="358"/>
      <c r="BK56" s="334"/>
      <c r="BL56" s="354"/>
      <c r="BR56" s="43"/>
    </row>
    <row r="57" spans="21:74">
      <c r="AG57" s="357" t="s">
        <v>360</v>
      </c>
      <c r="AH57" s="357"/>
      <c r="AI57" s="357"/>
      <c r="AJ57" s="357"/>
      <c r="AK57" s="356"/>
      <c r="AL57" s="199" t="s">
        <v>129</v>
      </c>
      <c r="AM57" s="199" t="s">
        <v>129</v>
      </c>
      <c r="AN57" s="199" t="s">
        <v>129</v>
      </c>
      <c r="AO57" s="199" t="s">
        <v>129</v>
      </c>
      <c r="AP57" s="199" t="s">
        <v>129</v>
      </c>
      <c r="AQ57" s="199" t="s">
        <v>129</v>
      </c>
      <c r="AR57" s="199" t="s">
        <v>129</v>
      </c>
      <c r="AS57" s="199" t="s">
        <v>129</v>
      </c>
      <c r="AT57" s="199" t="s">
        <v>129</v>
      </c>
      <c r="AU57" s="199" t="s">
        <v>129</v>
      </c>
      <c r="AV57" s="199" t="s">
        <v>129</v>
      </c>
      <c r="AW57" s="199" t="s">
        <v>129</v>
      </c>
      <c r="AX57" s="199" t="s">
        <v>129</v>
      </c>
      <c r="AY57" s="199" t="s">
        <v>129</v>
      </c>
      <c r="AZ57" s="199" t="s">
        <v>129</v>
      </c>
      <c r="BA57" s="199" t="s">
        <v>129</v>
      </c>
      <c r="BB57" s="199" t="s">
        <v>129</v>
      </c>
      <c r="BC57" s="199" t="s">
        <v>129</v>
      </c>
      <c r="BD57" s="199" t="s">
        <v>129</v>
      </c>
      <c r="BE57" s="199" t="s">
        <v>129</v>
      </c>
      <c r="BG57" s="362" t="s">
        <v>366</v>
      </c>
      <c r="BH57" s="358"/>
      <c r="BI57" s="358"/>
      <c r="BJ57" s="358"/>
      <c r="BK57" s="334"/>
      <c r="BL57" s="354"/>
      <c r="BT57" s="43"/>
    </row>
    <row r="58" spans="21:74">
      <c r="AG58" s="357" t="s">
        <v>362</v>
      </c>
      <c r="AH58" s="357"/>
      <c r="AI58" s="357"/>
      <c r="AJ58" s="357"/>
      <c r="AK58" s="356"/>
      <c r="AL58" s="199" t="s">
        <v>132</v>
      </c>
      <c r="AM58" s="199" t="s">
        <v>132</v>
      </c>
      <c r="AN58" s="199" t="s">
        <v>132</v>
      </c>
      <c r="AO58" s="199" t="s">
        <v>132</v>
      </c>
      <c r="AP58" s="199" t="s">
        <v>132</v>
      </c>
      <c r="AQ58" s="199" t="s">
        <v>132</v>
      </c>
      <c r="AR58" s="199" t="s">
        <v>132</v>
      </c>
      <c r="AS58" s="199" t="s">
        <v>132</v>
      </c>
      <c r="AT58" s="199" t="s">
        <v>132</v>
      </c>
      <c r="AU58" s="199" t="s">
        <v>132</v>
      </c>
      <c r="AV58" s="199" t="s">
        <v>132</v>
      </c>
      <c r="AW58" s="199" t="s">
        <v>132</v>
      </c>
      <c r="AX58" s="199" t="s">
        <v>132</v>
      </c>
      <c r="AY58" s="199" t="s">
        <v>132</v>
      </c>
      <c r="AZ58" s="199" t="s">
        <v>132</v>
      </c>
      <c r="BA58" s="199" t="s">
        <v>132</v>
      </c>
      <c r="BB58" s="199" t="s">
        <v>132</v>
      </c>
      <c r="BC58" s="199" t="s">
        <v>132</v>
      </c>
      <c r="BD58" s="199" t="s">
        <v>132</v>
      </c>
      <c r="BE58" s="51" t="s">
        <v>132</v>
      </c>
      <c r="BF58" s="361"/>
      <c r="BG58" s="339"/>
      <c r="BH58" s="351"/>
      <c r="BI58" s="351"/>
      <c r="BJ58" s="351"/>
      <c r="BK58" s="335"/>
      <c r="BL58" s="355"/>
      <c r="BS58" s="43"/>
    </row>
    <row r="59" spans="21:74">
      <c r="AI59" s="324" t="s">
        <v>173</v>
      </c>
      <c r="AJ59" s="324"/>
      <c r="AK59" s="324"/>
      <c r="AL59" s="46">
        <v>0</v>
      </c>
      <c r="AM59" s="46">
        <v>1</v>
      </c>
      <c r="AN59" s="46">
        <v>2</v>
      </c>
      <c r="AO59" s="46">
        <v>3</v>
      </c>
      <c r="AP59" s="46">
        <v>4</v>
      </c>
      <c r="AQ59" s="46">
        <v>5</v>
      </c>
      <c r="AR59" s="46">
        <v>6</v>
      </c>
      <c r="AS59" s="46">
        <v>7</v>
      </c>
      <c r="AT59" s="46">
        <v>8</v>
      </c>
      <c r="AU59" s="46">
        <v>9</v>
      </c>
      <c r="AV59" s="46">
        <v>10</v>
      </c>
      <c r="AW59" s="46">
        <v>11</v>
      </c>
      <c r="AX59" s="46">
        <v>12</v>
      </c>
      <c r="AY59" s="46">
        <v>13</v>
      </c>
      <c r="AZ59" s="46">
        <v>14</v>
      </c>
      <c r="BA59" s="46">
        <v>15</v>
      </c>
      <c r="BB59" s="46">
        <v>16</v>
      </c>
      <c r="BC59" s="46">
        <v>17</v>
      </c>
      <c r="BD59" s="46">
        <v>18</v>
      </c>
      <c r="BE59" s="46">
        <v>19</v>
      </c>
      <c r="BF59" s="44"/>
      <c r="BG59" s="46">
        <v>20</v>
      </c>
      <c r="BH59" s="46">
        <v>21</v>
      </c>
      <c r="BI59" s="46">
        <v>22</v>
      </c>
      <c r="BJ59" s="46">
        <v>23</v>
      </c>
      <c r="BK59" s="46">
        <v>24</v>
      </c>
      <c r="BL59" s="46" t="s">
        <v>0</v>
      </c>
      <c r="BV59" s="43"/>
    </row>
    <row r="60" spans="21:74">
      <c r="BL60" s="44"/>
    </row>
    <row r="61" spans="21:74">
      <c r="BM61" s="198" t="s">
        <v>0</v>
      </c>
    </row>
    <row r="63" spans="21:74">
      <c r="AT63" s="198" t="s">
        <v>0</v>
      </c>
    </row>
    <row r="74" spans="34:59">
      <c r="AH74" s="198" t="s">
        <v>14</v>
      </c>
      <c r="AI74" s="198">
        <v>0</v>
      </c>
      <c r="AJ74" s="198" t="s">
        <v>0</v>
      </c>
      <c r="AK74" s="198" t="s">
        <v>136</v>
      </c>
      <c r="AL74" s="198" t="s">
        <v>0</v>
      </c>
      <c r="AM74" s="198" t="s">
        <v>0</v>
      </c>
      <c r="AN74" s="198" t="s">
        <v>0</v>
      </c>
      <c r="AO74" s="198" t="s">
        <v>0</v>
      </c>
      <c r="AP74" s="198" t="s">
        <v>0</v>
      </c>
      <c r="AQ74" s="198" t="s">
        <v>0</v>
      </c>
      <c r="AR74" s="198" t="s">
        <v>0</v>
      </c>
      <c r="AS74" s="198" t="s">
        <v>0</v>
      </c>
      <c r="AT74" s="198" t="s">
        <v>0</v>
      </c>
      <c r="AU74" s="198" t="s">
        <v>0</v>
      </c>
      <c r="AV74" s="198" t="s">
        <v>0</v>
      </c>
      <c r="AW74" s="198" t="s">
        <v>0</v>
      </c>
      <c r="AX74" s="198" t="s">
        <v>0</v>
      </c>
      <c r="AY74" s="198" t="s">
        <v>0</v>
      </c>
      <c r="AZ74" s="198" t="s">
        <v>0</v>
      </c>
      <c r="BA74" s="198" t="s">
        <v>0</v>
      </c>
      <c r="BB74" s="198" t="s">
        <v>0</v>
      </c>
      <c r="BC74" s="198" t="s">
        <v>0</v>
      </c>
      <c r="BD74" s="198" t="s">
        <v>0</v>
      </c>
      <c r="BE74" s="198" t="s">
        <v>0</v>
      </c>
      <c r="BF74" s="198" t="s">
        <v>0</v>
      </c>
      <c r="BG74" s="198" t="s">
        <v>0</v>
      </c>
    </row>
    <row r="75" spans="34:59">
      <c r="AH75" s="198" t="s">
        <v>236</v>
      </c>
      <c r="AI75" s="198">
        <v>1</v>
      </c>
    </row>
    <row r="76" spans="34:59">
      <c r="AH76" s="198" t="s">
        <v>135</v>
      </c>
      <c r="AI76" s="198">
        <v>2</v>
      </c>
    </row>
    <row r="77" spans="34:59">
      <c r="AH77" s="198" t="s">
        <v>237</v>
      </c>
      <c r="AI77" s="198">
        <v>3</v>
      </c>
    </row>
    <row r="78" spans="34:59">
      <c r="AH78" s="198" t="s">
        <v>238</v>
      </c>
      <c r="AI78" s="198">
        <v>4</v>
      </c>
    </row>
    <row r="79" spans="34:59">
      <c r="AH79" s="198" t="s">
        <v>239</v>
      </c>
      <c r="AI79" s="198">
        <v>5</v>
      </c>
    </row>
    <row r="80" spans="34:59">
      <c r="AH80" s="198" t="s">
        <v>240</v>
      </c>
      <c r="AI80" s="198">
        <v>6</v>
      </c>
    </row>
    <row r="81" spans="34:35">
      <c r="AH81" s="198" t="s">
        <v>241</v>
      </c>
      <c r="AI81" s="198">
        <v>7</v>
      </c>
    </row>
    <row r="82" spans="34:35">
      <c r="AH82" s="198" t="s">
        <v>242</v>
      </c>
      <c r="AI82" s="198">
        <v>8</v>
      </c>
    </row>
    <row r="83" spans="34:35">
      <c r="AH83" s="198" t="s">
        <v>243</v>
      </c>
      <c r="AI83" s="198">
        <v>9</v>
      </c>
    </row>
    <row r="84" spans="34:35">
      <c r="AH84" s="198" t="s">
        <v>244</v>
      </c>
      <c r="AI84" s="198">
        <v>10</v>
      </c>
    </row>
    <row r="85" spans="34:35">
      <c r="AH85" s="198" t="s">
        <v>245</v>
      </c>
      <c r="AI85" s="198">
        <v>11</v>
      </c>
    </row>
    <row r="86" spans="34:35">
      <c r="AH86" s="198" t="s">
        <v>246</v>
      </c>
      <c r="AI86" s="198">
        <v>12</v>
      </c>
    </row>
    <row r="87" spans="34:35">
      <c r="AH87" s="198" t="s">
        <v>247</v>
      </c>
      <c r="AI87" s="198">
        <v>13</v>
      </c>
    </row>
    <row r="88" spans="34:35">
      <c r="AH88" s="198" t="s">
        <v>248</v>
      </c>
      <c r="AI88" s="198">
        <v>14</v>
      </c>
    </row>
    <row r="89" spans="34:35">
      <c r="AH89" s="198" t="s">
        <v>249</v>
      </c>
      <c r="AI89" s="198">
        <v>15</v>
      </c>
    </row>
    <row r="90" spans="34:35">
      <c r="AH90" s="198" t="s">
        <v>250</v>
      </c>
      <c r="AI90" s="198">
        <v>16</v>
      </c>
    </row>
    <row r="91" spans="34:35">
      <c r="AH91" s="198" t="s">
        <v>251</v>
      </c>
      <c r="AI91" s="198">
        <v>17</v>
      </c>
    </row>
    <row r="92" spans="34:35">
      <c r="AH92" s="198" t="s">
        <v>252</v>
      </c>
      <c r="AI92" s="198">
        <v>18</v>
      </c>
    </row>
    <row r="93" spans="34:35">
      <c r="AH93" s="198" t="s">
        <v>253</v>
      </c>
      <c r="AI93" s="198">
        <v>19</v>
      </c>
    </row>
    <row r="94" spans="34:35">
      <c r="AH94" s="198" t="s">
        <v>134</v>
      </c>
      <c r="AI94" s="198">
        <v>20</v>
      </c>
    </row>
    <row r="95" spans="34:35">
      <c r="AH95" s="198" t="s">
        <v>254</v>
      </c>
      <c r="AI95" s="198">
        <v>21</v>
      </c>
    </row>
    <row r="96" spans="34:35">
      <c r="AH96" s="198" t="s">
        <v>255</v>
      </c>
      <c r="AI96" s="198">
        <v>22</v>
      </c>
    </row>
    <row r="97" spans="34:35">
      <c r="AH97" s="198" t="s">
        <v>256</v>
      </c>
      <c r="AI97" s="198">
        <v>23</v>
      </c>
    </row>
    <row r="98" spans="34:35">
      <c r="AH98" s="198" t="s">
        <v>257</v>
      </c>
      <c r="AI98" s="198">
        <v>24</v>
      </c>
    </row>
    <row r="99" spans="34:35">
      <c r="AH99" s="198" t="s">
        <v>258</v>
      </c>
      <c r="AI99" s="198">
        <v>25</v>
      </c>
    </row>
    <row r="100" spans="34:35">
      <c r="AH100" s="198" t="s">
        <v>259</v>
      </c>
      <c r="AI100" s="198">
        <f>26</f>
        <v>26</v>
      </c>
    </row>
    <row r="101" spans="34:35">
      <c r="AH101" s="198" t="s">
        <v>260</v>
      </c>
      <c r="AI101" s="198">
        <f>AI100+1</f>
        <v>27</v>
      </c>
    </row>
    <row r="102" spans="34:35">
      <c r="AH102" s="198" t="s">
        <v>261</v>
      </c>
      <c r="AI102" s="198">
        <f t="shared" ref="AI102:AI125" si="0">AI101+1</f>
        <v>28</v>
      </c>
    </row>
    <row r="103" spans="34:35">
      <c r="AH103" s="198" t="s">
        <v>262</v>
      </c>
      <c r="AI103" s="198">
        <f t="shared" si="0"/>
        <v>29</v>
      </c>
    </row>
    <row r="104" spans="34:35">
      <c r="AH104" s="198" t="s">
        <v>263</v>
      </c>
      <c r="AI104" s="198">
        <f t="shared" si="0"/>
        <v>30</v>
      </c>
    </row>
    <row r="105" spans="34:35">
      <c r="AH105" s="198" t="s">
        <v>264</v>
      </c>
      <c r="AI105" s="198">
        <f t="shared" si="0"/>
        <v>31</v>
      </c>
    </row>
    <row r="106" spans="34:35">
      <c r="AH106" s="198" t="s">
        <v>265</v>
      </c>
      <c r="AI106" s="198">
        <f t="shared" si="0"/>
        <v>32</v>
      </c>
    </row>
    <row r="107" spans="34:35">
      <c r="AH107" s="198" t="s">
        <v>266</v>
      </c>
      <c r="AI107" s="198">
        <f t="shared" si="0"/>
        <v>33</v>
      </c>
    </row>
    <row r="108" spans="34:35">
      <c r="AH108" s="198" t="s">
        <v>267</v>
      </c>
      <c r="AI108" s="198">
        <f t="shared" si="0"/>
        <v>34</v>
      </c>
    </row>
    <row r="109" spans="34:35">
      <c r="AH109" s="198" t="s">
        <v>268</v>
      </c>
      <c r="AI109" s="198">
        <f t="shared" si="0"/>
        <v>35</v>
      </c>
    </row>
    <row r="110" spans="34:35">
      <c r="AH110" s="198" t="s">
        <v>269</v>
      </c>
      <c r="AI110" s="198">
        <f t="shared" si="0"/>
        <v>36</v>
      </c>
    </row>
    <row r="111" spans="34:35">
      <c r="AH111" s="198" t="s">
        <v>270</v>
      </c>
      <c r="AI111" s="198">
        <f t="shared" si="0"/>
        <v>37</v>
      </c>
    </row>
    <row r="112" spans="34:35">
      <c r="AH112" s="198" t="s">
        <v>271</v>
      </c>
      <c r="AI112" s="198">
        <f t="shared" si="0"/>
        <v>38</v>
      </c>
    </row>
    <row r="113" spans="34:35">
      <c r="AH113" s="198" t="s">
        <v>272</v>
      </c>
      <c r="AI113" s="198">
        <f t="shared" si="0"/>
        <v>39</v>
      </c>
    </row>
    <row r="114" spans="34:35">
      <c r="AH114" s="198" t="s">
        <v>273</v>
      </c>
      <c r="AI114" s="198">
        <f t="shared" si="0"/>
        <v>40</v>
      </c>
    </row>
    <row r="115" spans="34:35">
      <c r="AH115" s="198" t="s">
        <v>274</v>
      </c>
      <c r="AI115" s="198">
        <f t="shared" si="0"/>
        <v>41</v>
      </c>
    </row>
    <row r="116" spans="34:35">
      <c r="AH116" s="198" t="s">
        <v>275</v>
      </c>
      <c r="AI116" s="198">
        <f t="shared" si="0"/>
        <v>42</v>
      </c>
    </row>
    <row r="117" spans="34:35">
      <c r="AH117" s="198" t="s">
        <v>276</v>
      </c>
      <c r="AI117" s="198">
        <f t="shared" si="0"/>
        <v>43</v>
      </c>
    </row>
    <row r="118" spans="34:35">
      <c r="AH118" s="198" t="s">
        <v>277</v>
      </c>
      <c r="AI118" s="198">
        <f t="shared" si="0"/>
        <v>44</v>
      </c>
    </row>
    <row r="119" spans="34:35">
      <c r="AH119" s="198" t="s">
        <v>278</v>
      </c>
      <c r="AI119" s="198">
        <f t="shared" si="0"/>
        <v>45</v>
      </c>
    </row>
    <row r="120" spans="34:35">
      <c r="AH120" s="198" t="s">
        <v>279</v>
      </c>
      <c r="AI120" s="198">
        <f t="shared" si="0"/>
        <v>46</v>
      </c>
    </row>
    <row r="121" spans="34:35">
      <c r="AH121" s="198" t="s">
        <v>280</v>
      </c>
      <c r="AI121" s="198">
        <f t="shared" si="0"/>
        <v>47</v>
      </c>
    </row>
    <row r="122" spans="34:35">
      <c r="AH122" s="198" t="s">
        <v>281</v>
      </c>
      <c r="AI122" s="198">
        <f t="shared" si="0"/>
        <v>48</v>
      </c>
    </row>
    <row r="123" spans="34:35">
      <c r="AH123" s="198" t="s">
        <v>283</v>
      </c>
      <c r="AI123" s="198">
        <f t="shared" si="0"/>
        <v>49</v>
      </c>
    </row>
    <row r="124" spans="34:35">
      <c r="AH124" s="198" t="s">
        <v>282</v>
      </c>
      <c r="AI124" s="198">
        <f t="shared" si="0"/>
        <v>50</v>
      </c>
    </row>
    <row r="125" spans="34:35">
      <c r="AH125" s="198" t="s">
        <v>284</v>
      </c>
      <c r="AI125" s="198">
        <f t="shared" si="0"/>
        <v>51</v>
      </c>
    </row>
  </sheetData>
  <mergeCells count="235">
    <mergeCell ref="AG56:AK56"/>
    <mergeCell ref="AG57:AK57"/>
    <mergeCell ref="AG58:AK58"/>
    <mergeCell ref="BG47:BG48"/>
    <mergeCell ref="BG51:BG52"/>
    <mergeCell ref="BG55:BG56"/>
    <mergeCell ref="BG49:BG50"/>
    <mergeCell ref="BG53:BG54"/>
    <mergeCell ref="BH47:BH50"/>
    <mergeCell ref="BK3:BK8"/>
    <mergeCell ref="BK11:BK16"/>
    <mergeCell ref="BK19:BK22"/>
    <mergeCell ref="BK24:BK27"/>
    <mergeCell ref="BK29:BK32"/>
    <mergeCell ref="BK35:BK36"/>
    <mergeCell ref="BK39:BK40"/>
    <mergeCell ref="BK43:BK44"/>
    <mergeCell ref="BJ47:BJ50"/>
    <mergeCell ref="AG1:BL1"/>
    <mergeCell ref="AN3:AR3"/>
    <mergeCell ref="AN4:AR4"/>
    <mergeCell ref="AN5:AR5"/>
    <mergeCell ref="AN6:AR6"/>
    <mergeCell ref="AN7:AR7"/>
    <mergeCell ref="AN8:AR8"/>
    <mergeCell ref="AM11:AQ11"/>
    <mergeCell ref="AM12:AQ12"/>
    <mergeCell ref="AM13:AQ13"/>
    <mergeCell ref="AM14:AQ14"/>
    <mergeCell ref="AU19:AY19"/>
    <mergeCell ref="AI59:AK59"/>
    <mergeCell ref="AM16:AQ16"/>
    <mergeCell ref="AU20:AY20"/>
    <mergeCell ref="AU21:AY21"/>
    <mergeCell ref="AU22:AY22"/>
    <mergeCell ref="AU24:AY24"/>
    <mergeCell ref="BG57:BG58"/>
    <mergeCell ref="BH51:BH54"/>
    <mergeCell ref="BH55:BH58"/>
    <mergeCell ref="BI47:BI50"/>
    <mergeCell ref="BI51:BI54"/>
    <mergeCell ref="BI55:BI58"/>
    <mergeCell ref="BJ51:BJ54"/>
    <mergeCell ref="BJ55:BJ58"/>
    <mergeCell ref="BK47:BK58"/>
    <mergeCell ref="BL47:BL58"/>
    <mergeCell ref="AM52:AM53"/>
    <mergeCell ref="AN52:AN53"/>
    <mergeCell ref="AO52:AO53"/>
    <mergeCell ref="AM54:AM55"/>
    <mergeCell ref="AN54:AN55"/>
    <mergeCell ref="AO54:AO55"/>
    <mergeCell ref="AQ54:AQ55"/>
    <mergeCell ref="AR54:AR55"/>
    <mergeCell ref="AS54:AS55"/>
    <mergeCell ref="BD50:BD55"/>
    <mergeCell ref="BE50:BE55"/>
    <mergeCell ref="AX50:AX55"/>
    <mergeCell ref="AY50:AY55"/>
    <mergeCell ref="AZ50:AZ55"/>
    <mergeCell ref="BA50:BA55"/>
    <mergeCell ref="BB50:BB55"/>
    <mergeCell ref="BC50:BC55"/>
    <mergeCell ref="AR50:AR53"/>
    <mergeCell ref="AS50:AS53"/>
    <mergeCell ref="AT50:AT53"/>
    <mergeCell ref="AU50:AU53"/>
    <mergeCell ref="AV50:AV53"/>
    <mergeCell ref="AW50:AW55"/>
    <mergeCell ref="AT54:AT55"/>
    <mergeCell ref="AU54:AU55"/>
    <mergeCell ref="AV54:AV55"/>
    <mergeCell ref="AM50:AM51"/>
    <mergeCell ref="AN50:AN51"/>
    <mergeCell ref="AO50:AO51"/>
    <mergeCell ref="AP50:AP55"/>
    <mergeCell ref="AQ50:AQ53"/>
    <mergeCell ref="AL50:AL55"/>
    <mergeCell ref="AM15:AQ15"/>
    <mergeCell ref="AU25:AY25"/>
    <mergeCell ref="AU26:AY26"/>
    <mergeCell ref="AU27:AY27"/>
    <mergeCell ref="AU29:AY29"/>
    <mergeCell ref="AU30:AY30"/>
    <mergeCell ref="AU31:AY31"/>
    <mergeCell ref="AU32:AY32"/>
    <mergeCell ref="AY35:BC35"/>
    <mergeCell ref="AY36:BC36"/>
    <mergeCell ref="AY39:BC39"/>
    <mergeCell ref="AY40:BC40"/>
    <mergeCell ref="AY43:BC43"/>
    <mergeCell ref="AY44:BC44"/>
    <mergeCell ref="BA45:BC45"/>
    <mergeCell ref="AG50:AK50"/>
    <mergeCell ref="AG51:AK51"/>
    <mergeCell ref="AG52:AK52"/>
    <mergeCell ref="AG53:AK53"/>
    <mergeCell ref="AG54:AK54"/>
    <mergeCell ref="AG55:AK55"/>
    <mergeCell ref="BF43:BF44"/>
    <mergeCell ref="BG43:BG44"/>
    <mergeCell ref="BH43:BH44"/>
    <mergeCell ref="BI43:BI44"/>
    <mergeCell ref="BJ43:BJ44"/>
    <mergeCell ref="BL43:BL44"/>
    <mergeCell ref="BA31:BA32"/>
    <mergeCell ref="BB31:BB32"/>
    <mergeCell ref="BC31:BC32"/>
    <mergeCell ref="AW33:AY33"/>
    <mergeCell ref="BD43:BD44"/>
    <mergeCell ref="BE43:BE44"/>
    <mergeCell ref="BF29:BF32"/>
    <mergeCell ref="BG29:BG32"/>
    <mergeCell ref="BH29:BH32"/>
    <mergeCell ref="BI29:BI32"/>
    <mergeCell ref="BJ29:BJ32"/>
    <mergeCell ref="BL29:BL32"/>
    <mergeCell ref="BI39:BI40"/>
    <mergeCell ref="BJ39:BJ40"/>
    <mergeCell ref="BL39:BL40"/>
    <mergeCell ref="BA41:BC41"/>
    <mergeCell ref="AZ29:AZ32"/>
    <mergeCell ref="BA29:BA30"/>
    <mergeCell ref="BB29:BB30"/>
    <mergeCell ref="BC29:BC30"/>
    <mergeCell ref="BD29:BD32"/>
    <mergeCell ref="BE29:BE32"/>
    <mergeCell ref="BL24:BL27"/>
    <mergeCell ref="BA26:BA27"/>
    <mergeCell ref="BB26:BB27"/>
    <mergeCell ref="BC26:BC27"/>
    <mergeCell ref="BD39:BD40"/>
    <mergeCell ref="BE39:BE40"/>
    <mergeCell ref="BF39:BF40"/>
    <mergeCell ref="BG39:BG40"/>
    <mergeCell ref="BH39:BH40"/>
    <mergeCell ref="BE24:BE27"/>
    <mergeCell ref="BF24:BF27"/>
    <mergeCell ref="BG24:BG27"/>
    <mergeCell ref="BH24:BH27"/>
    <mergeCell ref="BI24:BI27"/>
    <mergeCell ref="BJ24:BJ27"/>
    <mergeCell ref="AP9:AR9"/>
    <mergeCell ref="AZ24:AZ27"/>
    <mergeCell ref="BA24:BA25"/>
    <mergeCell ref="BB24:BB25"/>
    <mergeCell ref="BC24:BC25"/>
    <mergeCell ref="BD24:BD27"/>
    <mergeCell ref="BL3:BL8"/>
    <mergeCell ref="AT5:AT6"/>
    <mergeCell ref="AU5:AU6"/>
    <mergeCell ref="AV5:AV6"/>
    <mergeCell ref="AT7:AT8"/>
    <mergeCell ref="AU7:AU8"/>
    <mergeCell ref="AV7:AV8"/>
    <mergeCell ref="AX7:AX8"/>
    <mergeCell ref="AY7:AY8"/>
    <mergeCell ref="AZ7:AZ8"/>
    <mergeCell ref="BE3:BE8"/>
    <mergeCell ref="BF3:BF8"/>
    <mergeCell ref="BG3:BG8"/>
    <mergeCell ref="BH3:BH8"/>
    <mergeCell ref="BI3:BI8"/>
    <mergeCell ref="BJ3:BJ8"/>
    <mergeCell ref="AY3:AY6"/>
    <mergeCell ref="AZ3:AZ6"/>
    <mergeCell ref="BA3:BA6"/>
    <mergeCell ref="BB3:BB6"/>
    <mergeCell ref="BC3:BC6"/>
    <mergeCell ref="BD3:BD8"/>
    <mergeCell ref="BA7:BA8"/>
    <mergeCell ref="BB7:BB8"/>
    <mergeCell ref="BC7:BC8"/>
    <mergeCell ref="BI35:BI36"/>
    <mergeCell ref="BJ35:BJ36"/>
    <mergeCell ref="BL35:BL36"/>
    <mergeCell ref="BA37:BC37"/>
    <mergeCell ref="AS3:AS8"/>
    <mergeCell ref="AT3:AT4"/>
    <mergeCell ref="AU3:AU4"/>
    <mergeCell ref="AV3:AV4"/>
    <mergeCell ref="AW3:AW8"/>
    <mergeCell ref="AX3:AX6"/>
    <mergeCell ref="BL19:BL22"/>
    <mergeCell ref="BA21:BA22"/>
    <mergeCell ref="BB21:BB22"/>
    <mergeCell ref="BC21:BC22"/>
    <mergeCell ref="BD35:BD36"/>
    <mergeCell ref="BE35:BE36"/>
    <mergeCell ref="BF35:BF36"/>
    <mergeCell ref="BG35:BG36"/>
    <mergeCell ref="BH35:BH36"/>
    <mergeCell ref="BE19:BE22"/>
    <mergeCell ref="BF19:BF22"/>
    <mergeCell ref="BG19:BG22"/>
    <mergeCell ref="BH19:BH22"/>
    <mergeCell ref="BI19:BI22"/>
    <mergeCell ref="BJ19:BJ22"/>
    <mergeCell ref="AZ19:AZ22"/>
    <mergeCell ref="BA19:BA20"/>
    <mergeCell ref="BB19:BB20"/>
    <mergeCell ref="BC19:BC20"/>
    <mergeCell ref="BD19:BD22"/>
    <mergeCell ref="AU15:AU16"/>
    <mergeCell ref="AW15:AW16"/>
    <mergeCell ref="AX15:AX16"/>
    <mergeCell ref="AY15:AY16"/>
    <mergeCell ref="AZ15:AZ16"/>
    <mergeCell ref="BA15:BA16"/>
    <mergeCell ref="BG11:BG16"/>
    <mergeCell ref="BH11:BH16"/>
    <mergeCell ref="BI11:BI16"/>
    <mergeCell ref="BJ11:BJ16"/>
    <mergeCell ref="BL11:BL16"/>
    <mergeCell ref="AS13:AS14"/>
    <mergeCell ref="AT13:AT14"/>
    <mergeCell ref="AU13:AU14"/>
    <mergeCell ref="AS15:AS16"/>
    <mergeCell ref="AT15:AT16"/>
    <mergeCell ref="BA11:BA14"/>
    <mergeCell ref="BB11:BB14"/>
    <mergeCell ref="BC11:BC16"/>
    <mergeCell ref="BD11:BD16"/>
    <mergeCell ref="BE11:BE16"/>
    <mergeCell ref="BF11:BF16"/>
    <mergeCell ref="BB15:BB16"/>
    <mergeCell ref="AR11:AR16"/>
    <mergeCell ref="AS11:AS12"/>
    <mergeCell ref="AT11:AT12"/>
    <mergeCell ref="AU11:AU12"/>
    <mergeCell ref="AV11:AV16"/>
    <mergeCell ref="AW11:AW14"/>
    <mergeCell ref="AX11:AX14"/>
    <mergeCell ref="AY11:AY14"/>
    <mergeCell ref="AZ11:AZ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8"/>
  <sheetViews>
    <sheetView workbookViewId="0">
      <selection sqref="A1:XFD1048576"/>
    </sheetView>
  </sheetViews>
  <sheetFormatPr baseColWidth="10" defaultColWidth="2.83203125" defaultRowHeight="15" customHeight="1" x14ac:dyDescent="0"/>
  <cols>
    <col min="1" max="1" width="2.83203125" style="37" customWidth="1"/>
    <col min="2" max="2" width="4.6640625" style="37" bestFit="1" customWidth="1"/>
    <col min="3" max="7" width="2.83203125" style="37" customWidth="1"/>
    <col min="8" max="8" width="3" style="37" customWidth="1"/>
    <col min="9" max="12" width="2.83203125" style="37" customWidth="1"/>
    <col min="13" max="13" width="3.33203125" style="37" customWidth="1"/>
    <col min="14" max="14" width="3" style="37" customWidth="1"/>
    <col min="15" max="15" width="3.1640625" style="37" customWidth="1"/>
    <col min="16" max="22" width="2.83203125" style="37" customWidth="1"/>
    <col min="23" max="24" width="3.1640625" style="37" customWidth="1"/>
    <col min="25" max="25" width="2.83203125" style="37" customWidth="1"/>
    <col min="26" max="26" width="3.5" style="37" bestFit="1" customWidth="1"/>
    <col min="27" max="27" width="3.5" style="37" customWidth="1"/>
    <col min="28" max="31" width="2.83203125" style="37"/>
    <col min="32" max="32" width="3.1640625" style="37" customWidth="1"/>
    <col min="33" max="36" width="2.83203125" style="37"/>
    <col min="37" max="37" width="3.6640625" style="37" customWidth="1"/>
    <col min="38" max="38" width="3.6640625" style="37" bestFit="1" customWidth="1"/>
    <col min="39" max="42" width="2.6640625" style="42" customWidth="1"/>
    <col min="43" max="45" width="2.83203125" style="37"/>
    <col min="46" max="46" width="2.83203125" style="42"/>
    <col min="47" max="47" width="22.5" style="43" customWidth="1"/>
    <col min="48" max="51" width="14.5" style="37" bestFit="1" customWidth="1"/>
    <col min="52" max="16384" width="2.83203125" style="37"/>
  </cols>
  <sheetData>
    <row r="1" spans="1:58" ht="15" customHeight="1">
      <c r="A1" s="338" t="s">
        <v>133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</row>
    <row r="2" spans="1:58" ht="15" customHeight="1">
      <c r="E2" s="42"/>
      <c r="F2" s="42"/>
      <c r="G2" s="42"/>
    </row>
    <row r="3" spans="1:58" ht="15" customHeight="1">
      <c r="B3" s="37" t="s">
        <v>76</v>
      </c>
      <c r="E3" s="37" t="s">
        <v>134</v>
      </c>
      <c r="F3" s="37" t="s">
        <v>135</v>
      </c>
      <c r="G3" s="37" t="s">
        <v>14</v>
      </c>
      <c r="M3" s="42"/>
      <c r="N3" s="49" t="s">
        <v>97</v>
      </c>
      <c r="O3" s="325" t="s">
        <v>12</v>
      </c>
      <c r="P3" s="326" t="s">
        <v>94</v>
      </c>
      <c r="Q3" s="326" t="s">
        <v>94</v>
      </c>
      <c r="R3" s="326" t="s">
        <v>94</v>
      </c>
      <c r="S3" s="330" t="s">
        <v>12</v>
      </c>
      <c r="T3" s="331" t="s">
        <v>93</v>
      </c>
      <c r="U3" s="331" t="s">
        <v>93</v>
      </c>
      <c r="V3" s="331" t="s">
        <v>93</v>
      </c>
      <c r="W3" s="331" t="s">
        <v>93</v>
      </c>
      <c r="X3" s="331" t="s">
        <v>93</v>
      </c>
      <c r="Y3" s="331" t="s">
        <v>93</v>
      </c>
      <c r="Z3" s="331" t="s">
        <v>93</v>
      </c>
      <c r="AA3" s="331" t="s">
        <v>93</v>
      </c>
      <c r="AB3" s="325" t="s">
        <v>12</v>
      </c>
      <c r="AC3" s="331" t="s">
        <v>103</v>
      </c>
      <c r="AD3" s="331" t="s">
        <v>103</v>
      </c>
      <c r="AE3" s="331" t="s">
        <v>103</v>
      </c>
      <c r="AF3" s="331" t="s">
        <v>103</v>
      </c>
      <c r="AG3" s="331" t="s">
        <v>103</v>
      </c>
      <c r="AH3" s="331" t="s">
        <v>103</v>
      </c>
      <c r="AI3" s="331" t="s">
        <v>103</v>
      </c>
      <c r="AJ3" s="331" t="s">
        <v>103</v>
      </c>
      <c r="AK3" s="332" t="s">
        <v>96</v>
      </c>
      <c r="AL3" s="327" t="s">
        <v>104</v>
      </c>
      <c r="AU3" s="43" t="s">
        <v>137</v>
      </c>
      <c r="AV3" s="42" t="s">
        <v>138</v>
      </c>
      <c r="AW3" s="37" t="s">
        <v>156</v>
      </c>
      <c r="AX3" s="37" t="s">
        <v>161</v>
      </c>
      <c r="AY3" s="338" t="s">
        <v>163</v>
      </c>
      <c r="AZ3" s="338"/>
      <c r="BA3" s="338"/>
      <c r="BB3" s="338"/>
      <c r="BC3" s="338"/>
      <c r="BD3" s="338"/>
      <c r="BE3" s="338"/>
      <c r="BF3" s="338"/>
    </row>
    <row r="4" spans="1:58" ht="15" customHeight="1">
      <c r="A4" s="37" t="s">
        <v>0</v>
      </c>
      <c r="E4" s="37">
        <v>1</v>
      </c>
      <c r="F4" s="37">
        <v>0</v>
      </c>
      <c r="G4" s="37">
        <v>0</v>
      </c>
      <c r="M4" s="42"/>
      <c r="N4" s="49" t="s">
        <v>97</v>
      </c>
      <c r="O4" s="325"/>
      <c r="P4" s="326"/>
      <c r="Q4" s="326" t="s">
        <v>94</v>
      </c>
      <c r="R4" s="326" t="s">
        <v>94</v>
      </c>
      <c r="S4" s="334"/>
      <c r="T4" s="331"/>
      <c r="U4" s="331"/>
      <c r="V4" s="331" t="s">
        <v>93</v>
      </c>
      <c r="W4" s="331" t="s">
        <v>93</v>
      </c>
      <c r="X4" s="331" t="s">
        <v>93</v>
      </c>
      <c r="Y4" s="331" t="s">
        <v>93</v>
      </c>
      <c r="Z4" s="331" t="s">
        <v>93</v>
      </c>
      <c r="AA4" s="331" t="s">
        <v>93</v>
      </c>
      <c r="AB4" s="325"/>
      <c r="AC4" s="331"/>
      <c r="AD4" s="331"/>
      <c r="AE4" s="331"/>
      <c r="AF4" s="331"/>
      <c r="AG4" s="331"/>
      <c r="AH4" s="331"/>
      <c r="AI4" s="331"/>
      <c r="AJ4" s="331"/>
      <c r="AK4" s="332"/>
      <c r="AL4" s="327"/>
      <c r="AU4" s="54" t="s">
        <v>139</v>
      </c>
      <c r="AV4" s="37" t="s">
        <v>158</v>
      </c>
      <c r="AW4" s="37" t="s">
        <v>160</v>
      </c>
      <c r="AX4" s="37" t="s">
        <v>162</v>
      </c>
      <c r="AY4" s="37" t="s">
        <v>131</v>
      </c>
      <c r="AZ4" s="37" t="s">
        <v>130</v>
      </c>
      <c r="BA4" s="37" t="s">
        <v>123</v>
      </c>
      <c r="BB4" s="37" t="s">
        <v>116</v>
      </c>
      <c r="BC4" s="37" t="s">
        <v>110</v>
      </c>
      <c r="BD4" s="37" t="s">
        <v>108</v>
      </c>
      <c r="BE4" s="37" t="s">
        <v>107</v>
      </c>
      <c r="BF4" s="37" t="s">
        <v>104</v>
      </c>
    </row>
    <row r="5" spans="1:58" ht="15" customHeight="1">
      <c r="E5" s="37" t="s">
        <v>0</v>
      </c>
      <c r="F5" s="37" t="s">
        <v>0</v>
      </c>
      <c r="G5" s="37" t="s">
        <v>0</v>
      </c>
      <c r="M5" s="42"/>
      <c r="N5" s="49" t="s">
        <v>99</v>
      </c>
      <c r="O5" s="325"/>
      <c r="P5" s="326" t="s">
        <v>95</v>
      </c>
      <c r="Q5" s="326" t="s">
        <v>95</v>
      </c>
      <c r="R5" s="326" t="s">
        <v>95</v>
      </c>
      <c r="S5" s="334"/>
      <c r="T5" s="331"/>
      <c r="U5" s="331"/>
      <c r="V5" s="331" t="s">
        <v>93</v>
      </c>
      <c r="W5" s="331" t="s">
        <v>93</v>
      </c>
      <c r="X5" s="331" t="s">
        <v>93</v>
      </c>
      <c r="Y5" s="331" t="s">
        <v>93</v>
      </c>
      <c r="Z5" s="331" t="s">
        <v>93</v>
      </c>
      <c r="AA5" s="331" t="s">
        <v>93</v>
      </c>
      <c r="AB5" s="325"/>
      <c r="AC5" s="331"/>
      <c r="AD5" s="331"/>
      <c r="AE5" s="331"/>
      <c r="AF5" s="331"/>
      <c r="AG5" s="331"/>
      <c r="AH5" s="331"/>
      <c r="AI5" s="331"/>
      <c r="AJ5" s="331"/>
      <c r="AK5" s="332"/>
      <c r="AL5" s="327"/>
      <c r="AU5" s="55" t="s">
        <v>140</v>
      </c>
      <c r="AV5" s="37" t="s">
        <v>141</v>
      </c>
      <c r="AW5" s="37" t="s">
        <v>141</v>
      </c>
      <c r="AX5" s="37" t="s">
        <v>144</v>
      </c>
      <c r="AY5" s="338" t="s">
        <v>144</v>
      </c>
      <c r="AZ5" s="338"/>
      <c r="BA5" s="338"/>
      <c r="BB5" s="338"/>
      <c r="BC5" s="338"/>
      <c r="BD5" s="338"/>
      <c r="BE5" s="338"/>
      <c r="BF5" s="338"/>
    </row>
    <row r="6" spans="1:58" ht="15" customHeight="1">
      <c r="E6" s="37" t="s">
        <v>0</v>
      </c>
      <c r="F6" s="37" t="s">
        <v>0</v>
      </c>
      <c r="G6" s="37" t="s">
        <v>0</v>
      </c>
      <c r="M6" s="42"/>
      <c r="N6" s="49" t="s">
        <v>99</v>
      </c>
      <c r="O6" s="325"/>
      <c r="P6" s="326"/>
      <c r="Q6" s="326" t="s">
        <v>95</v>
      </c>
      <c r="R6" s="326" t="s">
        <v>95</v>
      </c>
      <c r="S6" s="334"/>
      <c r="T6" s="331"/>
      <c r="U6" s="331"/>
      <c r="V6" s="331" t="s">
        <v>93</v>
      </c>
      <c r="W6" s="331" t="s">
        <v>93</v>
      </c>
      <c r="X6" s="331" t="s">
        <v>93</v>
      </c>
      <c r="Y6" s="331" t="s">
        <v>93</v>
      </c>
      <c r="Z6" s="331" t="s">
        <v>93</v>
      </c>
      <c r="AA6" s="331" t="s">
        <v>93</v>
      </c>
      <c r="AB6" s="325"/>
      <c r="AC6" s="331"/>
      <c r="AD6" s="331"/>
      <c r="AE6" s="331"/>
      <c r="AF6" s="331"/>
      <c r="AG6" s="331"/>
      <c r="AH6" s="331"/>
      <c r="AI6" s="331"/>
      <c r="AJ6" s="331"/>
      <c r="AK6" s="332"/>
      <c r="AL6" s="327"/>
      <c r="AU6" s="55" t="s">
        <v>142</v>
      </c>
      <c r="AV6" s="37">
        <v>24</v>
      </c>
      <c r="AW6" s="37">
        <v>9</v>
      </c>
      <c r="AX6" s="37">
        <v>31</v>
      </c>
    </row>
    <row r="7" spans="1:58" ht="15" customHeight="1">
      <c r="M7" s="42"/>
      <c r="N7" s="49" t="s">
        <v>100</v>
      </c>
      <c r="O7" s="325"/>
      <c r="P7" s="326" t="s">
        <v>101</v>
      </c>
      <c r="Q7" s="326" t="s">
        <v>101</v>
      </c>
      <c r="R7" s="326" t="s">
        <v>101</v>
      </c>
      <c r="S7" s="334"/>
      <c r="T7" s="328" t="s">
        <v>102</v>
      </c>
      <c r="U7" s="328" t="s">
        <v>102</v>
      </c>
      <c r="V7" s="328" t="s">
        <v>102</v>
      </c>
      <c r="W7" s="328" t="s">
        <v>102</v>
      </c>
      <c r="X7" s="328" t="s">
        <v>102</v>
      </c>
      <c r="Y7" s="328" t="s">
        <v>102</v>
      </c>
      <c r="Z7" s="328" t="s">
        <v>102</v>
      </c>
      <c r="AA7" s="328" t="s">
        <v>102</v>
      </c>
      <c r="AB7" s="325"/>
      <c r="AC7" s="331"/>
      <c r="AD7" s="331"/>
      <c r="AE7" s="331"/>
      <c r="AF7" s="331"/>
      <c r="AG7" s="331"/>
      <c r="AH7" s="331"/>
      <c r="AI7" s="331"/>
      <c r="AJ7" s="331"/>
      <c r="AK7" s="332"/>
      <c r="AL7" s="327"/>
      <c r="AU7" s="55" t="s">
        <v>143</v>
      </c>
      <c r="AV7" s="37" t="s">
        <v>144</v>
      </c>
      <c r="AW7" s="37" t="s">
        <v>144</v>
      </c>
      <c r="AX7" s="37" t="s">
        <v>144</v>
      </c>
      <c r="AY7" s="37" t="s">
        <v>141</v>
      </c>
    </row>
    <row r="8" spans="1:58" ht="15" customHeight="1">
      <c r="M8" s="42"/>
      <c r="N8" s="49" t="s">
        <v>100</v>
      </c>
      <c r="O8" s="325"/>
      <c r="P8" s="326"/>
      <c r="Q8" s="326"/>
      <c r="R8" s="326"/>
      <c r="S8" s="335"/>
      <c r="T8" s="328"/>
      <c r="U8" s="328"/>
      <c r="V8" s="328"/>
      <c r="W8" s="328"/>
      <c r="X8" s="328"/>
      <c r="Y8" s="328"/>
      <c r="Z8" s="328"/>
      <c r="AA8" s="328"/>
      <c r="AB8" s="325"/>
      <c r="AC8" s="331"/>
      <c r="AD8" s="331"/>
      <c r="AE8" s="331"/>
      <c r="AF8" s="331"/>
      <c r="AG8" s="331"/>
      <c r="AH8" s="331"/>
      <c r="AI8" s="331"/>
      <c r="AJ8" s="331"/>
      <c r="AK8" s="332"/>
      <c r="AL8" s="327"/>
      <c r="AU8" s="55" t="s">
        <v>145</v>
      </c>
      <c r="AV8" s="37" t="s">
        <v>153</v>
      </c>
      <c r="AW8" s="37" t="s">
        <v>153</v>
      </c>
      <c r="AX8" s="37" t="s">
        <v>153</v>
      </c>
      <c r="AY8" s="37" t="s">
        <v>153</v>
      </c>
    </row>
    <row r="9" spans="1:58" s="44" customFormat="1" ht="15" customHeight="1">
      <c r="E9" s="37"/>
      <c r="F9" s="37"/>
      <c r="G9" s="37"/>
      <c r="H9" s="37"/>
      <c r="I9" s="37"/>
      <c r="J9" s="37"/>
      <c r="K9" s="324" t="s">
        <v>173</v>
      </c>
      <c r="L9" s="324"/>
      <c r="M9" s="324"/>
      <c r="N9" s="46">
        <v>0</v>
      </c>
      <c r="O9" s="46">
        <v>1</v>
      </c>
      <c r="P9" s="46">
        <v>2</v>
      </c>
      <c r="Q9" s="46">
        <v>3</v>
      </c>
      <c r="R9" s="46">
        <v>4</v>
      </c>
      <c r="S9" s="46">
        <v>5</v>
      </c>
      <c r="T9" s="46">
        <v>6</v>
      </c>
      <c r="U9" s="46">
        <v>7</v>
      </c>
      <c r="V9" s="46">
        <v>8</v>
      </c>
      <c r="W9" s="46">
        <v>9</v>
      </c>
      <c r="X9" s="46">
        <v>10</v>
      </c>
      <c r="Y9" s="46">
        <v>11</v>
      </c>
      <c r="Z9" s="46">
        <v>12</v>
      </c>
      <c r="AA9" s="46">
        <v>13</v>
      </c>
      <c r="AB9" s="46">
        <v>14</v>
      </c>
      <c r="AC9" s="46">
        <v>15</v>
      </c>
      <c r="AD9" s="46">
        <v>16</v>
      </c>
      <c r="AE9" s="46">
        <v>17</v>
      </c>
      <c r="AF9" s="46">
        <v>18</v>
      </c>
      <c r="AG9" s="46">
        <v>19</v>
      </c>
      <c r="AH9" s="46">
        <v>20</v>
      </c>
      <c r="AI9" s="46">
        <v>21</v>
      </c>
      <c r="AJ9" s="46">
        <v>22</v>
      </c>
      <c r="AK9" s="44">
        <v>23</v>
      </c>
      <c r="AT9" s="56" t="s">
        <v>146</v>
      </c>
      <c r="AU9" s="55" t="s">
        <v>154</v>
      </c>
      <c r="AV9" s="44" t="s">
        <v>154</v>
      </c>
      <c r="AW9" s="44" t="s">
        <v>154</v>
      </c>
      <c r="AX9" s="44" t="s">
        <v>154</v>
      </c>
    </row>
    <row r="10" spans="1:58" ht="15" customHeight="1">
      <c r="B10" s="44"/>
      <c r="C10" s="44"/>
      <c r="D10" s="44"/>
      <c r="E10" s="57"/>
      <c r="F10" s="57"/>
      <c r="G10" s="57"/>
      <c r="H10" s="57"/>
      <c r="I10" s="57"/>
      <c r="J10" s="57"/>
      <c r="K10" s="57"/>
      <c r="L10" s="52"/>
      <c r="M10" s="5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U10" s="55" t="s">
        <v>147</v>
      </c>
      <c r="AV10" s="37">
        <v>32</v>
      </c>
      <c r="AW10" s="37">
        <v>16</v>
      </c>
      <c r="AX10" s="37">
        <v>32</v>
      </c>
      <c r="AY10" s="37">
        <v>512</v>
      </c>
    </row>
    <row r="11" spans="1:58" ht="15" customHeight="1">
      <c r="B11" s="37" t="s">
        <v>79</v>
      </c>
      <c r="E11" s="37" t="s">
        <v>134</v>
      </c>
      <c r="F11" s="37" t="s">
        <v>135</v>
      </c>
      <c r="G11" s="37" t="s">
        <v>14</v>
      </c>
      <c r="M11" s="44"/>
      <c r="N11" s="44"/>
      <c r="O11" s="44"/>
      <c r="P11" s="44"/>
      <c r="Q11" s="44"/>
      <c r="R11" s="44"/>
      <c r="S11" s="44"/>
      <c r="T11" s="44"/>
      <c r="U11" s="44"/>
      <c r="V11" s="48"/>
      <c r="W11" s="49" t="s">
        <v>99</v>
      </c>
      <c r="X11" s="325" t="s">
        <v>12</v>
      </c>
      <c r="Y11" s="326" t="s">
        <v>94</v>
      </c>
      <c r="Z11" s="326" t="s">
        <v>94</v>
      </c>
      <c r="AA11" s="326" t="s">
        <v>94</v>
      </c>
      <c r="AB11" s="325" t="s">
        <v>12</v>
      </c>
      <c r="AC11" s="331" t="s">
        <v>93</v>
      </c>
      <c r="AD11" s="331" t="s">
        <v>93</v>
      </c>
      <c r="AE11" s="331" t="s">
        <v>93</v>
      </c>
      <c r="AF11" s="331" t="s">
        <v>93</v>
      </c>
      <c r="AG11" s="331" t="s">
        <v>93</v>
      </c>
      <c r="AH11" s="331" t="s">
        <v>93</v>
      </c>
      <c r="AI11" s="331" t="s">
        <v>93</v>
      </c>
      <c r="AJ11" s="331" t="s">
        <v>93</v>
      </c>
      <c r="AK11" s="327" t="s">
        <v>107</v>
      </c>
      <c r="AU11" s="55" t="s">
        <v>148</v>
      </c>
      <c r="AV11" s="37" t="s">
        <v>144</v>
      </c>
      <c r="AW11" s="37" t="s">
        <v>144</v>
      </c>
      <c r="AX11" s="37" t="s">
        <v>144</v>
      </c>
      <c r="AY11" s="37" t="s">
        <v>141</v>
      </c>
    </row>
    <row r="12" spans="1:58" ht="15" customHeight="1">
      <c r="B12" s="37" t="s">
        <v>0</v>
      </c>
      <c r="E12" s="37">
        <v>0</v>
      </c>
      <c r="F12" s="37">
        <v>1</v>
      </c>
      <c r="G12" s="37">
        <v>0</v>
      </c>
      <c r="M12" s="44"/>
      <c r="N12" s="44"/>
      <c r="O12" s="44"/>
      <c r="P12" s="44"/>
      <c r="Q12" s="44"/>
      <c r="R12" s="44"/>
      <c r="S12" s="44"/>
      <c r="T12" s="44"/>
      <c r="U12" s="44"/>
      <c r="V12" s="48"/>
      <c r="W12" s="49" t="s">
        <v>106</v>
      </c>
      <c r="X12" s="325"/>
      <c r="Y12" s="326"/>
      <c r="Z12" s="326"/>
      <c r="AA12" s="326"/>
      <c r="AB12" s="325"/>
      <c r="AC12" s="331"/>
      <c r="AD12" s="331"/>
      <c r="AE12" s="331"/>
      <c r="AF12" s="331"/>
      <c r="AG12" s="331"/>
      <c r="AH12" s="331"/>
      <c r="AI12" s="331"/>
      <c r="AJ12" s="331"/>
      <c r="AK12" s="327"/>
      <c r="AU12" s="55" t="s">
        <v>149</v>
      </c>
      <c r="AV12" s="37" t="s">
        <v>155</v>
      </c>
      <c r="AW12" s="37" t="s">
        <v>155</v>
      </c>
      <c r="AX12" s="37" t="s">
        <v>155</v>
      </c>
      <c r="AY12" s="37" t="s">
        <v>155</v>
      </c>
    </row>
    <row r="13" spans="1:58" ht="15" customHeight="1">
      <c r="E13" s="37" t="s">
        <v>0</v>
      </c>
      <c r="F13" s="37" t="s">
        <v>0</v>
      </c>
      <c r="G13" s="37" t="s">
        <v>0</v>
      </c>
      <c r="H13" s="37" t="s">
        <v>0</v>
      </c>
      <c r="M13" s="44"/>
      <c r="N13" s="44"/>
      <c r="O13" s="44"/>
      <c r="P13" s="44"/>
      <c r="Q13" s="44"/>
      <c r="R13" s="44"/>
      <c r="S13" s="44"/>
      <c r="T13" s="44"/>
      <c r="U13" s="44"/>
      <c r="V13" s="48"/>
      <c r="W13" s="49" t="s">
        <v>100</v>
      </c>
      <c r="X13" s="325"/>
      <c r="Y13" s="326" t="s">
        <v>95</v>
      </c>
      <c r="Z13" s="326" t="s">
        <v>95</v>
      </c>
      <c r="AA13" s="326" t="s">
        <v>95</v>
      </c>
      <c r="AB13" s="325"/>
      <c r="AC13" s="331"/>
      <c r="AD13" s="331"/>
      <c r="AE13" s="331"/>
      <c r="AF13" s="331"/>
      <c r="AG13" s="331"/>
      <c r="AH13" s="331"/>
      <c r="AI13" s="331"/>
      <c r="AJ13" s="331"/>
      <c r="AK13" s="327"/>
      <c r="AU13" s="55" t="s">
        <v>157</v>
      </c>
      <c r="AV13" s="37">
        <v>96</v>
      </c>
      <c r="AW13" s="37">
        <v>64</v>
      </c>
      <c r="AX13" s="37">
        <v>32</v>
      </c>
      <c r="AY13" s="37">
        <v>256</v>
      </c>
    </row>
    <row r="14" spans="1:58" s="44" customFormat="1" ht="15" customHeight="1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V14" s="48"/>
      <c r="W14" s="49" t="s">
        <v>105</v>
      </c>
      <c r="X14" s="325"/>
      <c r="Y14" s="326"/>
      <c r="Z14" s="326"/>
      <c r="AA14" s="326"/>
      <c r="AB14" s="325"/>
      <c r="AC14" s="331"/>
      <c r="AD14" s="331"/>
      <c r="AE14" s="331"/>
      <c r="AF14" s="331"/>
      <c r="AG14" s="331"/>
      <c r="AH14" s="331"/>
      <c r="AI14" s="331"/>
      <c r="AJ14" s="331"/>
      <c r="AK14" s="327"/>
      <c r="AU14" s="55" t="s">
        <v>150</v>
      </c>
      <c r="AV14" s="37">
        <v>5</v>
      </c>
      <c r="AW14" s="37">
        <v>4</v>
      </c>
      <c r="AX14" s="44">
        <v>5</v>
      </c>
      <c r="AY14" s="44">
        <v>9</v>
      </c>
    </row>
    <row r="15" spans="1:58" ht="15" customHeight="1">
      <c r="B15" s="44"/>
      <c r="C15" s="44"/>
      <c r="D15" s="44"/>
      <c r="E15" s="44"/>
      <c r="F15" s="44"/>
      <c r="G15" s="44"/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44" t="s">
        <v>0</v>
      </c>
      <c r="S15" s="44" t="s">
        <v>0</v>
      </c>
      <c r="T15" s="324" t="s">
        <v>173</v>
      </c>
      <c r="U15" s="324"/>
      <c r="V15" s="324"/>
      <c r="W15" s="46">
        <v>0</v>
      </c>
      <c r="X15" s="46">
        <v>1</v>
      </c>
      <c r="Y15" s="46">
        <v>2</v>
      </c>
      <c r="Z15" s="46">
        <v>3</v>
      </c>
      <c r="AA15" s="46">
        <v>4</v>
      </c>
      <c r="AB15" s="46">
        <v>5</v>
      </c>
      <c r="AC15" s="46">
        <v>6</v>
      </c>
      <c r="AD15" s="46">
        <v>7</v>
      </c>
      <c r="AE15" s="46">
        <v>8</v>
      </c>
      <c r="AF15" s="46">
        <v>9</v>
      </c>
      <c r="AG15" s="46">
        <v>10</v>
      </c>
      <c r="AH15" s="46">
        <v>11</v>
      </c>
      <c r="AI15" s="45">
        <v>12</v>
      </c>
      <c r="AJ15" s="37">
        <v>13</v>
      </c>
      <c r="AK15" s="42"/>
      <c r="AL15" s="42"/>
      <c r="AO15" s="37"/>
      <c r="AP15" s="37"/>
      <c r="AR15" s="42"/>
      <c r="AS15" s="136"/>
      <c r="AT15" s="58"/>
      <c r="AU15" s="56" t="s">
        <v>151</v>
      </c>
      <c r="AV15" s="44" t="s">
        <v>144</v>
      </c>
      <c r="AW15" s="44" t="s">
        <v>144</v>
      </c>
      <c r="AX15" s="37" t="s">
        <v>141</v>
      </c>
      <c r="AY15" s="37" t="s">
        <v>141</v>
      </c>
    </row>
    <row r="16" spans="1:58" ht="15" customHeight="1">
      <c r="B16" s="37" t="s">
        <v>167</v>
      </c>
      <c r="E16" s="37" t="s">
        <v>134</v>
      </c>
      <c r="F16" s="37" t="s">
        <v>135</v>
      </c>
      <c r="G16" s="37" t="s">
        <v>14</v>
      </c>
      <c r="J16" s="37" t="s">
        <v>168</v>
      </c>
      <c r="M16" s="44" t="s">
        <v>134</v>
      </c>
      <c r="N16" s="44" t="s">
        <v>135</v>
      </c>
      <c r="O16" s="44" t="s">
        <v>14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8"/>
      <c r="AA16" s="49" t="s">
        <v>97</v>
      </c>
      <c r="AB16" s="325" t="s">
        <v>12</v>
      </c>
      <c r="AC16" s="331" t="s">
        <v>93</v>
      </c>
      <c r="AD16" s="331" t="s">
        <v>93</v>
      </c>
      <c r="AE16" s="331" t="s">
        <v>93</v>
      </c>
      <c r="AF16" s="331" t="s">
        <v>93</v>
      </c>
      <c r="AG16" s="331" t="s">
        <v>93</v>
      </c>
      <c r="AH16" s="331" t="s">
        <v>93</v>
      </c>
      <c r="AI16" s="331" t="s">
        <v>93</v>
      </c>
      <c r="AJ16" s="331" t="s">
        <v>93</v>
      </c>
      <c r="AK16" s="327" t="s">
        <v>107</v>
      </c>
      <c r="AU16" s="55" t="s">
        <v>152</v>
      </c>
      <c r="AV16" s="37" t="s">
        <v>144</v>
      </c>
      <c r="AW16" s="37" t="s">
        <v>144</v>
      </c>
      <c r="AX16" s="37" t="s">
        <v>144</v>
      </c>
      <c r="AY16" s="37" t="s">
        <v>141</v>
      </c>
    </row>
    <row r="17" spans="2:51" s="44" customFormat="1" ht="15" customHeight="1">
      <c r="B17" s="37"/>
      <c r="C17" s="37"/>
      <c r="D17" s="37"/>
      <c r="E17" s="37">
        <v>0</v>
      </c>
      <c r="F17" s="37">
        <v>0</v>
      </c>
      <c r="G17" s="37">
        <v>1</v>
      </c>
      <c r="H17" s="37"/>
      <c r="I17" s="37"/>
      <c r="J17" s="37"/>
      <c r="K17" s="37"/>
      <c r="L17" s="37"/>
      <c r="M17" s="44">
        <v>0</v>
      </c>
      <c r="N17" s="44">
        <v>1</v>
      </c>
      <c r="O17" s="44">
        <v>1</v>
      </c>
      <c r="Z17" s="48"/>
      <c r="AA17" s="49" t="s">
        <v>98</v>
      </c>
      <c r="AB17" s="325"/>
      <c r="AC17" s="331"/>
      <c r="AD17" s="331"/>
      <c r="AE17" s="331"/>
      <c r="AF17" s="331"/>
      <c r="AG17" s="331"/>
      <c r="AH17" s="331"/>
      <c r="AI17" s="331"/>
      <c r="AJ17" s="331"/>
      <c r="AK17" s="327"/>
      <c r="AU17" s="55" t="s">
        <v>159</v>
      </c>
      <c r="AV17" s="37" t="s">
        <v>141</v>
      </c>
      <c r="AW17" s="37" t="s">
        <v>141</v>
      </c>
      <c r="AX17" s="44" t="s">
        <v>141</v>
      </c>
      <c r="AY17" s="44" t="s">
        <v>141</v>
      </c>
    </row>
    <row r="18" spans="2:51" s="44" customFormat="1" ht="15" customHeight="1">
      <c r="E18" s="44" t="s">
        <v>0</v>
      </c>
      <c r="F18" s="44" t="s">
        <v>0</v>
      </c>
      <c r="G18" s="44" t="s">
        <v>0</v>
      </c>
      <c r="H18" s="37" t="s">
        <v>0</v>
      </c>
      <c r="I18" s="37"/>
      <c r="J18" s="37"/>
      <c r="K18" s="37"/>
      <c r="L18" s="37"/>
      <c r="M18" s="44" t="s">
        <v>0</v>
      </c>
      <c r="N18" s="44" t="s">
        <v>0</v>
      </c>
      <c r="O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44" t="s">
        <v>0</v>
      </c>
      <c r="W18" s="44" t="s">
        <v>0</v>
      </c>
      <c r="X18" s="324" t="s">
        <v>173</v>
      </c>
      <c r="Y18" s="324"/>
      <c r="Z18" s="324"/>
      <c r="AA18" s="46">
        <v>0</v>
      </c>
      <c r="AB18" s="46">
        <v>1</v>
      </c>
      <c r="AC18" s="46">
        <v>2</v>
      </c>
      <c r="AD18" s="46">
        <v>3</v>
      </c>
      <c r="AE18" s="46">
        <v>4</v>
      </c>
      <c r="AF18" s="46">
        <v>5</v>
      </c>
      <c r="AG18" s="46">
        <v>6</v>
      </c>
      <c r="AH18" s="46">
        <v>7</v>
      </c>
      <c r="AI18" s="46">
        <v>8</v>
      </c>
      <c r="AJ18" s="44">
        <v>9</v>
      </c>
      <c r="AS18" s="55"/>
      <c r="AT18" s="42"/>
      <c r="AU18" s="42"/>
    </row>
    <row r="19" spans="2:51" s="44" customFormat="1" ht="15" customHeight="1">
      <c r="C19" s="44" t="s">
        <v>0</v>
      </c>
      <c r="E19" s="44" t="s">
        <v>0</v>
      </c>
      <c r="F19" s="44" t="s">
        <v>0</v>
      </c>
      <c r="G19" s="44" t="s">
        <v>0</v>
      </c>
      <c r="H19" s="42" t="s">
        <v>0</v>
      </c>
      <c r="I19" s="42" t="s">
        <v>0</v>
      </c>
      <c r="J19" s="42" t="s">
        <v>0</v>
      </c>
      <c r="K19" s="42"/>
      <c r="L19" s="42" t="s">
        <v>0</v>
      </c>
      <c r="M19" s="44" t="s">
        <v>0</v>
      </c>
      <c r="N19" s="44" t="s">
        <v>0</v>
      </c>
      <c r="O19" s="44" t="s">
        <v>0</v>
      </c>
      <c r="AU19" s="55"/>
      <c r="AV19" s="42"/>
      <c r="AW19" s="42"/>
    </row>
    <row r="20" spans="2:51" s="44" customFormat="1" ht="15" customHeight="1">
      <c r="E20" s="44" t="s">
        <v>0</v>
      </c>
      <c r="F20" s="44" t="s">
        <v>0</v>
      </c>
      <c r="G20" s="44" t="s">
        <v>0</v>
      </c>
      <c r="H20" s="42" t="s">
        <v>0</v>
      </c>
      <c r="I20" s="42" t="s">
        <v>0</v>
      </c>
      <c r="J20" s="42" t="s">
        <v>0</v>
      </c>
      <c r="K20" s="42" t="s">
        <v>0</v>
      </c>
      <c r="L20" s="42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U20" s="55"/>
      <c r="AV20" s="42"/>
      <c r="AW20" s="42"/>
    </row>
    <row r="21" spans="2:51" ht="15" customHeight="1">
      <c r="B21" s="44"/>
      <c r="C21" s="44"/>
      <c r="D21" s="44"/>
      <c r="E21" s="44"/>
      <c r="F21" s="44"/>
      <c r="G21" s="44"/>
      <c r="H21" s="42"/>
      <c r="I21" s="42"/>
      <c r="J21" s="42"/>
      <c r="K21" s="42"/>
      <c r="L21" s="42"/>
      <c r="M21" s="4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U21" s="53"/>
      <c r="AV21" s="44"/>
    </row>
    <row r="22" spans="2:51" ht="15" customHeight="1">
      <c r="B22" s="37" t="s">
        <v>77</v>
      </c>
      <c r="E22" s="37" t="s">
        <v>134</v>
      </c>
      <c r="F22" s="37" t="s">
        <v>135</v>
      </c>
      <c r="G22" s="37" t="s">
        <v>14</v>
      </c>
      <c r="M22" s="48"/>
      <c r="N22" s="49" t="s">
        <v>97</v>
      </c>
      <c r="O22" s="325" t="s">
        <v>12</v>
      </c>
      <c r="P22" s="326" t="s">
        <v>94</v>
      </c>
      <c r="Q22" s="326" t="s">
        <v>94</v>
      </c>
      <c r="R22" s="326" t="s">
        <v>94</v>
      </c>
      <c r="S22" s="330" t="s">
        <v>12</v>
      </c>
      <c r="T22" s="331" t="s">
        <v>93</v>
      </c>
      <c r="U22" s="331" t="s">
        <v>93</v>
      </c>
      <c r="V22" s="331" t="s">
        <v>93</v>
      </c>
      <c r="W22" s="331" t="s">
        <v>93</v>
      </c>
      <c r="X22" s="331" t="s">
        <v>93</v>
      </c>
      <c r="Y22" s="331" t="s">
        <v>93</v>
      </c>
      <c r="Z22" s="331" t="s">
        <v>93</v>
      </c>
      <c r="AA22" s="331" t="s">
        <v>93</v>
      </c>
      <c r="AB22" s="325" t="s">
        <v>12</v>
      </c>
      <c r="AC22" s="331" t="s">
        <v>103</v>
      </c>
      <c r="AD22" s="331" t="s">
        <v>103</v>
      </c>
      <c r="AE22" s="331" t="s">
        <v>103</v>
      </c>
      <c r="AF22" s="331" t="s">
        <v>103</v>
      </c>
      <c r="AG22" s="331" t="s">
        <v>103</v>
      </c>
      <c r="AH22" s="331" t="s">
        <v>103</v>
      </c>
      <c r="AI22" s="331" t="s">
        <v>103</v>
      </c>
      <c r="AJ22" s="331" t="s">
        <v>103</v>
      </c>
      <c r="AK22" s="327" t="s">
        <v>108</v>
      </c>
    </row>
    <row r="23" spans="2:51" ht="15" customHeight="1">
      <c r="E23" s="37">
        <v>0</v>
      </c>
      <c r="F23" s="37">
        <v>0</v>
      </c>
      <c r="G23" s="37">
        <v>0</v>
      </c>
      <c r="M23" s="48"/>
      <c r="N23" s="49" t="s">
        <v>98</v>
      </c>
      <c r="O23" s="325"/>
      <c r="P23" s="326"/>
      <c r="Q23" s="326"/>
      <c r="R23" s="326"/>
      <c r="S23" s="334"/>
      <c r="T23" s="331"/>
      <c r="U23" s="331"/>
      <c r="V23" s="331" t="s">
        <v>93</v>
      </c>
      <c r="W23" s="331" t="s">
        <v>93</v>
      </c>
      <c r="X23" s="331" t="s">
        <v>93</v>
      </c>
      <c r="Y23" s="331" t="s">
        <v>93</v>
      </c>
      <c r="Z23" s="331" t="s">
        <v>93</v>
      </c>
      <c r="AA23" s="331" t="s">
        <v>93</v>
      </c>
      <c r="AB23" s="325"/>
      <c r="AC23" s="331"/>
      <c r="AD23" s="331"/>
      <c r="AE23" s="331"/>
      <c r="AF23" s="331"/>
      <c r="AG23" s="331"/>
      <c r="AH23" s="331"/>
      <c r="AI23" s="331"/>
      <c r="AJ23" s="331"/>
      <c r="AK23" s="327"/>
    </row>
    <row r="24" spans="2:51" ht="15" customHeight="1">
      <c r="E24" s="37" t="s">
        <v>0</v>
      </c>
      <c r="F24" s="37" t="s">
        <v>0</v>
      </c>
      <c r="G24" s="37" t="s">
        <v>0</v>
      </c>
      <c r="M24" s="48"/>
      <c r="N24" s="49" t="s">
        <v>99</v>
      </c>
      <c r="O24" s="325"/>
      <c r="P24" s="326" t="s">
        <v>95</v>
      </c>
      <c r="Q24" s="326" t="s">
        <v>95</v>
      </c>
      <c r="R24" s="326" t="s">
        <v>95</v>
      </c>
      <c r="S24" s="334"/>
      <c r="T24" s="331"/>
      <c r="U24" s="331"/>
      <c r="V24" s="331" t="s">
        <v>93</v>
      </c>
      <c r="W24" s="331" t="s">
        <v>93</v>
      </c>
      <c r="X24" s="331" t="s">
        <v>93</v>
      </c>
      <c r="Y24" s="331" t="s">
        <v>93</v>
      </c>
      <c r="Z24" s="331" t="s">
        <v>93</v>
      </c>
      <c r="AA24" s="331" t="s">
        <v>93</v>
      </c>
      <c r="AB24" s="325"/>
      <c r="AC24" s="331"/>
      <c r="AD24" s="331"/>
      <c r="AE24" s="331"/>
      <c r="AF24" s="331"/>
      <c r="AG24" s="331"/>
      <c r="AH24" s="331"/>
      <c r="AI24" s="331"/>
      <c r="AJ24" s="331"/>
      <c r="AK24" s="327"/>
    </row>
    <row r="25" spans="2:51" ht="15" customHeight="1">
      <c r="M25" s="48"/>
      <c r="N25" s="49" t="s">
        <v>105</v>
      </c>
      <c r="O25" s="325"/>
      <c r="P25" s="326"/>
      <c r="Q25" s="326"/>
      <c r="R25" s="326"/>
      <c r="S25" s="334"/>
      <c r="T25" s="331"/>
      <c r="U25" s="331"/>
      <c r="V25" s="331" t="s">
        <v>93</v>
      </c>
      <c r="W25" s="331" t="s">
        <v>93</v>
      </c>
      <c r="X25" s="331" t="s">
        <v>93</v>
      </c>
      <c r="Y25" s="331" t="s">
        <v>93</v>
      </c>
      <c r="Z25" s="331" t="s">
        <v>93</v>
      </c>
      <c r="AA25" s="331" t="s">
        <v>93</v>
      </c>
      <c r="AB25" s="325"/>
      <c r="AC25" s="331"/>
      <c r="AD25" s="331"/>
      <c r="AE25" s="331"/>
      <c r="AF25" s="331"/>
      <c r="AG25" s="331"/>
      <c r="AH25" s="331"/>
      <c r="AI25" s="331"/>
      <c r="AJ25" s="331"/>
      <c r="AK25" s="327"/>
    </row>
    <row r="26" spans="2:51" ht="15" customHeight="1">
      <c r="M26" s="48"/>
      <c r="N26" s="49" t="s">
        <v>100</v>
      </c>
      <c r="O26" s="325"/>
      <c r="P26" s="326" t="s">
        <v>101</v>
      </c>
      <c r="Q26" s="326" t="s">
        <v>101</v>
      </c>
      <c r="R26" s="326" t="s">
        <v>101</v>
      </c>
      <c r="S26" s="334"/>
      <c r="T26" s="328" t="s">
        <v>102</v>
      </c>
      <c r="U26" s="328" t="s">
        <v>102</v>
      </c>
      <c r="V26" s="328" t="s">
        <v>102</v>
      </c>
      <c r="W26" s="328" t="s">
        <v>102</v>
      </c>
      <c r="X26" s="328" t="s">
        <v>102</v>
      </c>
      <c r="Y26" s="328" t="s">
        <v>102</v>
      </c>
      <c r="Z26" s="328" t="s">
        <v>102</v>
      </c>
      <c r="AA26" s="328" t="s">
        <v>102</v>
      </c>
      <c r="AB26" s="325"/>
      <c r="AC26" s="331"/>
      <c r="AD26" s="331"/>
      <c r="AE26" s="331"/>
      <c r="AF26" s="331"/>
      <c r="AG26" s="331"/>
      <c r="AH26" s="331"/>
      <c r="AI26" s="331"/>
      <c r="AJ26" s="331"/>
      <c r="AK26" s="327"/>
    </row>
    <row r="27" spans="2:51" s="44" customFormat="1" ht="15" customHeight="1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48"/>
      <c r="N27" s="49" t="s">
        <v>106</v>
      </c>
      <c r="O27" s="325"/>
      <c r="P27" s="326"/>
      <c r="Q27" s="326"/>
      <c r="R27" s="326"/>
      <c r="S27" s="335"/>
      <c r="T27" s="328"/>
      <c r="U27" s="328"/>
      <c r="V27" s="328"/>
      <c r="W27" s="328"/>
      <c r="X27" s="328"/>
      <c r="Y27" s="328"/>
      <c r="Z27" s="328"/>
      <c r="AA27" s="328"/>
      <c r="AB27" s="325"/>
      <c r="AC27" s="331"/>
      <c r="AD27" s="331"/>
      <c r="AE27" s="331"/>
      <c r="AF27" s="331"/>
      <c r="AG27" s="331"/>
      <c r="AH27" s="331"/>
      <c r="AI27" s="331"/>
      <c r="AJ27" s="331"/>
      <c r="AK27" s="327"/>
      <c r="AU27" s="43"/>
      <c r="AV27" s="37"/>
    </row>
    <row r="28" spans="2:51" ht="15" customHeight="1">
      <c r="B28" s="44"/>
      <c r="C28" s="44"/>
      <c r="D28" s="44"/>
      <c r="E28" s="44"/>
      <c r="F28" s="44"/>
      <c r="G28" s="44"/>
      <c r="K28" s="324" t="s">
        <v>173</v>
      </c>
      <c r="L28" s="324"/>
      <c r="M28" s="324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H28" s="46">
        <v>20</v>
      </c>
      <c r="AI28" s="45">
        <v>21</v>
      </c>
      <c r="AJ28" s="37">
        <v>22</v>
      </c>
      <c r="AK28" s="42"/>
      <c r="AL28" s="42"/>
      <c r="AO28" s="37"/>
      <c r="AP28" s="37"/>
      <c r="AR28" s="42"/>
      <c r="AS28" s="53"/>
      <c r="AT28" s="44"/>
      <c r="AU28" s="37"/>
    </row>
    <row r="29" spans="2:51" ht="15" customHeight="1">
      <c r="B29" s="42" t="s">
        <v>83</v>
      </c>
      <c r="C29" s="42"/>
      <c r="D29" s="42"/>
      <c r="E29" s="42" t="s">
        <v>134</v>
      </c>
      <c r="F29" s="42" t="s">
        <v>135</v>
      </c>
      <c r="G29" s="42" t="s">
        <v>14</v>
      </c>
      <c r="M29" s="44"/>
      <c r="N29" s="44"/>
      <c r="O29" s="44"/>
      <c r="P29" s="44"/>
      <c r="Q29" s="44"/>
      <c r="R29" s="44"/>
      <c r="S29" s="44"/>
      <c r="T29" s="44"/>
      <c r="U29" s="44"/>
      <c r="V29" s="48"/>
      <c r="W29" s="49" t="s">
        <v>100</v>
      </c>
      <c r="X29" s="325" t="s">
        <v>12</v>
      </c>
      <c r="Y29" s="326" t="s">
        <v>101</v>
      </c>
      <c r="Z29" s="326" t="s">
        <v>101</v>
      </c>
      <c r="AA29" s="326" t="s">
        <v>101</v>
      </c>
      <c r="AB29" s="325" t="s">
        <v>12</v>
      </c>
      <c r="AC29" s="331" t="s">
        <v>103</v>
      </c>
      <c r="AD29" s="331" t="s">
        <v>103</v>
      </c>
      <c r="AE29" s="331" t="s">
        <v>103</v>
      </c>
      <c r="AF29" s="331" t="s">
        <v>103</v>
      </c>
      <c r="AG29" s="331" t="s">
        <v>103</v>
      </c>
      <c r="AH29" s="331" t="s">
        <v>103</v>
      </c>
      <c r="AI29" s="331" t="s">
        <v>103</v>
      </c>
      <c r="AJ29" s="331" t="s">
        <v>103</v>
      </c>
      <c r="AK29" s="327" t="s">
        <v>108</v>
      </c>
    </row>
    <row r="30" spans="2:51" ht="15" customHeight="1">
      <c r="B30" s="42" t="s">
        <v>0</v>
      </c>
      <c r="C30" s="42"/>
      <c r="D30" s="42"/>
      <c r="E30" s="42">
        <v>0</v>
      </c>
      <c r="F30" s="42">
        <v>1</v>
      </c>
      <c r="G30" s="42">
        <v>0</v>
      </c>
      <c r="M30" s="44"/>
      <c r="N30" s="44"/>
      <c r="O30" s="44"/>
      <c r="P30" s="44"/>
      <c r="Q30" s="44"/>
      <c r="R30" s="44"/>
      <c r="S30" s="44"/>
      <c r="T30" s="44"/>
      <c r="U30" s="44"/>
      <c r="V30" s="48"/>
      <c r="W30" s="49" t="s">
        <v>98</v>
      </c>
      <c r="X30" s="325"/>
      <c r="Y30" s="326"/>
      <c r="Z30" s="326"/>
      <c r="AA30" s="326"/>
      <c r="AB30" s="325"/>
      <c r="AC30" s="331"/>
      <c r="AD30" s="331"/>
      <c r="AE30" s="331"/>
      <c r="AF30" s="331"/>
      <c r="AG30" s="331"/>
      <c r="AH30" s="331"/>
      <c r="AI30" s="331"/>
      <c r="AJ30" s="331"/>
      <c r="AK30" s="327"/>
    </row>
    <row r="31" spans="2:51" ht="15" customHeight="1">
      <c r="B31" s="42"/>
      <c r="C31" s="42"/>
      <c r="D31" s="42"/>
      <c r="E31" s="42" t="s">
        <v>0</v>
      </c>
      <c r="F31" s="42" t="s">
        <v>0</v>
      </c>
      <c r="G31" s="42" t="s">
        <v>0</v>
      </c>
      <c r="M31" s="44"/>
      <c r="N31" s="44"/>
      <c r="O31" s="44"/>
      <c r="P31" s="44"/>
      <c r="Q31" s="44"/>
      <c r="R31" s="44"/>
      <c r="S31" s="44"/>
      <c r="T31" s="44"/>
      <c r="U31" s="44"/>
      <c r="V31" s="48"/>
      <c r="W31" s="49" t="s">
        <v>97</v>
      </c>
      <c r="X31" s="325"/>
      <c r="Y31" s="326" t="s">
        <v>109</v>
      </c>
      <c r="Z31" s="326" t="s">
        <v>109</v>
      </c>
      <c r="AA31" s="326" t="s">
        <v>109</v>
      </c>
      <c r="AB31" s="325"/>
      <c r="AC31" s="331"/>
      <c r="AD31" s="331"/>
      <c r="AE31" s="331"/>
      <c r="AF31" s="331"/>
      <c r="AG31" s="331"/>
      <c r="AH31" s="331"/>
      <c r="AI31" s="331"/>
      <c r="AJ31" s="331"/>
      <c r="AK31" s="327"/>
    </row>
    <row r="32" spans="2:51" s="44" customFormat="1" ht="15" customHeight="1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V32" s="48"/>
      <c r="W32" s="49" t="s">
        <v>106</v>
      </c>
      <c r="X32" s="325"/>
      <c r="Y32" s="326"/>
      <c r="Z32" s="326"/>
      <c r="AA32" s="326"/>
      <c r="AB32" s="325"/>
      <c r="AC32" s="331"/>
      <c r="AD32" s="331"/>
      <c r="AE32" s="331"/>
      <c r="AF32" s="331"/>
      <c r="AG32" s="331"/>
      <c r="AH32" s="331"/>
      <c r="AI32" s="331"/>
      <c r="AJ32" s="331"/>
      <c r="AK32" s="327"/>
      <c r="AU32" s="43"/>
      <c r="AV32" s="37"/>
    </row>
    <row r="33" spans="2:47" ht="15" customHeight="1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44" t="s">
        <v>0</v>
      </c>
      <c r="S33" s="44" t="s">
        <v>0</v>
      </c>
      <c r="T33" s="324" t="s">
        <v>173</v>
      </c>
      <c r="U33" s="324"/>
      <c r="V33" s="324"/>
      <c r="W33" s="46">
        <v>0</v>
      </c>
      <c r="X33" s="46">
        <v>1</v>
      </c>
      <c r="Y33" s="46">
        <v>2</v>
      </c>
      <c r="Z33" s="46">
        <v>3</v>
      </c>
      <c r="AA33" s="46">
        <v>4</v>
      </c>
      <c r="AB33" s="46">
        <v>5</v>
      </c>
      <c r="AC33" s="46">
        <v>6</v>
      </c>
      <c r="AD33" s="46">
        <v>7</v>
      </c>
      <c r="AE33" s="46">
        <v>8</v>
      </c>
      <c r="AF33" s="46">
        <v>9</v>
      </c>
      <c r="AG33" s="46">
        <v>10</v>
      </c>
      <c r="AH33" s="46">
        <v>11</v>
      </c>
      <c r="AI33" s="46">
        <v>12</v>
      </c>
      <c r="AJ33" s="37">
        <v>13</v>
      </c>
      <c r="AK33" s="42"/>
      <c r="AL33" s="42"/>
      <c r="AO33" s="37"/>
      <c r="AP33" s="37"/>
      <c r="AR33" s="42"/>
      <c r="AS33" s="53"/>
      <c r="AT33" s="44"/>
      <c r="AU33" s="37"/>
    </row>
    <row r="34" spans="2:47" ht="15" customHeight="1">
      <c r="B34" s="42" t="s">
        <v>169</v>
      </c>
      <c r="C34" s="42"/>
      <c r="D34" s="42"/>
      <c r="E34" s="42" t="s">
        <v>134</v>
      </c>
      <c r="F34" s="42" t="s">
        <v>135</v>
      </c>
      <c r="G34" s="42" t="s">
        <v>14</v>
      </c>
      <c r="H34" s="42"/>
      <c r="I34" s="42"/>
      <c r="J34" s="42" t="s">
        <v>170</v>
      </c>
      <c r="K34" s="42"/>
      <c r="L34" s="42"/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8"/>
      <c r="AA34" s="49" t="s">
        <v>99</v>
      </c>
      <c r="AB34" s="325" t="s">
        <v>12</v>
      </c>
      <c r="AC34" s="331" t="s">
        <v>103</v>
      </c>
      <c r="AD34" s="331" t="s">
        <v>103</v>
      </c>
      <c r="AE34" s="331" t="s">
        <v>103</v>
      </c>
      <c r="AF34" s="331" t="s">
        <v>103</v>
      </c>
      <c r="AG34" s="331" t="s">
        <v>103</v>
      </c>
      <c r="AH34" s="331" t="s">
        <v>103</v>
      </c>
      <c r="AI34" s="331" t="s">
        <v>103</v>
      </c>
      <c r="AJ34" s="331" t="s">
        <v>103</v>
      </c>
      <c r="AK34" s="327" t="s">
        <v>108</v>
      </c>
    </row>
    <row r="35" spans="2:47" ht="15" customHeight="1">
      <c r="B35" s="42"/>
      <c r="C35" s="42"/>
      <c r="D35" s="42"/>
      <c r="E35" s="42">
        <v>0</v>
      </c>
      <c r="F35" s="42">
        <v>0</v>
      </c>
      <c r="G35" s="42">
        <v>1</v>
      </c>
      <c r="H35" s="42"/>
      <c r="I35" s="42"/>
      <c r="J35" s="42"/>
      <c r="K35" s="42"/>
      <c r="L35" s="42"/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8"/>
      <c r="AA35" s="49" t="s">
        <v>105</v>
      </c>
      <c r="AB35" s="325"/>
      <c r="AC35" s="331"/>
      <c r="AD35" s="331"/>
      <c r="AE35" s="331"/>
      <c r="AF35" s="331"/>
      <c r="AG35" s="331"/>
      <c r="AH35" s="331"/>
      <c r="AI35" s="331"/>
      <c r="AJ35" s="331"/>
      <c r="AK35" s="327"/>
    </row>
    <row r="36" spans="2:47" s="42" customFormat="1" ht="15" customHeight="1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37" t="s">
        <v>0</v>
      </c>
      <c r="R36" s="37" t="s">
        <v>0</v>
      </c>
      <c r="S36" s="37" t="s">
        <v>0</v>
      </c>
      <c r="T36" s="37" t="s">
        <v>0</v>
      </c>
      <c r="U36" s="37" t="s">
        <v>0</v>
      </c>
      <c r="V36" s="37" t="s">
        <v>136</v>
      </c>
      <c r="W36" s="44" t="s">
        <v>0</v>
      </c>
      <c r="X36" s="324" t="s">
        <v>173</v>
      </c>
      <c r="Y36" s="324"/>
      <c r="Z36" s="324"/>
      <c r="AA36" s="44">
        <v>0</v>
      </c>
      <c r="AB36" s="44">
        <v>1</v>
      </c>
      <c r="AC36" s="44">
        <v>2</v>
      </c>
      <c r="AD36" s="44">
        <v>3</v>
      </c>
      <c r="AE36" s="44">
        <v>4</v>
      </c>
      <c r="AF36" s="44">
        <v>5</v>
      </c>
      <c r="AG36" s="44">
        <v>6</v>
      </c>
      <c r="AH36" s="44">
        <v>7</v>
      </c>
      <c r="AI36" s="44">
        <v>8</v>
      </c>
      <c r="AJ36" s="42">
        <v>9</v>
      </c>
      <c r="AS36" s="43"/>
    </row>
    <row r="37" spans="2:47" s="42" customFormat="1" ht="15" customHeight="1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U37" s="43"/>
    </row>
    <row r="38" spans="2:47" s="42" customFormat="1" ht="15" customHeight="1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U38" s="43"/>
    </row>
    <row r="39" spans="2:47" s="42" customFormat="1" ht="15" customHeight="1">
      <c r="P39" s="67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U39" s="43"/>
    </row>
    <row r="40" spans="2:47" ht="15" customHeight="1">
      <c r="B40" s="42" t="s">
        <v>84</v>
      </c>
      <c r="C40" s="42"/>
      <c r="D40" s="42"/>
      <c r="E40" s="42" t="s">
        <v>134</v>
      </c>
      <c r="F40" s="42" t="s">
        <v>135</v>
      </c>
      <c r="G40" s="42" t="s">
        <v>14</v>
      </c>
      <c r="P40" s="67"/>
      <c r="W40" s="49" t="s">
        <v>97</v>
      </c>
      <c r="X40" s="325" t="s">
        <v>12</v>
      </c>
      <c r="Y40" s="326" t="s">
        <v>111</v>
      </c>
      <c r="Z40" s="326" t="s">
        <v>111</v>
      </c>
      <c r="AA40" s="326" t="s">
        <v>111</v>
      </c>
      <c r="AB40" s="325" t="s">
        <v>12</v>
      </c>
      <c r="AC40" s="331" t="s">
        <v>113</v>
      </c>
      <c r="AD40" s="331" t="s">
        <v>113</v>
      </c>
      <c r="AE40" s="331" t="s">
        <v>113</v>
      </c>
      <c r="AF40" s="331" t="s">
        <v>113</v>
      </c>
      <c r="AG40" s="331" t="s">
        <v>113</v>
      </c>
      <c r="AH40" s="331" t="s">
        <v>113</v>
      </c>
      <c r="AI40" s="331" t="s">
        <v>113</v>
      </c>
      <c r="AJ40" s="331" t="s">
        <v>113</v>
      </c>
      <c r="AK40" s="327" t="s">
        <v>110</v>
      </c>
    </row>
    <row r="41" spans="2:47" ht="15" customHeight="1">
      <c r="B41" s="42" t="s">
        <v>0</v>
      </c>
      <c r="C41" s="42"/>
      <c r="D41" s="42"/>
      <c r="E41" s="42">
        <v>0</v>
      </c>
      <c r="F41" s="42">
        <v>1</v>
      </c>
      <c r="G41" s="42">
        <v>0</v>
      </c>
      <c r="P41" s="67"/>
      <c r="W41" s="49" t="s">
        <v>105</v>
      </c>
      <c r="X41" s="325"/>
      <c r="Y41" s="326"/>
      <c r="Z41" s="326"/>
      <c r="AA41" s="326"/>
      <c r="AB41" s="325"/>
      <c r="AC41" s="331"/>
      <c r="AD41" s="331"/>
      <c r="AE41" s="331"/>
      <c r="AF41" s="331"/>
      <c r="AG41" s="331"/>
      <c r="AH41" s="331"/>
      <c r="AI41" s="331"/>
      <c r="AJ41" s="331"/>
      <c r="AK41" s="327"/>
    </row>
    <row r="42" spans="2:47" ht="15" customHeight="1">
      <c r="B42" s="42"/>
      <c r="C42" s="42"/>
      <c r="D42" s="42"/>
      <c r="E42" s="42" t="s">
        <v>0</v>
      </c>
      <c r="F42" s="42" t="s">
        <v>0</v>
      </c>
      <c r="G42" s="42" t="s">
        <v>0</v>
      </c>
      <c r="P42" s="67"/>
      <c r="W42" s="49" t="s">
        <v>99</v>
      </c>
      <c r="X42" s="325"/>
      <c r="Y42" s="326" t="s">
        <v>112</v>
      </c>
      <c r="Z42" s="326" t="s">
        <v>112</v>
      </c>
      <c r="AA42" s="326" t="s">
        <v>112</v>
      </c>
      <c r="AB42" s="325"/>
      <c r="AC42" s="331"/>
      <c r="AD42" s="331"/>
      <c r="AE42" s="331"/>
      <c r="AF42" s="331"/>
      <c r="AG42" s="331"/>
      <c r="AH42" s="331"/>
      <c r="AI42" s="331"/>
      <c r="AJ42" s="331"/>
      <c r="AK42" s="327"/>
    </row>
    <row r="43" spans="2:47" ht="15" customHeight="1">
      <c r="P43" s="67"/>
      <c r="W43" s="49" t="s">
        <v>98</v>
      </c>
      <c r="X43" s="325"/>
      <c r="Y43" s="326"/>
      <c r="Z43" s="326"/>
      <c r="AA43" s="326"/>
      <c r="AB43" s="325"/>
      <c r="AC43" s="331"/>
      <c r="AD43" s="331"/>
      <c r="AE43" s="331"/>
      <c r="AF43" s="331"/>
      <c r="AG43" s="331"/>
      <c r="AH43" s="331"/>
      <c r="AI43" s="331"/>
      <c r="AJ43" s="331"/>
      <c r="AK43" s="327"/>
    </row>
    <row r="44" spans="2:47" ht="15" customHeight="1">
      <c r="M44" s="37" t="s">
        <v>0</v>
      </c>
      <c r="N44" s="37" t="s">
        <v>0</v>
      </c>
      <c r="O44" s="37" t="s">
        <v>0</v>
      </c>
      <c r="P44" s="67"/>
      <c r="Q44" s="37" t="s">
        <v>0</v>
      </c>
      <c r="R44" s="37" t="s">
        <v>0</v>
      </c>
      <c r="S44" s="37" t="s">
        <v>0</v>
      </c>
      <c r="T44" s="324" t="s">
        <v>173</v>
      </c>
      <c r="U44" s="324"/>
      <c r="V44" s="324"/>
      <c r="W44" s="46">
        <v>0</v>
      </c>
      <c r="X44" s="46">
        <v>1</v>
      </c>
      <c r="Y44" s="46">
        <v>2</v>
      </c>
      <c r="Z44" s="46">
        <v>3</v>
      </c>
      <c r="AA44" s="46">
        <v>4</v>
      </c>
      <c r="AB44" s="46">
        <v>5</v>
      </c>
      <c r="AC44" s="46">
        <v>6</v>
      </c>
      <c r="AD44" s="46">
        <v>7</v>
      </c>
      <c r="AE44" s="46">
        <v>8</v>
      </c>
      <c r="AF44" s="46">
        <v>9</v>
      </c>
      <c r="AG44" s="46">
        <v>10</v>
      </c>
      <c r="AH44" s="46">
        <v>11</v>
      </c>
      <c r="AI44" s="44">
        <v>12</v>
      </c>
      <c r="AJ44" s="37">
        <v>13</v>
      </c>
      <c r="AK44" s="42"/>
      <c r="AL44" s="42"/>
      <c r="AO44" s="37"/>
      <c r="AP44" s="37"/>
      <c r="AR44" s="42"/>
      <c r="AS44" s="43"/>
      <c r="AT44" s="37"/>
      <c r="AU44" s="37"/>
    </row>
    <row r="45" spans="2:47" s="42" customFormat="1" ht="15" customHeight="1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67"/>
      <c r="Q45" s="57"/>
      <c r="R45" s="57"/>
      <c r="S45" s="57"/>
      <c r="T45" s="57"/>
      <c r="U45" s="57"/>
      <c r="V45" s="59"/>
      <c r="W45" s="59"/>
      <c r="X45" s="59"/>
      <c r="Y45" s="44"/>
      <c r="Z45" s="44"/>
      <c r="AA45" s="44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U45" s="43"/>
    </row>
    <row r="46" spans="2:47" s="42" customFormat="1" ht="15" customHeight="1">
      <c r="B46" s="42" t="s">
        <v>171</v>
      </c>
      <c r="E46" s="42" t="s">
        <v>134</v>
      </c>
      <c r="F46" s="42" t="s">
        <v>135</v>
      </c>
      <c r="G46" s="42" t="s">
        <v>14</v>
      </c>
      <c r="J46" s="42" t="s">
        <v>172</v>
      </c>
      <c r="M46" s="44" t="s">
        <v>134</v>
      </c>
      <c r="N46" s="44" t="s">
        <v>135</v>
      </c>
      <c r="O46" s="44" t="s">
        <v>14</v>
      </c>
      <c r="P46" s="44"/>
      <c r="Q46" s="37"/>
      <c r="R46" s="37"/>
      <c r="S46" s="37"/>
      <c r="T46" s="37"/>
      <c r="U46" s="37"/>
      <c r="V46" s="37"/>
      <c r="W46" s="44"/>
      <c r="X46" s="44"/>
      <c r="Y46" s="44"/>
      <c r="Z46" s="48"/>
      <c r="AA46" s="49" t="s">
        <v>100</v>
      </c>
      <c r="AB46" s="325" t="s">
        <v>12</v>
      </c>
      <c r="AC46" s="336" t="s">
        <v>113</v>
      </c>
      <c r="AD46" s="336" t="s">
        <v>113</v>
      </c>
      <c r="AE46" s="336" t="s">
        <v>113</v>
      </c>
      <c r="AF46" s="336" t="s">
        <v>113</v>
      </c>
      <c r="AG46" s="336" t="s">
        <v>113</v>
      </c>
      <c r="AH46" s="336" t="s">
        <v>113</v>
      </c>
      <c r="AI46" s="336" t="s">
        <v>113</v>
      </c>
      <c r="AJ46" s="331" t="s">
        <v>113</v>
      </c>
      <c r="AK46" s="327" t="s">
        <v>110</v>
      </c>
      <c r="AU46" s="43"/>
    </row>
    <row r="47" spans="2:47" s="42" customFormat="1" ht="15" customHeight="1">
      <c r="E47" s="67">
        <v>0</v>
      </c>
      <c r="F47" s="67">
        <v>0</v>
      </c>
      <c r="G47" s="67">
        <v>1</v>
      </c>
      <c r="H47" s="67"/>
      <c r="I47" s="67"/>
      <c r="J47" s="67"/>
      <c r="K47" s="67"/>
      <c r="L47" s="67"/>
      <c r="M47" s="44">
        <v>0</v>
      </c>
      <c r="N47" s="44">
        <v>1</v>
      </c>
      <c r="O47" s="44">
        <v>1</v>
      </c>
      <c r="P47" s="44"/>
      <c r="Q47" s="37"/>
      <c r="R47" s="37"/>
      <c r="S47" s="37"/>
      <c r="T47" s="37"/>
      <c r="U47" s="37"/>
      <c r="V47" s="37"/>
      <c r="W47" s="44"/>
      <c r="X47" s="44"/>
      <c r="Y47" s="44"/>
      <c r="Z47" s="48"/>
      <c r="AA47" s="49" t="s">
        <v>106</v>
      </c>
      <c r="AB47" s="325"/>
      <c r="AC47" s="337"/>
      <c r="AD47" s="337"/>
      <c r="AE47" s="337"/>
      <c r="AF47" s="337"/>
      <c r="AG47" s="337"/>
      <c r="AH47" s="337"/>
      <c r="AI47" s="337"/>
      <c r="AJ47" s="331"/>
      <c r="AK47" s="327"/>
      <c r="AU47" s="43"/>
    </row>
    <row r="48" spans="2:47" s="42" customFormat="1" ht="15" customHeight="1">
      <c r="B48" s="44"/>
      <c r="C48" s="44"/>
      <c r="D48" s="44"/>
      <c r="E48" s="44"/>
      <c r="F48" s="44"/>
      <c r="G48" s="44"/>
      <c r="H48" s="67"/>
      <c r="I48" s="67"/>
      <c r="J48" s="67"/>
      <c r="K48" s="67"/>
      <c r="L48" s="67"/>
      <c r="M48" s="44"/>
      <c r="N48" s="44"/>
      <c r="O48" s="44"/>
      <c r="P48" s="44"/>
      <c r="Q48" s="37" t="s">
        <v>0</v>
      </c>
      <c r="R48" s="37" t="s">
        <v>0</v>
      </c>
      <c r="S48" s="37" t="s">
        <v>0</v>
      </c>
      <c r="T48" s="37" t="s">
        <v>0</v>
      </c>
      <c r="U48" s="37" t="s">
        <v>0</v>
      </c>
      <c r="V48" s="37" t="s">
        <v>0</v>
      </c>
      <c r="W48" s="44" t="s">
        <v>0</v>
      </c>
      <c r="X48" s="324" t="s">
        <v>173</v>
      </c>
      <c r="Y48" s="324"/>
      <c r="Z48" s="324"/>
      <c r="AA48" s="46">
        <v>0</v>
      </c>
      <c r="AB48" s="46">
        <v>1</v>
      </c>
      <c r="AC48" s="46">
        <v>2</v>
      </c>
      <c r="AD48" s="46">
        <v>3</v>
      </c>
      <c r="AE48" s="46">
        <v>4</v>
      </c>
      <c r="AF48" s="46">
        <v>5</v>
      </c>
      <c r="AG48" s="46">
        <v>6</v>
      </c>
      <c r="AH48" s="46">
        <v>7</v>
      </c>
      <c r="AI48" s="46">
        <v>8</v>
      </c>
      <c r="AJ48" s="42">
        <v>9</v>
      </c>
      <c r="AS48" s="43"/>
    </row>
    <row r="49" spans="1:47" s="42" customFormat="1" ht="15" customHeight="1">
      <c r="B49" s="44"/>
      <c r="C49" s="44"/>
      <c r="D49" s="44"/>
      <c r="E49" s="44"/>
      <c r="F49" s="44"/>
      <c r="G49" s="44"/>
      <c r="H49" s="67"/>
      <c r="I49" s="67"/>
      <c r="J49" s="67"/>
      <c r="K49" s="67"/>
      <c r="L49" s="67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U49" s="43"/>
    </row>
    <row r="50" spans="1:47" s="42" customFormat="1" ht="15" customHeight="1">
      <c r="B50" s="44"/>
      <c r="C50" s="44"/>
      <c r="D50" s="44"/>
      <c r="E50" s="44"/>
      <c r="F50" s="44"/>
      <c r="G50" s="44"/>
      <c r="H50" s="67"/>
      <c r="I50" s="67"/>
      <c r="J50" s="67"/>
      <c r="K50" s="67"/>
      <c r="L50" s="67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U50" s="43"/>
    </row>
    <row r="51" spans="1:47" ht="15" customHeight="1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47" ht="15" customHeight="1">
      <c r="B52" s="42" t="s">
        <v>82</v>
      </c>
      <c r="C52" s="42"/>
      <c r="D52" s="42"/>
      <c r="E52" s="42" t="s">
        <v>134</v>
      </c>
      <c r="F52" s="42" t="s">
        <v>135</v>
      </c>
      <c r="G52" s="42" t="s">
        <v>14</v>
      </c>
      <c r="N52" s="49" t="s">
        <v>117</v>
      </c>
      <c r="O52" s="325" t="s">
        <v>12</v>
      </c>
      <c r="P52" s="326" t="s">
        <v>109</v>
      </c>
      <c r="Q52" s="326" t="s">
        <v>109</v>
      </c>
      <c r="R52" s="326" t="s">
        <v>109</v>
      </c>
      <c r="S52" s="325" t="s">
        <v>12</v>
      </c>
      <c r="T52" s="328" t="s">
        <v>114</v>
      </c>
      <c r="U52" s="328" t="s">
        <v>114</v>
      </c>
      <c r="V52" s="328" t="s">
        <v>114</v>
      </c>
      <c r="W52" s="328" t="s">
        <v>114</v>
      </c>
      <c r="X52" s="328" t="s">
        <v>114</v>
      </c>
      <c r="Y52" s="328" t="s">
        <v>114</v>
      </c>
      <c r="Z52" s="339" t="s">
        <v>114</v>
      </c>
      <c r="AA52" s="339" t="s">
        <v>114</v>
      </c>
      <c r="AB52" s="336" t="s">
        <v>115</v>
      </c>
      <c r="AC52" s="336" t="s">
        <v>115</v>
      </c>
      <c r="AD52" s="336" t="s">
        <v>115</v>
      </c>
      <c r="AE52" s="336" t="s">
        <v>115</v>
      </c>
      <c r="AF52" s="336" t="s">
        <v>115</v>
      </c>
      <c r="AG52" s="336" t="s">
        <v>115</v>
      </c>
      <c r="AH52" s="336" t="s">
        <v>115</v>
      </c>
      <c r="AI52" s="331" t="s">
        <v>115</v>
      </c>
      <c r="AJ52" s="325" t="s">
        <v>12</v>
      </c>
      <c r="AK52" s="327" t="s">
        <v>116</v>
      </c>
    </row>
    <row r="53" spans="1:47" ht="15" customHeight="1">
      <c r="B53" s="42"/>
      <c r="C53" s="42"/>
      <c r="D53" s="42"/>
      <c r="E53" s="42">
        <v>0</v>
      </c>
      <c r="F53" s="42">
        <v>0</v>
      </c>
      <c r="G53" s="42">
        <v>0</v>
      </c>
      <c r="N53" s="49" t="s">
        <v>118</v>
      </c>
      <c r="O53" s="325"/>
      <c r="P53" s="326"/>
      <c r="Q53" s="326"/>
      <c r="R53" s="326"/>
      <c r="S53" s="325"/>
      <c r="T53" s="328"/>
      <c r="U53" s="328"/>
      <c r="V53" s="328"/>
      <c r="W53" s="328"/>
      <c r="X53" s="328"/>
      <c r="Y53" s="328"/>
      <c r="Z53" s="328"/>
      <c r="AA53" s="328"/>
      <c r="AB53" s="331"/>
      <c r="AC53" s="331"/>
      <c r="AD53" s="331"/>
      <c r="AE53" s="331"/>
      <c r="AF53" s="331"/>
      <c r="AG53" s="331"/>
      <c r="AH53" s="331"/>
      <c r="AI53" s="331"/>
      <c r="AJ53" s="325"/>
      <c r="AK53" s="327"/>
    </row>
    <row r="54" spans="1:47" ht="15" customHeight="1">
      <c r="B54" s="42"/>
      <c r="C54" s="42"/>
      <c r="D54" s="42"/>
      <c r="E54" s="42" t="s">
        <v>0</v>
      </c>
      <c r="F54" s="42" t="s">
        <v>0</v>
      </c>
      <c r="G54" s="42" t="s">
        <v>0</v>
      </c>
      <c r="N54" s="49" t="s">
        <v>119</v>
      </c>
      <c r="O54" s="325"/>
      <c r="P54" s="326" t="s">
        <v>111</v>
      </c>
      <c r="Q54" s="326" t="s">
        <v>111</v>
      </c>
      <c r="R54" s="326" t="s">
        <v>111</v>
      </c>
      <c r="S54" s="325"/>
      <c r="T54" s="331" t="s">
        <v>113</v>
      </c>
      <c r="U54" s="331" t="s">
        <v>113</v>
      </c>
      <c r="V54" s="331" t="s">
        <v>113</v>
      </c>
      <c r="W54" s="331" t="s">
        <v>113</v>
      </c>
      <c r="X54" s="331" t="s">
        <v>113</v>
      </c>
      <c r="Y54" s="331" t="s">
        <v>113</v>
      </c>
      <c r="Z54" s="331" t="s">
        <v>113</v>
      </c>
      <c r="AA54" s="331" t="s">
        <v>113</v>
      </c>
      <c r="AB54" s="331"/>
      <c r="AC54" s="331"/>
      <c r="AD54" s="331"/>
      <c r="AE54" s="331"/>
      <c r="AF54" s="331"/>
      <c r="AG54" s="331"/>
      <c r="AH54" s="331"/>
      <c r="AI54" s="331"/>
      <c r="AJ54" s="325"/>
      <c r="AK54" s="327"/>
    </row>
    <row r="55" spans="1:47" ht="15" customHeight="1">
      <c r="N55" s="49" t="s">
        <v>120</v>
      </c>
      <c r="O55" s="325"/>
      <c r="P55" s="326"/>
      <c r="Q55" s="326"/>
      <c r="R55" s="326"/>
      <c r="S55" s="325"/>
      <c r="T55" s="331"/>
      <c r="U55" s="331"/>
      <c r="V55" s="331"/>
      <c r="W55" s="331"/>
      <c r="X55" s="331"/>
      <c r="Y55" s="331"/>
      <c r="Z55" s="331"/>
      <c r="AA55" s="331"/>
      <c r="AB55" s="331"/>
      <c r="AC55" s="331"/>
      <c r="AD55" s="331"/>
      <c r="AE55" s="331"/>
      <c r="AF55" s="331"/>
      <c r="AG55" s="331"/>
      <c r="AH55" s="331"/>
      <c r="AI55" s="331"/>
      <c r="AJ55" s="325"/>
      <c r="AK55" s="327"/>
    </row>
    <row r="56" spans="1:47" ht="15" customHeight="1">
      <c r="N56" s="49" t="s">
        <v>121</v>
      </c>
      <c r="O56" s="325"/>
      <c r="P56" s="326" t="s">
        <v>112</v>
      </c>
      <c r="Q56" s="326" t="s">
        <v>111</v>
      </c>
      <c r="R56" s="326" t="s">
        <v>112</v>
      </c>
      <c r="S56" s="325"/>
      <c r="T56" s="331"/>
      <c r="U56" s="331" t="s">
        <v>113</v>
      </c>
      <c r="V56" s="331" t="s">
        <v>113</v>
      </c>
      <c r="W56" s="331" t="s">
        <v>113</v>
      </c>
      <c r="X56" s="331" t="s">
        <v>113</v>
      </c>
      <c r="Y56" s="331" t="s">
        <v>113</v>
      </c>
      <c r="Z56" s="331" t="s">
        <v>113</v>
      </c>
      <c r="AA56" s="331" t="s">
        <v>113</v>
      </c>
      <c r="AB56" s="331"/>
      <c r="AC56" s="331"/>
      <c r="AD56" s="331"/>
      <c r="AE56" s="331"/>
      <c r="AF56" s="331"/>
      <c r="AG56" s="331"/>
      <c r="AH56" s="331"/>
      <c r="AI56" s="331"/>
      <c r="AJ56" s="325"/>
      <c r="AK56" s="327"/>
    </row>
    <row r="57" spans="1:47" ht="15" customHeight="1">
      <c r="N57" s="49" t="s">
        <v>122</v>
      </c>
      <c r="O57" s="325"/>
      <c r="P57" s="333"/>
      <c r="Q57" s="333"/>
      <c r="R57" s="333"/>
      <c r="S57" s="325"/>
      <c r="T57" s="337"/>
      <c r="U57" s="337"/>
      <c r="V57" s="337"/>
      <c r="W57" s="337"/>
      <c r="X57" s="337"/>
      <c r="Y57" s="337"/>
      <c r="Z57" s="337"/>
      <c r="AA57" s="337"/>
      <c r="AB57" s="337"/>
      <c r="AC57" s="337"/>
      <c r="AD57" s="337"/>
      <c r="AE57" s="337"/>
      <c r="AF57" s="337"/>
      <c r="AG57" s="337"/>
      <c r="AH57" s="337"/>
      <c r="AI57" s="331"/>
      <c r="AJ57" s="325"/>
      <c r="AK57" s="327"/>
    </row>
    <row r="58" spans="1:47" ht="15" customHeight="1">
      <c r="K58" s="324" t="s">
        <v>173</v>
      </c>
      <c r="L58" s="324"/>
      <c r="M58" s="324"/>
      <c r="N58" s="46">
        <v>0</v>
      </c>
      <c r="O58" s="46">
        <v>1</v>
      </c>
      <c r="P58" s="46">
        <v>2</v>
      </c>
      <c r="Q58" s="46">
        <v>3</v>
      </c>
      <c r="R58" s="46">
        <v>4</v>
      </c>
      <c r="S58" s="46">
        <v>5</v>
      </c>
      <c r="T58" s="46">
        <v>6</v>
      </c>
      <c r="U58" s="46">
        <v>7</v>
      </c>
      <c r="V58" s="46">
        <v>8</v>
      </c>
      <c r="W58" s="46">
        <v>9</v>
      </c>
      <c r="X58" s="46">
        <v>10</v>
      </c>
      <c r="Y58" s="46">
        <v>11</v>
      </c>
      <c r="Z58" s="46">
        <v>12</v>
      </c>
      <c r="AA58" s="46">
        <v>13</v>
      </c>
      <c r="AB58" s="46">
        <v>14</v>
      </c>
      <c r="AC58" s="46">
        <v>15</v>
      </c>
      <c r="AD58" s="46">
        <v>16</v>
      </c>
      <c r="AE58" s="46">
        <v>17</v>
      </c>
      <c r="AF58" s="46">
        <v>18</v>
      </c>
      <c r="AG58" s="46">
        <v>19</v>
      </c>
      <c r="AH58" s="46">
        <v>20</v>
      </c>
      <c r="AI58" s="37">
        <v>21</v>
      </c>
      <c r="AJ58" s="42">
        <v>22</v>
      </c>
      <c r="AK58" s="42"/>
      <c r="AL58" s="42"/>
      <c r="AN58" s="37"/>
      <c r="AO58" s="37"/>
      <c r="AP58" s="37"/>
      <c r="AQ58" s="42"/>
      <c r="AR58" s="43"/>
      <c r="AT58" s="37"/>
      <c r="AU58" s="37"/>
    </row>
    <row r="59" spans="1:47" ht="15" customHeight="1">
      <c r="A59" s="57"/>
      <c r="B59" s="57"/>
      <c r="C59" s="57"/>
      <c r="D59" s="57"/>
      <c r="E59" s="57"/>
      <c r="F59" s="57"/>
      <c r="G59" s="57"/>
      <c r="H59" s="57"/>
      <c r="I59" s="57" t="s">
        <v>0</v>
      </c>
      <c r="J59" s="57" t="s">
        <v>0</v>
      </c>
      <c r="K59" s="57" t="s">
        <v>0</v>
      </c>
      <c r="L59" s="57" t="s">
        <v>0</v>
      </c>
      <c r="M59" s="57" t="s">
        <v>0</v>
      </c>
      <c r="N59" s="59" t="s">
        <v>0</v>
      </c>
      <c r="O59" s="59" t="s">
        <v>0</v>
      </c>
      <c r="P59" s="59" t="s">
        <v>0</v>
      </c>
      <c r="Q59" s="59" t="s">
        <v>0</v>
      </c>
      <c r="R59" s="59" t="s">
        <v>0</v>
      </c>
      <c r="S59" s="59" t="s">
        <v>0</v>
      </c>
      <c r="T59" s="59" t="s">
        <v>0</v>
      </c>
      <c r="U59" s="59" t="s">
        <v>136</v>
      </c>
      <c r="V59" s="59" t="s">
        <v>0</v>
      </c>
      <c r="W59" s="59" t="s">
        <v>0</v>
      </c>
      <c r="X59" s="59" t="s">
        <v>0</v>
      </c>
      <c r="Y59" s="59" t="s">
        <v>0</v>
      </c>
      <c r="Z59" s="59" t="s">
        <v>0</v>
      </c>
      <c r="AA59" s="59" t="s">
        <v>0</v>
      </c>
      <c r="AB59" s="59" t="s">
        <v>0</v>
      </c>
      <c r="AC59" s="59" t="s">
        <v>0</v>
      </c>
      <c r="AD59" s="59" t="s">
        <v>0</v>
      </c>
      <c r="AE59" s="59" t="s">
        <v>0</v>
      </c>
      <c r="AF59" s="59" t="s">
        <v>0</v>
      </c>
      <c r="AG59" s="59" t="s">
        <v>0</v>
      </c>
      <c r="AH59" s="59" t="s">
        <v>0</v>
      </c>
      <c r="AI59" s="59" t="s">
        <v>0</v>
      </c>
      <c r="AJ59" s="59"/>
      <c r="AK59" s="59"/>
    </row>
    <row r="60" spans="1:47" ht="15" customHeight="1">
      <c r="B60" s="37" t="s">
        <v>85</v>
      </c>
      <c r="C60" s="37" t="s">
        <v>0</v>
      </c>
      <c r="D60" s="37" t="s">
        <v>134</v>
      </c>
      <c r="E60" s="37" t="s">
        <v>135</v>
      </c>
      <c r="F60" s="37" t="s">
        <v>14</v>
      </c>
      <c r="H60" s="49" t="s">
        <v>97</v>
      </c>
      <c r="I60" s="330" t="s">
        <v>12</v>
      </c>
      <c r="J60" s="326" t="s">
        <v>94</v>
      </c>
      <c r="K60" s="326" t="s">
        <v>94</v>
      </c>
      <c r="L60" s="326" t="s">
        <v>94</v>
      </c>
      <c r="M60" s="330" t="s">
        <v>12</v>
      </c>
      <c r="N60" s="331" t="s">
        <v>93</v>
      </c>
      <c r="O60" s="331" t="s">
        <v>93</v>
      </c>
      <c r="P60" s="331" t="s">
        <v>93</v>
      </c>
      <c r="Q60" s="331" t="s">
        <v>93</v>
      </c>
      <c r="R60" s="331" t="s">
        <v>93</v>
      </c>
      <c r="S60" s="331" t="s">
        <v>93</v>
      </c>
      <c r="T60" s="331" t="s">
        <v>93</v>
      </c>
      <c r="U60" s="331" t="s">
        <v>93</v>
      </c>
      <c r="V60" s="325" t="s">
        <v>12</v>
      </c>
      <c r="W60" s="331" t="s">
        <v>103</v>
      </c>
      <c r="X60" s="331" t="s">
        <v>103</v>
      </c>
      <c r="Y60" s="331" t="s">
        <v>103</v>
      </c>
      <c r="Z60" s="331" t="s">
        <v>103</v>
      </c>
      <c r="AA60" s="331" t="s">
        <v>103</v>
      </c>
      <c r="AB60" s="331" t="s">
        <v>103</v>
      </c>
      <c r="AC60" s="331" t="s">
        <v>103</v>
      </c>
      <c r="AD60" s="331" t="s">
        <v>103</v>
      </c>
      <c r="AE60" s="332" t="s">
        <v>96</v>
      </c>
      <c r="AF60" s="329" t="s">
        <v>124</v>
      </c>
      <c r="AG60" s="325" t="s">
        <v>12</v>
      </c>
      <c r="AH60" s="326" t="s">
        <v>109</v>
      </c>
      <c r="AI60" s="326" t="s">
        <v>109</v>
      </c>
      <c r="AJ60" s="326" t="s">
        <v>109</v>
      </c>
      <c r="AK60" s="327" t="s">
        <v>123</v>
      </c>
    </row>
    <row r="61" spans="1:47" ht="15" customHeight="1">
      <c r="B61" s="52"/>
      <c r="D61" s="37">
        <v>1</v>
      </c>
      <c r="E61" s="37">
        <v>1</v>
      </c>
      <c r="F61" s="37">
        <v>0</v>
      </c>
      <c r="H61" s="49" t="s">
        <v>97</v>
      </c>
      <c r="I61" s="334"/>
      <c r="J61" s="326"/>
      <c r="K61" s="326"/>
      <c r="L61" s="326"/>
      <c r="M61" s="334"/>
      <c r="N61" s="331"/>
      <c r="O61" s="331"/>
      <c r="P61" s="331"/>
      <c r="Q61" s="331"/>
      <c r="R61" s="331"/>
      <c r="S61" s="331"/>
      <c r="T61" s="331"/>
      <c r="U61" s="331"/>
      <c r="V61" s="325"/>
      <c r="W61" s="331"/>
      <c r="X61" s="331"/>
      <c r="Y61" s="331"/>
      <c r="Z61" s="331"/>
      <c r="AA61" s="331"/>
      <c r="AB61" s="331"/>
      <c r="AC61" s="331"/>
      <c r="AD61" s="331"/>
      <c r="AE61" s="332"/>
      <c r="AF61" s="329"/>
      <c r="AG61" s="325"/>
      <c r="AH61" s="326"/>
      <c r="AI61" s="326"/>
      <c r="AJ61" s="326"/>
      <c r="AK61" s="327"/>
    </row>
    <row r="62" spans="1:47" ht="15" customHeight="1">
      <c r="D62" s="67" t="s">
        <v>0</v>
      </c>
      <c r="E62" s="67" t="s">
        <v>0</v>
      </c>
      <c r="F62" s="67" t="s">
        <v>0</v>
      </c>
      <c r="H62" s="49" t="s">
        <v>99</v>
      </c>
      <c r="I62" s="334"/>
      <c r="J62" s="326" t="s">
        <v>95</v>
      </c>
      <c r="K62" s="326" t="s">
        <v>95</v>
      </c>
      <c r="L62" s="326" t="s">
        <v>95</v>
      </c>
      <c r="M62" s="334"/>
      <c r="N62" s="331"/>
      <c r="O62" s="331"/>
      <c r="P62" s="331"/>
      <c r="Q62" s="331"/>
      <c r="R62" s="331"/>
      <c r="S62" s="331"/>
      <c r="T62" s="331"/>
      <c r="U62" s="331"/>
      <c r="V62" s="325"/>
      <c r="W62" s="331"/>
      <c r="X62" s="331"/>
      <c r="Y62" s="331"/>
      <c r="Z62" s="331"/>
      <c r="AA62" s="331"/>
      <c r="AB62" s="331"/>
      <c r="AC62" s="331"/>
      <c r="AD62" s="331"/>
      <c r="AE62" s="332"/>
      <c r="AF62" s="329"/>
      <c r="AG62" s="325"/>
      <c r="AH62" s="326"/>
      <c r="AI62" s="326"/>
      <c r="AJ62" s="326"/>
      <c r="AK62" s="327"/>
    </row>
    <row r="63" spans="1:47" ht="15" customHeight="1">
      <c r="D63" s="67" t="s">
        <v>0</v>
      </c>
      <c r="E63" s="67" t="s">
        <v>0</v>
      </c>
      <c r="F63" s="67" t="s">
        <v>0</v>
      </c>
      <c r="H63" s="49" t="s">
        <v>99</v>
      </c>
      <c r="I63" s="334"/>
      <c r="J63" s="326" t="s">
        <v>109</v>
      </c>
      <c r="K63" s="326" t="s">
        <v>109</v>
      </c>
      <c r="L63" s="326" t="s">
        <v>109</v>
      </c>
      <c r="M63" s="334"/>
      <c r="N63" s="331"/>
      <c r="O63" s="331"/>
      <c r="P63" s="331"/>
      <c r="Q63" s="331"/>
      <c r="R63" s="331"/>
      <c r="S63" s="331"/>
      <c r="T63" s="331"/>
      <c r="U63" s="331"/>
      <c r="V63" s="325"/>
      <c r="W63" s="331"/>
      <c r="X63" s="331"/>
      <c r="Y63" s="331"/>
      <c r="Z63" s="331"/>
      <c r="AA63" s="331"/>
      <c r="AB63" s="331"/>
      <c r="AC63" s="331"/>
      <c r="AD63" s="331"/>
      <c r="AE63" s="332"/>
      <c r="AF63" s="329"/>
      <c r="AG63" s="325"/>
      <c r="AH63" s="326"/>
      <c r="AI63" s="326"/>
      <c r="AJ63" s="326"/>
      <c r="AK63" s="327"/>
    </row>
    <row r="64" spans="1:47" ht="15" customHeight="1">
      <c r="H64" s="49" t="s">
        <v>100</v>
      </c>
      <c r="I64" s="334"/>
      <c r="J64" s="326" t="s">
        <v>101</v>
      </c>
      <c r="K64" s="326" t="s">
        <v>101</v>
      </c>
      <c r="L64" s="326" t="s">
        <v>101</v>
      </c>
      <c r="M64" s="334"/>
      <c r="N64" s="328" t="s">
        <v>102</v>
      </c>
      <c r="O64" s="328" t="s">
        <v>102</v>
      </c>
      <c r="P64" s="328" t="s">
        <v>102</v>
      </c>
      <c r="Q64" s="328" t="s">
        <v>102</v>
      </c>
      <c r="R64" s="328" t="s">
        <v>102</v>
      </c>
      <c r="S64" s="328" t="s">
        <v>102</v>
      </c>
      <c r="T64" s="328" t="s">
        <v>102</v>
      </c>
      <c r="U64" s="328" t="s">
        <v>102</v>
      </c>
      <c r="V64" s="325"/>
      <c r="W64" s="331"/>
      <c r="X64" s="331"/>
      <c r="Y64" s="331"/>
      <c r="Z64" s="331"/>
      <c r="AA64" s="331"/>
      <c r="AB64" s="331"/>
      <c r="AC64" s="331"/>
      <c r="AD64" s="331"/>
      <c r="AE64" s="332"/>
      <c r="AF64" s="329"/>
      <c r="AG64" s="325"/>
      <c r="AH64" s="326"/>
      <c r="AI64" s="326"/>
      <c r="AJ64" s="326"/>
      <c r="AK64" s="327"/>
    </row>
    <row r="65" spans="2:48" ht="15" customHeight="1">
      <c r="H65" s="49" t="s">
        <v>100</v>
      </c>
      <c r="I65" s="334"/>
      <c r="J65" s="326" t="s">
        <v>112</v>
      </c>
      <c r="K65" s="326" t="s">
        <v>112</v>
      </c>
      <c r="L65" s="326" t="s">
        <v>112</v>
      </c>
      <c r="M65" s="335"/>
      <c r="N65" s="328"/>
      <c r="O65" s="328"/>
      <c r="P65" s="328"/>
      <c r="Q65" s="328"/>
      <c r="R65" s="328"/>
      <c r="S65" s="328"/>
      <c r="T65" s="328"/>
      <c r="U65" s="328"/>
      <c r="V65" s="325"/>
      <c r="W65" s="331"/>
      <c r="X65" s="331"/>
      <c r="Y65" s="331"/>
      <c r="Z65" s="331"/>
      <c r="AA65" s="331"/>
      <c r="AB65" s="331"/>
      <c r="AC65" s="331"/>
      <c r="AD65" s="331"/>
      <c r="AE65" s="332"/>
      <c r="AF65" s="329"/>
      <c r="AG65" s="325"/>
      <c r="AH65" s="326"/>
      <c r="AI65" s="326"/>
      <c r="AJ65" s="326"/>
      <c r="AK65" s="327"/>
      <c r="AR65" s="37" t="s">
        <v>0</v>
      </c>
      <c r="AU65" s="43" t="s">
        <v>0</v>
      </c>
      <c r="AV65" s="37" t="s">
        <v>0</v>
      </c>
    </row>
    <row r="66" spans="2:48" ht="15" customHeight="1">
      <c r="H66" s="140" t="s">
        <v>97</v>
      </c>
      <c r="I66" s="335"/>
      <c r="J66" s="50" t="s">
        <v>125</v>
      </c>
      <c r="K66" s="50" t="s">
        <v>125</v>
      </c>
      <c r="L66" s="50" t="s">
        <v>125</v>
      </c>
      <c r="M66" s="50" t="s">
        <v>125</v>
      </c>
      <c r="N66" s="50" t="s">
        <v>125</v>
      </c>
      <c r="O66" s="50" t="s">
        <v>125</v>
      </c>
      <c r="P66" s="50" t="s">
        <v>125</v>
      </c>
      <c r="Q66" s="50" t="s">
        <v>125</v>
      </c>
      <c r="R66" s="50" t="s">
        <v>125</v>
      </c>
      <c r="S66" s="50" t="s">
        <v>125</v>
      </c>
      <c r="T66" s="50" t="s">
        <v>125</v>
      </c>
      <c r="U66" s="50" t="s">
        <v>125</v>
      </c>
      <c r="V66" s="50" t="s">
        <v>125</v>
      </c>
      <c r="W66" s="50" t="s">
        <v>125</v>
      </c>
      <c r="X66" s="50" t="s">
        <v>125</v>
      </c>
      <c r="Y66" s="50" t="s">
        <v>125</v>
      </c>
      <c r="Z66" s="50" t="s">
        <v>125</v>
      </c>
      <c r="AA66" s="50" t="s">
        <v>125</v>
      </c>
      <c r="AB66" s="50" t="s">
        <v>125</v>
      </c>
      <c r="AC66" s="50" t="s">
        <v>125</v>
      </c>
      <c r="AD66" s="50" t="s">
        <v>125</v>
      </c>
      <c r="AE66" s="50" t="s">
        <v>125</v>
      </c>
      <c r="AF66" s="50" t="s">
        <v>125</v>
      </c>
      <c r="AG66" s="325"/>
      <c r="AH66" s="326"/>
      <c r="AI66" s="326"/>
      <c r="AJ66" s="326"/>
      <c r="AK66" s="327"/>
    </row>
    <row r="67" spans="2:48" ht="15" customHeight="1">
      <c r="E67" s="324" t="s">
        <v>173</v>
      </c>
      <c r="F67" s="324"/>
      <c r="G67" s="324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46">
        <v>26</v>
      </c>
      <c r="AI67" s="46">
        <v>27</v>
      </c>
      <c r="AJ67" s="37">
        <v>28</v>
      </c>
      <c r="AK67" s="42"/>
      <c r="AL67" s="42"/>
      <c r="AO67" s="37"/>
      <c r="AP67" s="37"/>
      <c r="AR67" s="42"/>
      <c r="AS67" s="43"/>
      <c r="AT67" s="37"/>
      <c r="AU67" s="37"/>
    </row>
    <row r="68" spans="2:48" ht="15" customHeight="1">
      <c r="B68" s="42" t="s">
        <v>86</v>
      </c>
      <c r="C68" s="42" t="s">
        <v>0</v>
      </c>
      <c r="D68" s="42" t="s">
        <v>134</v>
      </c>
      <c r="E68" s="42" t="s">
        <v>135</v>
      </c>
      <c r="F68" s="42" t="s">
        <v>14</v>
      </c>
      <c r="H68" s="49" t="s">
        <v>97</v>
      </c>
      <c r="I68" s="330" t="s">
        <v>12</v>
      </c>
      <c r="J68" s="326" t="s">
        <v>94</v>
      </c>
      <c r="K68" s="326" t="s">
        <v>94</v>
      </c>
      <c r="L68" s="326" t="s">
        <v>94</v>
      </c>
      <c r="M68" s="330" t="s">
        <v>12</v>
      </c>
      <c r="N68" s="331" t="s">
        <v>93</v>
      </c>
      <c r="O68" s="331" t="s">
        <v>93</v>
      </c>
      <c r="P68" s="331" t="s">
        <v>93</v>
      </c>
      <c r="Q68" s="331" t="s">
        <v>93</v>
      </c>
      <c r="R68" s="331" t="s">
        <v>93</v>
      </c>
      <c r="S68" s="331" t="s">
        <v>93</v>
      </c>
      <c r="T68" s="331" t="s">
        <v>93</v>
      </c>
      <c r="U68" s="331" t="s">
        <v>93</v>
      </c>
      <c r="V68" s="325" t="s">
        <v>12</v>
      </c>
      <c r="W68" s="331" t="s">
        <v>103</v>
      </c>
      <c r="X68" s="331" t="s">
        <v>103</v>
      </c>
      <c r="Y68" s="331" t="s">
        <v>103</v>
      </c>
      <c r="Z68" s="331" t="s">
        <v>103</v>
      </c>
      <c r="AA68" s="331" t="s">
        <v>103</v>
      </c>
      <c r="AB68" s="331" t="s">
        <v>103</v>
      </c>
      <c r="AC68" s="331" t="s">
        <v>103</v>
      </c>
      <c r="AD68" s="331" t="s">
        <v>103</v>
      </c>
      <c r="AE68" s="332" t="s">
        <v>96</v>
      </c>
      <c r="AF68" s="329" t="s">
        <v>124</v>
      </c>
      <c r="AG68" s="325" t="s">
        <v>12</v>
      </c>
      <c r="AH68" s="326" t="s">
        <v>111</v>
      </c>
      <c r="AI68" s="326" t="s">
        <v>111</v>
      </c>
      <c r="AJ68" s="326" t="s">
        <v>111</v>
      </c>
      <c r="AK68" s="327" t="s">
        <v>130</v>
      </c>
    </row>
    <row r="69" spans="2:48" ht="15" customHeight="1">
      <c r="B69" s="52"/>
      <c r="C69" s="42"/>
      <c r="D69" s="42">
        <v>1</v>
      </c>
      <c r="E69" s="42">
        <v>1</v>
      </c>
      <c r="F69" s="42">
        <v>0</v>
      </c>
      <c r="H69" s="49" t="s">
        <v>97</v>
      </c>
      <c r="I69" s="334"/>
      <c r="J69" s="326"/>
      <c r="K69" s="326"/>
      <c r="L69" s="326"/>
      <c r="M69" s="334"/>
      <c r="N69" s="331"/>
      <c r="O69" s="331"/>
      <c r="P69" s="331"/>
      <c r="Q69" s="331"/>
      <c r="R69" s="331"/>
      <c r="S69" s="331"/>
      <c r="T69" s="331"/>
      <c r="U69" s="331"/>
      <c r="V69" s="325"/>
      <c r="W69" s="331"/>
      <c r="X69" s="331"/>
      <c r="Y69" s="331"/>
      <c r="Z69" s="331"/>
      <c r="AA69" s="331"/>
      <c r="AB69" s="331"/>
      <c r="AC69" s="331"/>
      <c r="AD69" s="331"/>
      <c r="AE69" s="332"/>
      <c r="AF69" s="329"/>
      <c r="AG69" s="325"/>
      <c r="AH69" s="326"/>
      <c r="AI69" s="326"/>
      <c r="AJ69" s="326"/>
      <c r="AK69" s="327"/>
    </row>
    <row r="70" spans="2:48" ht="15" customHeight="1">
      <c r="B70" s="42"/>
      <c r="C70" s="42"/>
      <c r="D70" s="67" t="s">
        <v>0</v>
      </c>
      <c r="E70" s="67" t="s">
        <v>0</v>
      </c>
      <c r="F70" s="67" t="s">
        <v>0</v>
      </c>
      <c r="H70" s="49" t="s">
        <v>99</v>
      </c>
      <c r="I70" s="334"/>
      <c r="J70" s="326" t="s">
        <v>95</v>
      </c>
      <c r="K70" s="326" t="s">
        <v>95</v>
      </c>
      <c r="L70" s="326" t="s">
        <v>95</v>
      </c>
      <c r="M70" s="334"/>
      <c r="N70" s="331"/>
      <c r="O70" s="331"/>
      <c r="P70" s="331"/>
      <c r="Q70" s="331"/>
      <c r="R70" s="331"/>
      <c r="S70" s="331"/>
      <c r="T70" s="331"/>
      <c r="U70" s="331"/>
      <c r="V70" s="325"/>
      <c r="W70" s="331"/>
      <c r="X70" s="331"/>
      <c r="Y70" s="331"/>
      <c r="Z70" s="331"/>
      <c r="AA70" s="331"/>
      <c r="AB70" s="331"/>
      <c r="AC70" s="331"/>
      <c r="AD70" s="331"/>
      <c r="AE70" s="332"/>
      <c r="AF70" s="329"/>
      <c r="AG70" s="325"/>
      <c r="AH70" s="326"/>
      <c r="AI70" s="326"/>
      <c r="AJ70" s="326"/>
      <c r="AK70" s="327"/>
    </row>
    <row r="71" spans="2:48" ht="15" customHeight="1">
      <c r="D71" s="67" t="s">
        <v>0</v>
      </c>
      <c r="E71" s="67" t="s">
        <v>0</v>
      </c>
      <c r="F71" s="67" t="s">
        <v>0</v>
      </c>
      <c r="H71" s="49" t="s">
        <v>99</v>
      </c>
      <c r="I71" s="334"/>
      <c r="J71" s="326" t="s">
        <v>109</v>
      </c>
      <c r="K71" s="326" t="s">
        <v>109</v>
      </c>
      <c r="L71" s="326" t="s">
        <v>109</v>
      </c>
      <c r="M71" s="334"/>
      <c r="N71" s="331"/>
      <c r="O71" s="331"/>
      <c r="P71" s="331"/>
      <c r="Q71" s="331"/>
      <c r="R71" s="331"/>
      <c r="S71" s="331"/>
      <c r="T71" s="331"/>
      <c r="U71" s="331"/>
      <c r="V71" s="325"/>
      <c r="W71" s="331"/>
      <c r="X71" s="331"/>
      <c r="Y71" s="331"/>
      <c r="Z71" s="331"/>
      <c r="AA71" s="331"/>
      <c r="AB71" s="331"/>
      <c r="AC71" s="331"/>
      <c r="AD71" s="331"/>
      <c r="AE71" s="332"/>
      <c r="AF71" s="329"/>
      <c r="AG71" s="325"/>
      <c r="AH71" s="326"/>
      <c r="AI71" s="326"/>
      <c r="AJ71" s="326"/>
      <c r="AK71" s="327"/>
    </row>
    <row r="72" spans="2:48" ht="15" customHeight="1">
      <c r="H72" s="49" t="s">
        <v>100</v>
      </c>
      <c r="I72" s="334"/>
      <c r="J72" s="326" t="s">
        <v>101</v>
      </c>
      <c r="K72" s="326" t="s">
        <v>101</v>
      </c>
      <c r="L72" s="326" t="s">
        <v>101</v>
      </c>
      <c r="M72" s="334"/>
      <c r="N72" s="328" t="s">
        <v>102</v>
      </c>
      <c r="O72" s="328" t="s">
        <v>102</v>
      </c>
      <c r="P72" s="328" t="s">
        <v>102</v>
      </c>
      <c r="Q72" s="328" t="s">
        <v>102</v>
      </c>
      <c r="R72" s="328" t="s">
        <v>102</v>
      </c>
      <c r="S72" s="328" t="s">
        <v>102</v>
      </c>
      <c r="T72" s="328" t="s">
        <v>102</v>
      </c>
      <c r="U72" s="328" t="s">
        <v>102</v>
      </c>
      <c r="V72" s="325"/>
      <c r="W72" s="331"/>
      <c r="X72" s="331"/>
      <c r="Y72" s="331"/>
      <c r="Z72" s="331"/>
      <c r="AA72" s="331"/>
      <c r="AB72" s="331"/>
      <c r="AC72" s="331"/>
      <c r="AD72" s="331"/>
      <c r="AE72" s="332"/>
      <c r="AF72" s="329"/>
      <c r="AG72" s="325"/>
      <c r="AH72" s="326"/>
      <c r="AI72" s="326"/>
      <c r="AJ72" s="326"/>
      <c r="AK72" s="327"/>
    </row>
    <row r="73" spans="2:48" ht="15" customHeight="1">
      <c r="H73" s="49" t="s">
        <v>100</v>
      </c>
      <c r="I73" s="334"/>
      <c r="J73" s="326" t="s">
        <v>112</v>
      </c>
      <c r="K73" s="326" t="s">
        <v>112</v>
      </c>
      <c r="L73" s="326" t="s">
        <v>112</v>
      </c>
      <c r="M73" s="335"/>
      <c r="N73" s="328"/>
      <c r="O73" s="328"/>
      <c r="P73" s="328"/>
      <c r="Q73" s="328"/>
      <c r="R73" s="328"/>
      <c r="S73" s="328"/>
      <c r="T73" s="328"/>
      <c r="U73" s="328"/>
      <c r="V73" s="325"/>
      <c r="W73" s="331"/>
      <c r="X73" s="331"/>
      <c r="Y73" s="331"/>
      <c r="Z73" s="331"/>
      <c r="AA73" s="331"/>
      <c r="AB73" s="331"/>
      <c r="AC73" s="331"/>
      <c r="AD73" s="331"/>
      <c r="AE73" s="332"/>
      <c r="AF73" s="329"/>
      <c r="AG73" s="325"/>
      <c r="AH73" s="326"/>
      <c r="AI73" s="326"/>
      <c r="AJ73" s="326"/>
      <c r="AK73" s="327"/>
    </row>
    <row r="74" spans="2:48" ht="15" customHeight="1">
      <c r="H74" s="49" t="s">
        <v>99</v>
      </c>
      <c r="I74" s="335"/>
      <c r="J74" s="50" t="s">
        <v>129</v>
      </c>
      <c r="K74" s="50" t="s">
        <v>129</v>
      </c>
      <c r="L74" s="50" t="s">
        <v>129</v>
      </c>
      <c r="M74" s="50" t="s">
        <v>129</v>
      </c>
      <c r="N74" s="50" t="s">
        <v>129</v>
      </c>
      <c r="O74" s="50" t="s">
        <v>129</v>
      </c>
      <c r="P74" s="50" t="s">
        <v>129</v>
      </c>
      <c r="Q74" s="50" t="s">
        <v>129</v>
      </c>
      <c r="R74" s="50" t="s">
        <v>129</v>
      </c>
      <c r="S74" s="50" t="s">
        <v>129</v>
      </c>
      <c r="T74" s="50" t="s">
        <v>129</v>
      </c>
      <c r="U74" s="50" t="s">
        <v>129</v>
      </c>
      <c r="V74" s="50" t="s">
        <v>129</v>
      </c>
      <c r="W74" s="50" t="s">
        <v>129</v>
      </c>
      <c r="X74" s="50" t="s">
        <v>129</v>
      </c>
      <c r="Y74" s="50" t="s">
        <v>129</v>
      </c>
      <c r="Z74" s="50" t="s">
        <v>129</v>
      </c>
      <c r="AA74" s="50" t="s">
        <v>129</v>
      </c>
      <c r="AB74" s="50" t="s">
        <v>129</v>
      </c>
      <c r="AC74" s="50" t="s">
        <v>129</v>
      </c>
      <c r="AD74" s="50" t="s">
        <v>129</v>
      </c>
      <c r="AE74" s="50" t="s">
        <v>129</v>
      </c>
      <c r="AF74" s="50" t="s">
        <v>129</v>
      </c>
      <c r="AG74" s="325"/>
      <c r="AH74" s="326"/>
      <c r="AI74" s="326"/>
      <c r="AJ74" s="326"/>
      <c r="AK74" s="327"/>
    </row>
    <row r="75" spans="2:48" ht="15" customHeight="1">
      <c r="E75" s="324" t="s">
        <v>173</v>
      </c>
      <c r="F75" s="324"/>
      <c r="G75" s="324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46">
        <v>26</v>
      </c>
      <c r="AI75" s="46">
        <v>27</v>
      </c>
      <c r="AJ75" s="37">
        <v>28</v>
      </c>
      <c r="AK75" s="42"/>
      <c r="AL75" s="42"/>
      <c r="AO75" s="37"/>
      <c r="AP75" s="37"/>
      <c r="AR75" s="42"/>
      <c r="AS75" s="43"/>
      <c r="AT75" s="37"/>
      <c r="AU75" s="37"/>
    </row>
    <row r="76" spans="2:48" ht="15" customHeight="1">
      <c r="B76" s="42" t="s">
        <v>87</v>
      </c>
      <c r="C76" s="42" t="s">
        <v>0</v>
      </c>
      <c r="D76" s="42" t="s">
        <v>134</v>
      </c>
      <c r="E76" s="42" t="s">
        <v>135</v>
      </c>
      <c r="F76" s="42" t="s">
        <v>14</v>
      </c>
      <c r="H76" s="49" t="s">
        <v>97</v>
      </c>
      <c r="I76" s="330" t="s">
        <v>12</v>
      </c>
      <c r="J76" s="326" t="s">
        <v>94</v>
      </c>
      <c r="K76" s="326" t="s">
        <v>94</v>
      </c>
      <c r="L76" s="326" t="s">
        <v>94</v>
      </c>
      <c r="M76" s="330" t="s">
        <v>12</v>
      </c>
      <c r="N76" s="331" t="s">
        <v>93</v>
      </c>
      <c r="O76" s="331" t="s">
        <v>93</v>
      </c>
      <c r="P76" s="331" t="s">
        <v>93</v>
      </c>
      <c r="Q76" s="331" t="s">
        <v>93</v>
      </c>
      <c r="R76" s="331" t="s">
        <v>93</v>
      </c>
      <c r="S76" s="331" t="s">
        <v>93</v>
      </c>
      <c r="T76" s="331" t="s">
        <v>93</v>
      </c>
      <c r="U76" s="331" t="s">
        <v>93</v>
      </c>
      <c r="V76" s="325" t="s">
        <v>12</v>
      </c>
      <c r="W76" s="331" t="s">
        <v>103</v>
      </c>
      <c r="X76" s="331" t="s">
        <v>103</v>
      </c>
      <c r="Y76" s="331" t="s">
        <v>103</v>
      </c>
      <c r="Z76" s="331" t="s">
        <v>103</v>
      </c>
      <c r="AA76" s="331" t="s">
        <v>103</v>
      </c>
      <c r="AB76" s="331" t="s">
        <v>103</v>
      </c>
      <c r="AC76" s="331" t="s">
        <v>103</v>
      </c>
      <c r="AD76" s="331" t="s">
        <v>103</v>
      </c>
      <c r="AE76" s="332" t="s">
        <v>96</v>
      </c>
      <c r="AF76" s="329" t="s">
        <v>124</v>
      </c>
      <c r="AG76" s="325" t="s">
        <v>12</v>
      </c>
      <c r="AH76" s="326" t="s">
        <v>112</v>
      </c>
      <c r="AI76" s="326" t="s">
        <v>112</v>
      </c>
      <c r="AJ76" s="326" t="s">
        <v>112</v>
      </c>
      <c r="AK76" s="327" t="s">
        <v>131</v>
      </c>
    </row>
    <row r="77" spans="2:48" ht="15" customHeight="1">
      <c r="B77" s="52"/>
      <c r="C77" s="42"/>
      <c r="D77" s="42">
        <v>1</v>
      </c>
      <c r="E77" s="42">
        <v>1</v>
      </c>
      <c r="F77" s="42">
        <v>0</v>
      </c>
      <c r="H77" s="49" t="s">
        <v>97</v>
      </c>
      <c r="I77" s="334"/>
      <c r="J77" s="326"/>
      <c r="K77" s="326"/>
      <c r="L77" s="326"/>
      <c r="M77" s="334"/>
      <c r="N77" s="331"/>
      <c r="O77" s="331"/>
      <c r="P77" s="331"/>
      <c r="Q77" s="331"/>
      <c r="R77" s="331"/>
      <c r="S77" s="331"/>
      <c r="T77" s="331"/>
      <c r="U77" s="331"/>
      <c r="V77" s="325"/>
      <c r="W77" s="331"/>
      <c r="X77" s="331"/>
      <c r="Y77" s="331"/>
      <c r="Z77" s="331"/>
      <c r="AA77" s="331"/>
      <c r="AB77" s="331"/>
      <c r="AC77" s="331"/>
      <c r="AD77" s="331"/>
      <c r="AE77" s="332"/>
      <c r="AF77" s="329"/>
      <c r="AG77" s="325"/>
      <c r="AH77" s="326"/>
      <c r="AI77" s="326"/>
      <c r="AJ77" s="326"/>
      <c r="AK77" s="327"/>
    </row>
    <row r="78" spans="2:48" ht="15" customHeight="1">
      <c r="B78" s="42"/>
      <c r="C78" s="42"/>
      <c r="D78" s="67" t="s">
        <v>0</v>
      </c>
      <c r="E78" s="67" t="s">
        <v>0</v>
      </c>
      <c r="F78" s="67" t="s">
        <v>0</v>
      </c>
      <c r="H78" s="49" t="s">
        <v>99</v>
      </c>
      <c r="I78" s="334"/>
      <c r="J78" s="326" t="s">
        <v>95</v>
      </c>
      <c r="K78" s="326" t="s">
        <v>95</v>
      </c>
      <c r="L78" s="326" t="s">
        <v>95</v>
      </c>
      <c r="M78" s="334"/>
      <c r="N78" s="331"/>
      <c r="O78" s="331"/>
      <c r="P78" s="331"/>
      <c r="Q78" s="331"/>
      <c r="R78" s="331"/>
      <c r="S78" s="331"/>
      <c r="T78" s="331"/>
      <c r="U78" s="331"/>
      <c r="V78" s="325"/>
      <c r="W78" s="331"/>
      <c r="X78" s="331"/>
      <c r="Y78" s="331"/>
      <c r="Z78" s="331"/>
      <c r="AA78" s="331"/>
      <c r="AB78" s="331"/>
      <c r="AC78" s="331"/>
      <c r="AD78" s="331"/>
      <c r="AE78" s="332"/>
      <c r="AF78" s="329"/>
      <c r="AG78" s="325"/>
      <c r="AH78" s="326"/>
      <c r="AI78" s="326"/>
      <c r="AJ78" s="326"/>
      <c r="AK78" s="327"/>
    </row>
    <row r="79" spans="2:48" ht="15" customHeight="1">
      <c r="D79" s="67" t="s">
        <v>0</v>
      </c>
      <c r="E79" s="67" t="s">
        <v>0</v>
      </c>
      <c r="F79" s="67" t="s">
        <v>0</v>
      </c>
      <c r="H79" s="49" t="s">
        <v>99</v>
      </c>
      <c r="I79" s="334"/>
      <c r="J79" s="326" t="s">
        <v>109</v>
      </c>
      <c r="K79" s="326" t="s">
        <v>109</v>
      </c>
      <c r="L79" s="326" t="s">
        <v>109</v>
      </c>
      <c r="M79" s="334"/>
      <c r="N79" s="331"/>
      <c r="O79" s="331"/>
      <c r="P79" s="331"/>
      <c r="Q79" s="331"/>
      <c r="R79" s="331"/>
      <c r="S79" s="331"/>
      <c r="T79" s="331"/>
      <c r="U79" s="331"/>
      <c r="V79" s="325"/>
      <c r="W79" s="331"/>
      <c r="X79" s="331"/>
      <c r="Y79" s="331"/>
      <c r="Z79" s="331"/>
      <c r="AA79" s="331"/>
      <c r="AB79" s="331"/>
      <c r="AC79" s="331"/>
      <c r="AD79" s="331"/>
      <c r="AE79" s="332"/>
      <c r="AF79" s="329"/>
      <c r="AG79" s="325"/>
      <c r="AH79" s="326"/>
      <c r="AI79" s="326"/>
      <c r="AJ79" s="326"/>
      <c r="AK79" s="327"/>
    </row>
    <row r="80" spans="2:48" ht="15" customHeight="1">
      <c r="H80" s="49" t="s">
        <v>100</v>
      </c>
      <c r="I80" s="334"/>
      <c r="J80" s="326" t="s">
        <v>101</v>
      </c>
      <c r="K80" s="326" t="s">
        <v>101</v>
      </c>
      <c r="L80" s="326" t="s">
        <v>101</v>
      </c>
      <c r="M80" s="334"/>
      <c r="N80" s="328" t="s">
        <v>102</v>
      </c>
      <c r="O80" s="328" t="s">
        <v>102</v>
      </c>
      <c r="P80" s="328" t="s">
        <v>102</v>
      </c>
      <c r="Q80" s="328" t="s">
        <v>102</v>
      </c>
      <c r="R80" s="328" t="s">
        <v>102</v>
      </c>
      <c r="S80" s="328" t="s">
        <v>102</v>
      </c>
      <c r="T80" s="328" t="s">
        <v>102</v>
      </c>
      <c r="U80" s="328" t="s">
        <v>102</v>
      </c>
      <c r="V80" s="325"/>
      <c r="W80" s="331"/>
      <c r="X80" s="331"/>
      <c r="Y80" s="331"/>
      <c r="Z80" s="331"/>
      <c r="AA80" s="331"/>
      <c r="AB80" s="331"/>
      <c r="AC80" s="331"/>
      <c r="AD80" s="331"/>
      <c r="AE80" s="332"/>
      <c r="AF80" s="329"/>
      <c r="AG80" s="325"/>
      <c r="AH80" s="326"/>
      <c r="AI80" s="326"/>
      <c r="AJ80" s="326"/>
      <c r="AK80" s="327"/>
    </row>
    <row r="81" spans="2:47" ht="15" customHeight="1">
      <c r="H81" s="49" t="s">
        <v>100</v>
      </c>
      <c r="I81" s="334"/>
      <c r="J81" s="326" t="s">
        <v>112</v>
      </c>
      <c r="K81" s="326" t="s">
        <v>112</v>
      </c>
      <c r="L81" s="326" t="s">
        <v>112</v>
      </c>
      <c r="M81" s="335"/>
      <c r="N81" s="328"/>
      <c r="O81" s="328"/>
      <c r="P81" s="328"/>
      <c r="Q81" s="328"/>
      <c r="R81" s="328"/>
      <c r="S81" s="328"/>
      <c r="T81" s="328"/>
      <c r="U81" s="328"/>
      <c r="V81" s="325"/>
      <c r="W81" s="331"/>
      <c r="X81" s="331"/>
      <c r="Y81" s="331"/>
      <c r="Z81" s="331"/>
      <c r="AA81" s="331"/>
      <c r="AB81" s="331"/>
      <c r="AC81" s="331"/>
      <c r="AD81" s="331"/>
      <c r="AE81" s="332"/>
      <c r="AF81" s="329"/>
      <c r="AG81" s="325"/>
      <c r="AH81" s="326"/>
      <c r="AI81" s="326"/>
      <c r="AJ81" s="326"/>
      <c r="AK81" s="327"/>
    </row>
    <row r="82" spans="2:47" ht="15" customHeight="1">
      <c r="H82" s="49" t="s">
        <v>100</v>
      </c>
      <c r="I82" s="335"/>
      <c r="J82" s="50" t="s">
        <v>132</v>
      </c>
      <c r="K82" s="50" t="s">
        <v>132</v>
      </c>
      <c r="L82" s="50" t="s">
        <v>132</v>
      </c>
      <c r="M82" s="50" t="s">
        <v>132</v>
      </c>
      <c r="N82" s="50" t="s">
        <v>132</v>
      </c>
      <c r="O82" s="50" t="s">
        <v>132</v>
      </c>
      <c r="P82" s="50" t="s">
        <v>132</v>
      </c>
      <c r="Q82" s="50" t="s">
        <v>132</v>
      </c>
      <c r="R82" s="50" t="s">
        <v>132</v>
      </c>
      <c r="S82" s="50" t="s">
        <v>132</v>
      </c>
      <c r="T82" s="50" t="s">
        <v>132</v>
      </c>
      <c r="U82" s="50" t="s">
        <v>132</v>
      </c>
      <c r="V82" s="50" t="s">
        <v>132</v>
      </c>
      <c r="W82" s="50" t="s">
        <v>132</v>
      </c>
      <c r="X82" s="50" t="s">
        <v>132</v>
      </c>
      <c r="Y82" s="50" t="s">
        <v>132</v>
      </c>
      <c r="Z82" s="50" t="s">
        <v>132</v>
      </c>
      <c r="AA82" s="50" t="s">
        <v>132</v>
      </c>
      <c r="AB82" s="50" t="s">
        <v>132</v>
      </c>
      <c r="AC82" s="50" t="s">
        <v>132</v>
      </c>
      <c r="AD82" s="50" t="s">
        <v>132</v>
      </c>
      <c r="AE82" s="50" t="s">
        <v>132</v>
      </c>
      <c r="AF82" s="51" t="s">
        <v>132</v>
      </c>
      <c r="AG82" s="330"/>
      <c r="AH82" s="333"/>
      <c r="AI82" s="333"/>
      <c r="AJ82" s="326"/>
      <c r="AK82" s="327"/>
    </row>
    <row r="83" spans="2:47" ht="15" customHeight="1">
      <c r="E83" s="324" t="s">
        <v>173</v>
      </c>
      <c r="F83" s="324"/>
      <c r="G83" s="324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H83" s="46">
        <v>26</v>
      </c>
      <c r="AI83" s="46">
        <v>27</v>
      </c>
      <c r="AJ83" s="136">
        <v>28</v>
      </c>
      <c r="AL83" s="42"/>
      <c r="AP83" s="37"/>
      <c r="AS83" s="42"/>
      <c r="AT83" s="43"/>
      <c r="AU83" s="37"/>
    </row>
    <row r="84" spans="2:47" ht="15" customHeight="1">
      <c r="B84" s="37" t="s">
        <v>126</v>
      </c>
      <c r="D84" s="42" t="s">
        <v>134</v>
      </c>
      <c r="E84" s="42" t="s">
        <v>135</v>
      </c>
      <c r="F84" s="42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9" t="s">
        <v>117</v>
      </c>
      <c r="AG84" s="325" t="s">
        <v>12</v>
      </c>
      <c r="AH84" s="326" t="s">
        <v>109</v>
      </c>
      <c r="AI84" s="326" t="s">
        <v>109</v>
      </c>
      <c r="AJ84" s="326" t="s">
        <v>109</v>
      </c>
      <c r="AK84" s="327" t="s">
        <v>123</v>
      </c>
    </row>
    <row r="85" spans="2:47" ht="15" customHeight="1">
      <c r="D85" s="42">
        <v>1</v>
      </c>
      <c r="E85" s="42">
        <v>1</v>
      </c>
      <c r="F85" s="42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9" t="s">
        <v>118</v>
      </c>
      <c r="AG85" s="325"/>
      <c r="AH85" s="326"/>
      <c r="AI85" s="326"/>
      <c r="AJ85" s="326"/>
      <c r="AK85" s="327"/>
    </row>
    <row r="86" spans="2:47" ht="15" customHeight="1">
      <c r="D86" s="42"/>
      <c r="E86" s="42"/>
      <c r="F86" s="42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324" t="s">
        <v>173</v>
      </c>
      <c r="AD86" s="324"/>
      <c r="AE86" s="324"/>
      <c r="AF86" s="45">
        <v>0</v>
      </c>
      <c r="AG86" s="45">
        <v>1</v>
      </c>
      <c r="AH86" s="45">
        <v>2</v>
      </c>
      <c r="AI86" s="45">
        <v>3</v>
      </c>
      <c r="AJ86" s="37">
        <v>4</v>
      </c>
      <c r="AK86" s="42"/>
      <c r="AL86" s="42"/>
      <c r="AO86" s="37"/>
      <c r="AP86" s="37"/>
      <c r="AR86" s="42"/>
      <c r="AS86" s="43"/>
      <c r="AT86" s="37"/>
      <c r="AU86" s="37"/>
    </row>
    <row r="87" spans="2:47" ht="15" customHeight="1">
      <c r="B87" s="37" t="s">
        <v>127</v>
      </c>
      <c r="D87" s="42" t="s">
        <v>134</v>
      </c>
      <c r="E87" s="42" t="s">
        <v>135</v>
      </c>
      <c r="F87" s="42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9" t="s">
        <v>119</v>
      </c>
      <c r="AG87" s="325" t="s">
        <v>12</v>
      </c>
      <c r="AH87" s="326" t="s">
        <v>111</v>
      </c>
      <c r="AI87" s="326" t="s">
        <v>111</v>
      </c>
      <c r="AJ87" s="326" t="s">
        <v>111</v>
      </c>
      <c r="AK87" s="327" t="s">
        <v>130</v>
      </c>
    </row>
    <row r="88" spans="2:47" ht="15" customHeight="1">
      <c r="D88" s="42">
        <v>1</v>
      </c>
      <c r="E88" s="42">
        <v>1</v>
      </c>
      <c r="F88" s="42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9" t="s">
        <v>118</v>
      </c>
      <c r="AG88" s="325"/>
      <c r="AH88" s="326"/>
      <c r="AI88" s="326"/>
      <c r="AJ88" s="326"/>
      <c r="AK88" s="327"/>
    </row>
    <row r="89" spans="2:47" ht="15" customHeight="1">
      <c r="D89" s="42"/>
      <c r="E89" s="42"/>
      <c r="F89" s="42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324" t="s">
        <v>173</v>
      </c>
      <c r="AD89" s="324"/>
      <c r="AE89" s="324"/>
      <c r="AF89" s="45">
        <v>0</v>
      </c>
      <c r="AG89" s="45">
        <v>1</v>
      </c>
      <c r="AH89" s="45">
        <v>2</v>
      </c>
      <c r="AI89" s="45">
        <v>3</v>
      </c>
      <c r="AJ89" s="37">
        <v>4</v>
      </c>
      <c r="AK89" s="42"/>
      <c r="AL89" s="42"/>
      <c r="AO89" s="37"/>
      <c r="AP89" s="37"/>
      <c r="AR89" s="42"/>
      <c r="AS89" s="43"/>
      <c r="AT89" s="37"/>
      <c r="AU89" s="37"/>
    </row>
    <row r="90" spans="2:47" ht="15" customHeight="1">
      <c r="B90" s="37" t="s">
        <v>128</v>
      </c>
      <c r="D90" s="42" t="s">
        <v>134</v>
      </c>
      <c r="E90" s="42" t="s">
        <v>135</v>
      </c>
      <c r="F90" s="42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9" t="s">
        <v>121</v>
      </c>
      <c r="AG90" s="325" t="s">
        <v>12</v>
      </c>
      <c r="AH90" s="326" t="s">
        <v>112</v>
      </c>
      <c r="AI90" s="326" t="s">
        <v>112</v>
      </c>
      <c r="AJ90" s="326" t="s">
        <v>112</v>
      </c>
      <c r="AK90" s="327" t="s">
        <v>131</v>
      </c>
    </row>
    <row r="91" spans="2:47" ht="15" customHeight="1">
      <c r="D91" s="42">
        <v>1</v>
      </c>
      <c r="E91" s="42">
        <v>1</v>
      </c>
      <c r="F91" s="42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9" t="s">
        <v>118</v>
      </c>
      <c r="AG91" s="325"/>
      <c r="AH91" s="326"/>
      <c r="AI91" s="326"/>
      <c r="AJ91" s="326"/>
      <c r="AK91" s="327"/>
    </row>
    <row r="92" spans="2:47" ht="15" customHeight="1">
      <c r="D92" s="42"/>
      <c r="E92" s="42"/>
      <c r="F92" s="42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324" t="s">
        <v>173</v>
      </c>
      <c r="AD92" s="324"/>
      <c r="AE92" s="324"/>
      <c r="AF92" s="37">
        <v>0</v>
      </c>
      <c r="AG92" s="37">
        <v>1</v>
      </c>
      <c r="AH92" s="37">
        <v>2</v>
      </c>
      <c r="AI92" s="37">
        <v>3</v>
      </c>
      <c r="AJ92" s="37">
        <v>4</v>
      </c>
      <c r="AK92" s="42"/>
      <c r="AL92" s="42"/>
      <c r="AO92" s="37"/>
      <c r="AP92" s="37"/>
      <c r="AR92" s="42"/>
      <c r="AS92" s="43"/>
      <c r="AT92" s="37"/>
      <c r="AU92" s="37"/>
    </row>
    <row r="93" spans="2:47" ht="15" customHeight="1">
      <c r="AF93" s="44"/>
    </row>
    <row r="96" spans="2:47" ht="15" customHeight="1">
      <c r="O96" s="37" t="s">
        <v>0</v>
      </c>
    </row>
    <row r="107" spans="3:28" s="37" customFormat="1" ht="15" customHeight="1">
      <c r="C107" s="37" t="s">
        <v>14</v>
      </c>
      <c r="D107" s="37">
        <v>0</v>
      </c>
      <c r="E107" s="37" t="s">
        <v>0</v>
      </c>
      <c r="F107" s="37" t="s">
        <v>136</v>
      </c>
      <c r="G107" s="37" t="s">
        <v>0</v>
      </c>
      <c r="H107" s="37" t="s">
        <v>0</v>
      </c>
      <c r="I107" s="37" t="s">
        <v>0</v>
      </c>
      <c r="J107" s="37" t="s">
        <v>0</v>
      </c>
      <c r="K107" s="37" t="s">
        <v>0</v>
      </c>
      <c r="L107" s="37" t="s">
        <v>0</v>
      </c>
      <c r="M107" s="37" t="s">
        <v>0</v>
      </c>
      <c r="N107" s="37" t="s">
        <v>0</v>
      </c>
      <c r="O107" s="37" t="s">
        <v>0</v>
      </c>
      <c r="P107" s="37" t="s">
        <v>0</v>
      </c>
      <c r="Q107" s="37" t="s">
        <v>0</v>
      </c>
      <c r="R107" s="37" t="s">
        <v>0</v>
      </c>
      <c r="S107" s="37" t="s">
        <v>0</v>
      </c>
      <c r="T107" s="37" t="s">
        <v>0</v>
      </c>
      <c r="U107" s="37" t="s">
        <v>0</v>
      </c>
      <c r="V107" s="37" t="s">
        <v>0</v>
      </c>
      <c r="W107" s="37" t="s">
        <v>0</v>
      </c>
      <c r="X107" s="37" t="s">
        <v>0</v>
      </c>
      <c r="Y107" s="37" t="s">
        <v>0</v>
      </c>
      <c r="Z107" s="37" t="s">
        <v>0</v>
      </c>
      <c r="AA107" s="37" t="s">
        <v>0</v>
      </c>
      <c r="AB107" s="37" t="s">
        <v>0</v>
      </c>
    </row>
    <row r="108" spans="3:28" s="37" customFormat="1" ht="15" customHeight="1">
      <c r="C108" s="37" t="s">
        <v>236</v>
      </c>
      <c r="D108" s="37">
        <v>1</v>
      </c>
    </row>
    <row r="109" spans="3:28" s="37" customFormat="1" ht="15" customHeight="1">
      <c r="C109" s="37" t="s">
        <v>135</v>
      </c>
      <c r="D109" s="37">
        <v>2</v>
      </c>
    </row>
    <row r="110" spans="3:28" s="37" customFormat="1" ht="15" customHeight="1">
      <c r="C110" s="37" t="s">
        <v>237</v>
      </c>
      <c r="D110" s="37">
        <v>3</v>
      </c>
    </row>
    <row r="111" spans="3:28" s="37" customFormat="1" ht="15" customHeight="1">
      <c r="C111" s="37" t="s">
        <v>238</v>
      </c>
      <c r="D111" s="37">
        <v>4</v>
      </c>
    </row>
    <row r="112" spans="3:28" s="37" customFormat="1" ht="15" customHeight="1">
      <c r="C112" s="37" t="s">
        <v>239</v>
      </c>
      <c r="D112" s="37">
        <v>5</v>
      </c>
    </row>
    <row r="113" spans="3:4" s="37" customFormat="1" ht="15" customHeight="1">
      <c r="C113" s="37" t="s">
        <v>240</v>
      </c>
      <c r="D113" s="37">
        <v>6</v>
      </c>
    </row>
    <row r="114" spans="3:4" s="37" customFormat="1" ht="15" customHeight="1">
      <c r="C114" s="37" t="s">
        <v>241</v>
      </c>
      <c r="D114" s="37">
        <v>7</v>
      </c>
    </row>
    <row r="115" spans="3:4" s="37" customFormat="1" ht="15" customHeight="1">
      <c r="C115" s="37" t="s">
        <v>242</v>
      </c>
      <c r="D115" s="37">
        <v>8</v>
      </c>
    </row>
    <row r="116" spans="3:4" s="37" customFormat="1" ht="15" customHeight="1">
      <c r="C116" s="37" t="s">
        <v>243</v>
      </c>
      <c r="D116" s="37">
        <v>9</v>
      </c>
    </row>
    <row r="117" spans="3:4" s="37" customFormat="1" ht="15" customHeight="1">
      <c r="C117" s="37" t="s">
        <v>244</v>
      </c>
      <c r="D117" s="37">
        <v>10</v>
      </c>
    </row>
    <row r="118" spans="3:4" s="37" customFormat="1" ht="15" customHeight="1">
      <c r="C118" s="37" t="s">
        <v>245</v>
      </c>
      <c r="D118" s="37">
        <v>11</v>
      </c>
    </row>
    <row r="119" spans="3:4" s="37" customFormat="1" ht="15" customHeight="1">
      <c r="C119" s="37" t="s">
        <v>246</v>
      </c>
      <c r="D119" s="37">
        <v>12</v>
      </c>
    </row>
    <row r="120" spans="3:4" s="37" customFormat="1" ht="15" customHeight="1">
      <c r="C120" s="37" t="s">
        <v>247</v>
      </c>
      <c r="D120" s="37">
        <v>13</v>
      </c>
    </row>
    <row r="121" spans="3:4" s="37" customFormat="1" ht="15" customHeight="1">
      <c r="C121" s="37" t="s">
        <v>248</v>
      </c>
      <c r="D121" s="37">
        <v>14</v>
      </c>
    </row>
    <row r="122" spans="3:4" s="37" customFormat="1" ht="15" customHeight="1">
      <c r="C122" s="37" t="s">
        <v>249</v>
      </c>
      <c r="D122" s="37">
        <v>15</v>
      </c>
    </row>
    <row r="123" spans="3:4" s="37" customFormat="1" ht="15" customHeight="1">
      <c r="C123" s="37" t="s">
        <v>250</v>
      </c>
      <c r="D123" s="37">
        <v>16</v>
      </c>
    </row>
    <row r="124" spans="3:4" s="37" customFormat="1" ht="15" customHeight="1">
      <c r="C124" s="37" t="s">
        <v>251</v>
      </c>
      <c r="D124" s="37">
        <v>17</v>
      </c>
    </row>
    <row r="125" spans="3:4" s="37" customFormat="1" ht="15" customHeight="1">
      <c r="C125" s="37" t="s">
        <v>252</v>
      </c>
      <c r="D125" s="37">
        <v>18</v>
      </c>
    </row>
    <row r="126" spans="3:4" s="37" customFormat="1" ht="15" customHeight="1">
      <c r="C126" s="37" t="s">
        <v>253</v>
      </c>
      <c r="D126" s="37">
        <v>19</v>
      </c>
    </row>
    <row r="127" spans="3:4" s="37" customFormat="1" ht="15" customHeight="1">
      <c r="C127" s="37" t="s">
        <v>134</v>
      </c>
      <c r="D127" s="37">
        <v>20</v>
      </c>
    </row>
    <row r="128" spans="3:4" s="37" customFormat="1" ht="15" customHeight="1">
      <c r="C128" s="37" t="s">
        <v>254</v>
      </c>
      <c r="D128" s="37">
        <v>21</v>
      </c>
    </row>
    <row r="129" spans="3:4" s="37" customFormat="1" ht="15" customHeight="1">
      <c r="C129" s="37" t="s">
        <v>255</v>
      </c>
      <c r="D129" s="37">
        <v>22</v>
      </c>
    </row>
    <row r="130" spans="3:4" s="37" customFormat="1" ht="15" customHeight="1">
      <c r="C130" s="37" t="s">
        <v>256</v>
      </c>
      <c r="D130" s="37">
        <v>23</v>
      </c>
    </row>
    <row r="131" spans="3:4" s="37" customFormat="1" ht="15" customHeight="1">
      <c r="C131" s="37" t="s">
        <v>257</v>
      </c>
      <c r="D131" s="37">
        <v>24</v>
      </c>
    </row>
    <row r="132" spans="3:4" s="37" customFormat="1" ht="15" customHeight="1">
      <c r="C132" s="37" t="s">
        <v>258</v>
      </c>
      <c r="D132" s="37">
        <v>25</v>
      </c>
    </row>
    <row r="133" spans="3:4" s="37" customFormat="1" ht="15" customHeight="1">
      <c r="C133" s="37" t="s">
        <v>259</v>
      </c>
      <c r="D133" s="37">
        <f>26</f>
        <v>26</v>
      </c>
    </row>
    <row r="134" spans="3:4" s="37" customFormat="1" ht="15" customHeight="1">
      <c r="C134" s="37" t="s">
        <v>260</v>
      </c>
      <c r="D134" s="37">
        <f>D133+1</f>
        <v>27</v>
      </c>
    </row>
    <row r="135" spans="3:4" s="37" customFormat="1" ht="15" customHeight="1">
      <c r="C135" s="37" t="s">
        <v>261</v>
      </c>
      <c r="D135" s="169">
        <f t="shared" ref="D135:D158" si="0">D134+1</f>
        <v>28</v>
      </c>
    </row>
    <row r="136" spans="3:4" s="37" customFormat="1" ht="15" customHeight="1">
      <c r="C136" s="37" t="s">
        <v>262</v>
      </c>
      <c r="D136" s="169">
        <f t="shared" si="0"/>
        <v>29</v>
      </c>
    </row>
    <row r="137" spans="3:4" s="37" customFormat="1" ht="15" customHeight="1">
      <c r="C137" s="37" t="s">
        <v>263</v>
      </c>
      <c r="D137" s="169">
        <f t="shared" si="0"/>
        <v>30</v>
      </c>
    </row>
    <row r="138" spans="3:4" s="37" customFormat="1" ht="15" customHeight="1">
      <c r="C138" s="37" t="s">
        <v>264</v>
      </c>
      <c r="D138" s="169">
        <f t="shared" si="0"/>
        <v>31</v>
      </c>
    </row>
    <row r="139" spans="3:4" s="37" customFormat="1" ht="15" customHeight="1">
      <c r="C139" s="37" t="s">
        <v>265</v>
      </c>
      <c r="D139" s="169">
        <f t="shared" si="0"/>
        <v>32</v>
      </c>
    </row>
    <row r="140" spans="3:4" s="37" customFormat="1" ht="15" customHeight="1">
      <c r="C140" s="37" t="s">
        <v>266</v>
      </c>
      <c r="D140" s="169">
        <f t="shared" si="0"/>
        <v>33</v>
      </c>
    </row>
    <row r="141" spans="3:4" s="37" customFormat="1" ht="15" customHeight="1">
      <c r="C141" s="37" t="s">
        <v>267</v>
      </c>
      <c r="D141" s="169">
        <f t="shared" si="0"/>
        <v>34</v>
      </c>
    </row>
    <row r="142" spans="3:4" s="37" customFormat="1" ht="15" customHeight="1">
      <c r="C142" s="37" t="s">
        <v>268</v>
      </c>
      <c r="D142" s="169">
        <f t="shared" si="0"/>
        <v>35</v>
      </c>
    </row>
    <row r="143" spans="3:4" s="37" customFormat="1" ht="15" customHeight="1">
      <c r="C143" s="37" t="s">
        <v>269</v>
      </c>
      <c r="D143" s="169">
        <f t="shared" si="0"/>
        <v>36</v>
      </c>
    </row>
    <row r="144" spans="3:4" s="37" customFormat="1" ht="15" customHeight="1">
      <c r="C144" s="37" t="s">
        <v>270</v>
      </c>
      <c r="D144" s="169">
        <f t="shared" si="0"/>
        <v>37</v>
      </c>
    </row>
    <row r="145" spans="3:4" s="37" customFormat="1" ht="15" customHeight="1">
      <c r="C145" s="37" t="s">
        <v>271</v>
      </c>
      <c r="D145" s="169">
        <f t="shared" si="0"/>
        <v>38</v>
      </c>
    </row>
    <row r="146" spans="3:4" s="37" customFormat="1" ht="15" customHeight="1">
      <c r="C146" s="37" t="s">
        <v>272</v>
      </c>
      <c r="D146" s="169">
        <f t="shared" si="0"/>
        <v>39</v>
      </c>
    </row>
    <row r="147" spans="3:4" s="37" customFormat="1" ht="15" customHeight="1">
      <c r="C147" s="37" t="s">
        <v>273</v>
      </c>
      <c r="D147" s="169">
        <f t="shared" si="0"/>
        <v>40</v>
      </c>
    </row>
    <row r="148" spans="3:4" s="37" customFormat="1" ht="15" customHeight="1">
      <c r="C148" s="37" t="s">
        <v>274</v>
      </c>
      <c r="D148" s="169">
        <f t="shared" si="0"/>
        <v>41</v>
      </c>
    </row>
    <row r="149" spans="3:4" s="37" customFormat="1" ht="15" customHeight="1">
      <c r="C149" s="37" t="s">
        <v>275</v>
      </c>
      <c r="D149" s="169">
        <f t="shared" si="0"/>
        <v>42</v>
      </c>
    </row>
    <row r="150" spans="3:4" s="37" customFormat="1" ht="15" customHeight="1">
      <c r="C150" s="37" t="s">
        <v>276</v>
      </c>
      <c r="D150" s="169">
        <f t="shared" si="0"/>
        <v>43</v>
      </c>
    </row>
    <row r="151" spans="3:4" s="37" customFormat="1" ht="15" customHeight="1">
      <c r="C151" s="37" t="s">
        <v>277</v>
      </c>
      <c r="D151" s="169">
        <f t="shared" si="0"/>
        <v>44</v>
      </c>
    </row>
    <row r="152" spans="3:4" s="37" customFormat="1" ht="15" customHeight="1">
      <c r="C152" s="37" t="s">
        <v>278</v>
      </c>
      <c r="D152" s="169">
        <f t="shared" si="0"/>
        <v>45</v>
      </c>
    </row>
    <row r="153" spans="3:4" s="37" customFormat="1" ht="15" customHeight="1">
      <c r="C153" s="37" t="s">
        <v>279</v>
      </c>
      <c r="D153" s="169">
        <f t="shared" si="0"/>
        <v>46</v>
      </c>
    </row>
    <row r="154" spans="3:4" s="37" customFormat="1" ht="15" customHeight="1">
      <c r="C154" s="37" t="s">
        <v>280</v>
      </c>
      <c r="D154" s="169">
        <f t="shared" si="0"/>
        <v>47</v>
      </c>
    </row>
    <row r="155" spans="3:4" s="37" customFormat="1" ht="15" customHeight="1">
      <c r="C155" s="37" t="s">
        <v>281</v>
      </c>
      <c r="D155" s="169">
        <f t="shared" si="0"/>
        <v>48</v>
      </c>
    </row>
    <row r="156" spans="3:4" s="37" customFormat="1" ht="15" customHeight="1">
      <c r="C156" s="37" t="s">
        <v>283</v>
      </c>
      <c r="D156" s="169">
        <f t="shared" si="0"/>
        <v>49</v>
      </c>
    </row>
    <row r="157" spans="3:4" s="37" customFormat="1" ht="15" customHeight="1">
      <c r="C157" s="37" t="s">
        <v>282</v>
      </c>
      <c r="D157" s="169">
        <f t="shared" si="0"/>
        <v>50</v>
      </c>
    </row>
    <row r="158" spans="3:4" s="37" customFormat="1" ht="15" customHeight="1">
      <c r="C158" s="37" t="s">
        <v>284</v>
      </c>
      <c r="D158" s="169">
        <f t="shared" si="0"/>
        <v>51</v>
      </c>
    </row>
  </sheetData>
  <mergeCells count="355">
    <mergeCell ref="AF76:AF81"/>
    <mergeCell ref="P80:P81"/>
    <mergeCell ref="AC89:AE89"/>
    <mergeCell ref="AC92:AE92"/>
    <mergeCell ref="T15:V15"/>
    <mergeCell ref="X18:Z18"/>
    <mergeCell ref="K28:M28"/>
    <mergeCell ref="T33:V33"/>
    <mergeCell ref="X36:Z36"/>
    <mergeCell ref="T44:V44"/>
    <mergeCell ref="X48:Z48"/>
    <mergeCell ref="AD76:AD81"/>
    <mergeCell ref="R76:R79"/>
    <mergeCell ref="S76:S79"/>
    <mergeCell ref="T76:T79"/>
    <mergeCell ref="U76:U79"/>
    <mergeCell ref="V76:V81"/>
    <mergeCell ref="W76:W81"/>
    <mergeCell ref="X76:X81"/>
    <mergeCell ref="Y76:Y81"/>
    <mergeCell ref="Z76:Z81"/>
    <mergeCell ref="R80:R81"/>
    <mergeCell ref="AE76:AE81"/>
    <mergeCell ref="Q60:Q63"/>
    <mergeCell ref="AG90:AG91"/>
    <mergeCell ref="AH90:AH91"/>
    <mergeCell ref="AI90:AI91"/>
    <mergeCell ref="AJ90:AJ91"/>
    <mergeCell ref="AK90:AK91"/>
    <mergeCell ref="AG84:AG85"/>
    <mergeCell ref="AH84:AH85"/>
    <mergeCell ref="AI84:AI85"/>
    <mergeCell ref="AJ84:AJ85"/>
    <mergeCell ref="AK84:AK85"/>
    <mergeCell ref="AG76:AG82"/>
    <mergeCell ref="AH76:AH82"/>
    <mergeCell ref="AI76:AI82"/>
    <mergeCell ref="A1:AQ1"/>
    <mergeCell ref="AG87:AG88"/>
    <mergeCell ref="AH87:AH88"/>
    <mergeCell ref="AI87:AI88"/>
    <mergeCell ref="AJ87:AJ88"/>
    <mergeCell ref="AK87:AK88"/>
    <mergeCell ref="AC86:AE86"/>
    <mergeCell ref="AJ76:AJ82"/>
    <mergeCell ref="AK76:AK82"/>
    <mergeCell ref="T80:T81"/>
    <mergeCell ref="U80:U81"/>
    <mergeCell ref="AA76:AA81"/>
    <mergeCell ref="AB76:AB81"/>
    <mergeCell ref="AC76:AC81"/>
    <mergeCell ref="J76:J77"/>
    <mergeCell ref="K76:K77"/>
    <mergeCell ref="L76:L77"/>
    <mergeCell ref="N76:N79"/>
    <mergeCell ref="O76:O79"/>
    <mergeCell ref="P76:P79"/>
    <mergeCell ref="Q76:Q79"/>
    <mergeCell ref="J78:J79"/>
    <mergeCell ref="K78:K79"/>
    <mergeCell ref="L78:L79"/>
    <mergeCell ref="J80:J81"/>
    <mergeCell ref="K80:K81"/>
    <mergeCell ref="L80:L81"/>
    <mergeCell ref="N80:N81"/>
    <mergeCell ref="O80:O81"/>
    <mergeCell ref="M76:M81"/>
    <mergeCell ref="I76:I82"/>
    <mergeCell ref="E75:G75"/>
    <mergeCell ref="AI68:AI74"/>
    <mergeCell ref="AJ68:AJ74"/>
    <mergeCell ref="AK68:AK74"/>
    <mergeCell ref="J70:J71"/>
    <mergeCell ref="K70:K71"/>
    <mergeCell ref="L70:L71"/>
    <mergeCell ref="J72:J73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Z68:Z73"/>
    <mergeCell ref="AA68:AA73"/>
    <mergeCell ref="S80:S81"/>
    <mergeCell ref="AC68:AC73"/>
    <mergeCell ref="Q80:Q81"/>
    <mergeCell ref="R60:R63"/>
    <mergeCell ref="S60:S63"/>
    <mergeCell ref="AD68:AD73"/>
    <mergeCell ref="AE68:AE73"/>
    <mergeCell ref="N60:N63"/>
    <mergeCell ref="AF68:AF73"/>
    <mergeCell ref="AG68:AG74"/>
    <mergeCell ref="AH68:AH74"/>
    <mergeCell ref="Q68:Q71"/>
    <mergeCell ref="R68:R71"/>
    <mergeCell ref="S68:S71"/>
    <mergeCell ref="T68:T71"/>
    <mergeCell ref="U68:U71"/>
    <mergeCell ref="V68:V73"/>
    <mergeCell ref="W68:W73"/>
    <mergeCell ref="X68:X73"/>
    <mergeCell ref="Y68:Y73"/>
    <mergeCell ref="AB68:AB73"/>
    <mergeCell ref="J68:J69"/>
    <mergeCell ref="K68:K69"/>
    <mergeCell ref="L68:L69"/>
    <mergeCell ref="N68:N71"/>
    <mergeCell ref="O68:O71"/>
    <mergeCell ref="P68:P71"/>
    <mergeCell ref="I60:I66"/>
    <mergeCell ref="I68:I74"/>
    <mergeCell ref="L60:L61"/>
    <mergeCell ref="M68:M73"/>
    <mergeCell ref="O60:O63"/>
    <mergeCell ref="P60:P63"/>
    <mergeCell ref="AK60:AK66"/>
    <mergeCell ref="K60:K61"/>
    <mergeCell ref="K62:K63"/>
    <mergeCell ref="K64:K65"/>
    <mergeCell ref="J60:J61"/>
    <mergeCell ref="J62:J63"/>
    <mergeCell ref="J64:J65"/>
    <mergeCell ref="X60:X65"/>
    <mergeCell ref="Y60:Y65"/>
    <mergeCell ref="Z60:Z65"/>
    <mergeCell ref="AA60:AA65"/>
    <mergeCell ref="AB60:AB65"/>
    <mergeCell ref="AC60:AC65"/>
    <mergeCell ref="AD60:AD65"/>
    <mergeCell ref="AE60:AE65"/>
    <mergeCell ref="AF60:AF65"/>
    <mergeCell ref="AH60:AH66"/>
    <mergeCell ref="AI60:AI66"/>
    <mergeCell ref="V60:V65"/>
    <mergeCell ref="AG60:AG66"/>
    <mergeCell ref="M60:M65"/>
    <mergeCell ref="L62:L63"/>
    <mergeCell ref="L64:L65"/>
    <mergeCell ref="AJ60:AJ66"/>
    <mergeCell ref="K58:M58"/>
    <mergeCell ref="E67:G67"/>
    <mergeCell ref="V54:V57"/>
    <mergeCell ref="W54:W57"/>
    <mergeCell ref="X40:X43"/>
    <mergeCell ref="AA40:AA41"/>
    <mergeCell ref="AB40:AB43"/>
    <mergeCell ref="AC40:AC43"/>
    <mergeCell ref="AD40:AD43"/>
    <mergeCell ref="Z40:Z41"/>
    <mergeCell ref="Z42:Z43"/>
    <mergeCell ref="Y40:Y41"/>
    <mergeCell ref="W60:W65"/>
    <mergeCell ref="T60:T63"/>
    <mergeCell ref="U60:U63"/>
    <mergeCell ref="N64:N65"/>
    <mergeCell ref="O64:O65"/>
    <mergeCell ref="P64:P65"/>
    <mergeCell ref="Q64:Q65"/>
    <mergeCell ref="R64:R65"/>
    <mergeCell ref="S64:S65"/>
    <mergeCell ref="T64:T65"/>
    <mergeCell ref="U64:U65"/>
    <mergeCell ref="Y42:Y43"/>
    <mergeCell ref="P3:P4"/>
    <mergeCell ref="Q3:Q4"/>
    <mergeCell ref="Y26:Y27"/>
    <mergeCell ref="Z26:Z27"/>
    <mergeCell ref="AA26:AA27"/>
    <mergeCell ref="T22:T25"/>
    <mergeCell ref="U22:U25"/>
    <mergeCell ref="V22:V25"/>
    <mergeCell ref="W22:W25"/>
    <mergeCell ref="X22:X25"/>
    <mergeCell ref="T26:T27"/>
    <mergeCell ref="U26:U27"/>
    <mergeCell ref="V26:V27"/>
    <mergeCell ref="W26:W27"/>
    <mergeCell ref="X26:X27"/>
    <mergeCell ref="P24:P25"/>
    <mergeCell ref="P26:P27"/>
    <mergeCell ref="Q26:Q27"/>
    <mergeCell ref="P7:P8"/>
    <mergeCell ref="AA11:AA12"/>
    <mergeCell ref="Q24:Q25"/>
    <mergeCell ref="S22:S27"/>
    <mergeCell ref="R3:R4"/>
    <mergeCell ref="O22:O27"/>
    <mergeCell ref="R22:R23"/>
    <mergeCell ref="R24:R25"/>
    <mergeCell ref="R26:R27"/>
    <mergeCell ref="Y22:Y25"/>
    <mergeCell ref="AF3:AF8"/>
    <mergeCell ref="AG3:AG8"/>
    <mergeCell ref="AH3:AH8"/>
    <mergeCell ref="AI3:AI8"/>
    <mergeCell ref="P5:P6"/>
    <mergeCell ref="Q5:Q6"/>
    <mergeCell ref="R5:R6"/>
    <mergeCell ref="Q7:Q8"/>
    <mergeCell ref="R7:R8"/>
    <mergeCell ref="Z22:Z25"/>
    <mergeCell ref="P22:P23"/>
    <mergeCell ref="Q22:Q23"/>
    <mergeCell ref="O3:O8"/>
    <mergeCell ref="Z7:Z8"/>
    <mergeCell ref="AA7:AA8"/>
    <mergeCell ref="AB3:AB8"/>
    <mergeCell ref="X3:X6"/>
    <mergeCell ref="Y3:Y6"/>
    <mergeCell ref="Z3:Z6"/>
    <mergeCell ref="Y31:Y32"/>
    <mergeCell ref="AK3:AK8"/>
    <mergeCell ref="AL3:AL8"/>
    <mergeCell ref="AJ3:AJ8"/>
    <mergeCell ref="AA3:AA6"/>
    <mergeCell ref="AK22:AK27"/>
    <mergeCell ref="AK29:AK32"/>
    <mergeCell ref="AA22:AA25"/>
    <mergeCell ref="AB22:AB27"/>
    <mergeCell ref="AC22:AC27"/>
    <mergeCell ref="AD22:AD27"/>
    <mergeCell ref="AE22:AE27"/>
    <mergeCell ref="AF22:AF27"/>
    <mergeCell ref="AA31:AA32"/>
    <mergeCell ref="AA29:AA30"/>
    <mergeCell ref="AB29:AB32"/>
    <mergeCell ref="AC29:AC32"/>
    <mergeCell ref="AD29:AD32"/>
    <mergeCell ref="AE29:AE32"/>
    <mergeCell ref="AF29:AF32"/>
    <mergeCell ref="AG29:AG32"/>
    <mergeCell ref="AH29:AH32"/>
    <mergeCell ref="AI29:AI32"/>
    <mergeCell ref="AJ29:AJ32"/>
    <mergeCell ref="AG22:AG27"/>
    <mergeCell ref="AH22:AH27"/>
    <mergeCell ref="AI22:AI27"/>
    <mergeCell ref="AJ22:AJ27"/>
    <mergeCell ref="S3:S8"/>
    <mergeCell ref="AC3:AC8"/>
    <mergeCell ref="AD3:AD8"/>
    <mergeCell ref="AE3:AE8"/>
    <mergeCell ref="T7:T8"/>
    <mergeCell ref="U7:U8"/>
    <mergeCell ref="V7:V8"/>
    <mergeCell ref="W7:W8"/>
    <mergeCell ref="X7:X8"/>
    <mergeCell ref="Y7:Y8"/>
    <mergeCell ref="T3:T6"/>
    <mergeCell ref="U3:U6"/>
    <mergeCell ref="V3:V6"/>
    <mergeCell ref="W3:W6"/>
    <mergeCell ref="X11:X14"/>
    <mergeCell ref="AI16:AI17"/>
    <mergeCell ref="X29:X32"/>
    <mergeCell ref="Z29:Z30"/>
    <mergeCell ref="Z31:Z32"/>
    <mergeCell ref="Y29:Y30"/>
    <mergeCell ref="AK16:AK17"/>
    <mergeCell ref="AH11:AH14"/>
    <mergeCell ref="Y11:Y12"/>
    <mergeCell ref="Z11:Z12"/>
    <mergeCell ref="Y13:Y14"/>
    <mergeCell ref="Z13:Z14"/>
    <mergeCell ref="AA13:AA14"/>
    <mergeCell ref="AB11:AB14"/>
    <mergeCell ref="AC11:AC14"/>
    <mergeCell ref="AD11:AD14"/>
    <mergeCell ref="AE11:AE14"/>
    <mergeCell ref="AF11:AF14"/>
    <mergeCell ref="AG11:AG14"/>
    <mergeCell ref="AB16:AB17"/>
    <mergeCell ref="AC16:AC17"/>
    <mergeCell ref="AD16:AD17"/>
    <mergeCell ref="AE16:AE17"/>
    <mergeCell ref="AF16:AF17"/>
    <mergeCell ref="AG16:AG17"/>
    <mergeCell ref="AH16:AH17"/>
    <mergeCell ref="AK11:AK14"/>
    <mergeCell ref="AJ16:AJ17"/>
    <mergeCell ref="AC52:AC57"/>
    <mergeCell ref="AD52:AD57"/>
    <mergeCell ref="AI34:AI35"/>
    <mergeCell ref="AJ34:AJ35"/>
    <mergeCell ref="AK34:AK35"/>
    <mergeCell ref="AF34:AF35"/>
    <mergeCell ref="R56:R57"/>
    <mergeCell ref="AK52:AK57"/>
    <mergeCell ref="AH52:AH57"/>
    <mergeCell ref="AG34:AG35"/>
    <mergeCell ref="AE40:AE43"/>
    <mergeCell ref="AB34:AB35"/>
    <mergeCell ref="AC34:AC35"/>
    <mergeCell ref="AD34:AD35"/>
    <mergeCell ref="AE34:AE35"/>
    <mergeCell ref="AI52:AI57"/>
    <mergeCell ref="AA54:AA57"/>
    <mergeCell ref="AE52:AE57"/>
    <mergeCell ref="AF52:AF57"/>
    <mergeCell ref="AG52:AG57"/>
    <mergeCell ref="X54:X57"/>
    <mergeCell ref="Y54:Y57"/>
    <mergeCell ref="AB52:AB57"/>
    <mergeCell ref="AJ52:AJ57"/>
    <mergeCell ref="O52:O57"/>
    <mergeCell ref="P56:P57"/>
    <mergeCell ref="Q56:Q57"/>
    <mergeCell ref="W52:W53"/>
    <mergeCell ref="X52:X53"/>
    <mergeCell ref="Y52:Y53"/>
    <mergeCell ref="Z52:Z53"/>
    <mergeCell ref="AA52:AA53"/>
    <mergeCell ref="R52:R53"/>
    <mergeCell ref="T52:T53"/>
    <mergeCell ref="U52:U53"/>
    <mergeCell ref="V52:V53"/>
    <mergeCell ref="P52:P53"/>
    <mergeCell ref="Q52:Q53"/>
    <mergeCell ref="P54:P55"/>
    <mergeCell ref="Q54:Q55"/>
    <mergeCell ref="R54:R55"/>
    <mergeCell ref="T54:T57"/>
    <mergeCell ref="U54:U57"/>
    <mergeCell ref="S52:S57"/>
    <mergeCell ref="Z54:Z57"/>
    <mergeCell ref="K9:M9"/>
    <mergeCell ref="E83:G83"/>
    <mergeCell ref="AY5:BF5"/>
    <mergeCell ref="AY3:BF3"/>
    <mergeCell ref="AG46:AG47"/>
    <mergeCell ref="AH46:AH47"/>
    <mergeCell ref="AI46:AI47"/>
    <mergeCell ref="AJ46:AJ47"/>
    <mergeCell ref="AK46:AK47"/>
    <mergeCell ref="AA42:AA43"/>
    <mergeCell ref="AB46:AB47"/>
    <mergeCell ref="AC46:AC47"/>
    <mergeCell ref="AD46:AD47"/>
    <mergeCell ref="AE46:AE47"/>
    <mergeCell ref="AF46:AF47"/>
    <mergeCell ref="AF40:AF43"/>
    <mergeCell ref="AG40:AG43"/>
    <mergeCell ref="AH40:AH43"/>
    <mergeCell ref="AI40:AI43"/>
    <mergeCell ref="AJ40:AJ43"/>
    <mergeCell ref="AK40:AK43"/>
    <mergeCell ref="AH34:AH35"/>
    <mergeCell ref="AI11:AI14"/>
    <mergeCell ref="AJ11:AJ14"/>
  </mergeCells>
  <phoneticPr fontId="7" type="noConversion"/>
  <pageMargins left="0.75000000000000011" right="0.4123148148148148" top="1" bottom="1" header="0.5" footer="0.5"/>
  <rowBreaks count="2" manualBreakCount="2">
    <brk id="32" max="16383" man="1"/>
    <brk id="62" max="16383" man="1"/>
  </rowBreaks>
  <colBreaks count="1" manualBreakCount="1">
    <brk id="4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AD30" sqref="AD30"/>
    </sheetView>
  </sheetViews>
  <sheetFormatPr baseColWidth="10" defaultColWidth="4" defaultRowHeight="15" x14ac:dyDescent="0"/>
  <cols>
    <col min="1" max="1" width="4" customWidth="1"/>
    <col min="12" max="12" width="9.5" bestFit="1" customWidth="1"/>
    <col min="36" max="36" width="14.6640625" customWidth="1"/>
    <col min="37" max="44" width="3.5" customWidth="1"/>
    <col min="45" max="45" width="7" customWidth="1"/>
    <col min="46" max="48" width="2.1640625" bestFit="1" customWidth="1"/>
  </cols>
  <sheetData>
    <row r="14" spans="12:48" s="69" customFormat="1">
      <c r="L14" s="83"/>
      <c r="M14" s="84" t="s">
        <v>134</v>
      </c>
      <c r="N14" s="84" t="s">
        <v>135</v>
      </c>
      <c r="O14" s="84" t="s">
        <v>14</v>
      </c>
      <c r="P14" s="341" t="s">
        <v>174</v>
      </c>
      <c r="Q14" s="341"/>
      <c r="R14" s="341"/>
      <c r="S14" s="341"/>
      <c r="T14" s="341"/>
      <c r="U14" s="341" t="s">
        <v>175</v>
      </c>
      <c r="V14" s="341"/>
      <c r="W14" s="341"/>
      <c r="X14" s="341"/>
      <c r="Y14" s="341"/>
      <c r="Z14" s="341" t="s">
        <v>176</v>
      </c>
      <c r="AA14" s="341"/>
      <c r="AB14" s="341"/>
      <c r="AC14" s="341"/>
      <c r="AD14" s="341"/>
      <c r="AE14" s="341" t="s">
        <v>177</v>
      </c>
      <c r="AF14" s="341"/>
      <c r="AG14" s="341"/>
      <c r="AH14" s="341"/>
      <c r="AI14" s="341"/>
      <c r="AJ14" s="84" t="s">
        <v>178</v>
      </c>
      <c r="AK14" s="342" t="s">
        <v>179</v>
      </c>
      <c r="AL14" s="343"/>
      <c r="AM14" s="343"/>
      <c r="AN14" s="343"/>
      <c r="AO14" s="343"/>
      <c r="AP14" s="343"/>
      <c r="AQ14" s="343"/>
      <c r="AR14" s="343"/>
      <c r="AS14" s="344"/>
      <c r="AT14" s="341" t="s">
        <v>188</v>
      </c>
      <c r="AU14" s="341"/>
      <c r="AV14" s="341"/>
    </row>
    <row r="15" spans="12:48" s="13" customFormat="1">
      <c r="L15" s="83" t="s">
        <v>181</v>
      </c>
      <c r="M15" s="85">
        <v>1</v>
      </c>
      <c r="N15" s="85">
        <v>0</v>
      </c>
      <c r="O15" s="85">
        <v>0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137">
        <v>0</v>
      </c>
      <c r="AL15" s="137">
        <v>0</v>
      </c>
      <c r="AM15" s="137">
        <v>0</v>
      </c>
      <c r="AN15" s="137">
        <v>1</v>
      </c>
      <c r="AO15" s="137">
        <v>1</v>
      </c>
      <c r="AP15" s="137">
        <v>0</v>
      </c>
      <c r="AQ15" s="137">
        <v>0</v>
      </c>
      <c r="AR15" s="137">
        <v>0</v>
      </c>
      <c r="AS15" s="137" t="s">
        <v>189</v>
      </c>
      <c r="AT15" s="340">
        <v>0</v>
      </c>
      <c r="AU15" s="340"/>
      <c r="AV15" s="340"/>
    </row>
    <row r="16" spans="12:48" s="13" customFormat="1">
      <c r="L16" s="167" t="s">
        <v>182</v>
      </c>
      <c r="M16" s="86">
        <v>1</v>
      </c>
      <c r="N16" s="86">
        <v>1</v>
      </c>
      <c r="O16" s="86">
        <v>0</v>
      </c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>
        <v>0</v>
      </c>
      <c r="AL16" s="86">
        <v>0</v>
      </c>
      <c r="AM16" s="86">
        <v>0</v>
      </c>
      <c r="AN16" s="86">
        <v>1</v>
      </c>
      <c r="AO16" s="86">
        <v>1</v>
      </c>
      <c r="AP16" s="86">
        <v>1</v>
      </c>
      <c r="AQ16" s="86">
        <v>0</v>
      </c>
      <c r="AR16" s="86">
        <v>1</v>
      </c>
      <c r="AS16" s="86" t="s">
        <v>190</v>
      </c>
      <c r="AT16" s="86">
        <v>5</v>
      </c>
      <c r="AU16" s="86">
        <v>6</v>
      </c>
      <c r="AV16" s="86">
        <v>7</v>
      </c>
    </row>
    <row r="17" spans="11:48">
      <c r="L17" s="78" t="s">
        <v>183</v>
      </c>
      <c r="M17" s="86">
        <v>0</v>
      </c>
      <c r="N17" s="86">
        <v>0</v>
      </c>
      <c r="O17" s="86">
        <v>1</v>
      </c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>
        <v>0</v>
      </c>
      <c r="AL17" s="86">
        <v>0</v>
      </c>
      <c r="AM17" s="86">
        <v>0</v>
      </c>
      <c r="AN17" s="86">
        <v>0</v>
      </c>
      <c r="AO17" s="86">
        <v>1</v>
      </c>
      <c r="AP17" s="86">
        <v>0</v>
      </c>
      <c r="AQ17" s="86">
        <v>1</v>
      </c>
      <c r="AR17" s="86">
        <v>0</v>
      </c>
      <c r="AS17" s="86" t="s">
        <v>191</v>
      </c>
      <c r="AT17" s="86">
        <v>1</v>
      </c>
      <c r="AU17" s="86">
        <v>2</v>
      </c>
      <c r="AV17" s="86">
        <v>3</v>
      </c>
    </row>
    <row r="18" spans="11:48">
      <c r="L18" s="78" t="s">
        <v>184</v>
      </c>
      <c r="M18" s="85">
        <v>0</v>
      </c>
      <c r="N18" s="85">
        <v>1</v>
      </c>
      <c r="O18" s="85">
        <v>1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137">
        <v>0</v>
      </c>
      <c r="AL18" s="137">
        <v>0</v>
      </c>
      <c r="AM18" s="137">
        <v>0</v>
      </c>
      <c r="AN18" s="137">
        <v>0</v>
      </c>
      <c r="AO18" s="137">
        <v>1</v>
      </c>
      <c r="AP18" s="137">
        <v>0</v>
      </c>
      <c r="AQ18" s="137">
        <v>1</v>
      </c>
      <c r="AR18" s="137">
        <v>0</v>
      </c>
      <c r="AS18" s="137" t="s">
        <v>191</v>
      </c>
      <c r="AT18" s="85">
        <v>1</v>
      </c>
      <c r="AU18" s="85">
        <v>2</v>
      </c>
      <c r="AV18" s="85">
        <v>3</v>
      </c>
    </row>
    <row r="19" spans="11:48">
      <c r="L19" s="78" t="s">
        <v>185</v>
      </c>
      <c r="M19" s="86">
        <v>0</v>
      </c>
      <c r="N19" s="86">
        <v>0</v>
      </c>
      <c r="O19" s="86">
        <v>0</v>
      </c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>
        <v>0</v>
      </c>
      <c r="AL19" s="86">
        <v>0</v>
      </c>
      <c r="AM19" s="86">
        <v>0</v>
      </c>
      <c r="AN19" s="86">
        <v>1</v>
      </c>
      <c r="AO19" s="86">
        <v>0</v>
      </c>
      <c r="AP19" s="86">
        <v>1</v>
      </c>
      <c r="AQ19" s="86">
        <v>1</v>
      </c>
      <c r="AR19" s="86">
        <v>1</v>
      </c>
      <c r="AS19" s="86" t="s">
        <v>192</v>
      </c>
      <c r="AT19" s="86">
        <v>2</v>
      </c>
      <c r="AU19" s="86"/>
      <c r="AV19" s="86">
        <v>4</v>
      </c>
    </row>
    <row r="20" spans="11:48">
      <c r="L20" s="78" t="s">
        <v>186</v>
      </c>
      <c r="M20" s="85">
        <v>0</v>
      </c>
      <c r="N20" s="85">
        <v>1</v>
      </c>
      <c r="O20" s="85">
        <v>0</v>
      </c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137">
        <v>0</v>
      </c>
      <c r="AL20" s="137">
        <v>0</v>
      </c>
      <c r="AM20" s="137">
        <v>0</v>
      </c>
      <c r="AN20" s="137">
        <v>0</v>
      </c>
      <c r="AO20" s="137">
        <v>1</v>
      </c>
      <c r="AP20" s="137">
        <v>1</v>
      </c>
      <c r="AQ20" s="137">
        <v>1</v>
      </c>
      <c r="AR20" s="137">
        <v>0</v>
      </c>
      <c r="AS20" s="137" t="s">
        <v>193</v>
      </c>
      <c r="AT20" s="85">
        <v>1</v>
      </c>
      <c r="AU20" s="85">
        <v>2</v>
      </c>
      <c r="AV20" s="85">
        <v>3</v>
      </c>
    </row>
    <row r="21" spans="11:48">
      <c r="L21" s="78" t="s">
        <v>187</v>
      </c>
      <c r="M21" s="86">
        <v>1</v>
      </c>
      <c r="N21" s="86">
        <v>1</v>
      </c>
      <c r="O21" s="86">
        <v>1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1</v>
      </c>
      <c r="AQ21" s="86">
        <v>0</v>
      </c>
      <c r="AR21" s="86">
        <v>1</v>
      </c>
      <c r="AS21" s="86" t="s">
        <v>194</v>
      </c>
      <c r="AT21" s="86">
        <v>5</v>
      </c>
      <c r="AU21" s="86">
        <v>6</v>
      </c>
      <c r="AV21" s="86">
        <v>7</v>
      </c>
    </row>
    <row r="22" spans="11:48">
      <c r="K22" s="138"/>
      <c r="M22" s="68"/>
      <c r="N22" s="68"/>
      <c r="O22" s="68"/>
    </row>
    <row r="23" spans="11:48">
      <c r="M23" s="68"/>
      <c r="N23" s="68"/>
      <c r="O23" s="68"/>
    </row>
    <row r="24" spans="11:48">
      <c r="M24" s="68"/>
      <c r="N24" s="68"/>
      <c r="O24" s="68"/>
    </row>
    <row r="25" spans="11:48">
      <c r="M25" s="68"/>
      <c r="N25" s="68"/>
      <c r="O25" s="68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New dbloques circuitos</vt:lpstr>
      <vt:lpstr>dbloques circuitos</vt:lpstr>
      <vt:lpstr>Final Beta Size</vt:lpstr>
      <vt:lpstr>Results Spec</vt:lpstr>
      <vt:lpstr>NewDataPath x Operacion</vt:lpstr>
      <vt:lpstr>Avalon ST DataPath 28062012</vt:lpstr>
      <vt:lpstr>Datapaths x Operacion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  <vt:lpstr>RtEngine HardwareSpec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Imac</cp:lastModifiedBy>
  <cp:lastPrinted>2011-09-30T14:58:45Z</cp:lastPrinted>
  <dcterms:created xsi:type="dcterms:W3CDTF">2011-07-12T16:32:42Z</dcterms:created>
  <dcterms:modified xsi:type="dcterms:W3CDTF">2012-06-29T03:51:26Z</dcterms:modified>
</cp:coreProperties>
</file>