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15" windowWidth="20730" windowHeight="11760" activeTab="5"/>
  </bookViews>
  <sheets>
    <sheet name="Hoja1" sheetId="1" r:id="rId1"/>
    <sheet name="Producto Punto" sheetId="2" r:id="rId2"/>
    <sheet name="Producto Cruz" sheetId="4" r:id="rId3"/>
    <sheet name="Suma" sheetId="5" r:id="rId4"/>
    <sheet name="Producto Simple" sheetId="6" r:id="rId5"/>
    <sheet name="Normal" sheetId="7" r:id="rId6"/>
  </sheets>
  <definedNames>
    <definedName name="_xlnm._FilterDatabase" localSheetId="0" hidden="1">Hoja1!$A$1:$A$261</definedName>
    <definedName name="PerformanceTest" localSheetId="0">Hoja1!$B$1:$F$261</definedName>
  </definedNames>
  <calcPr calcId="125725"/>
</workbook>
</file>

<file path=xl/calcChain.xml><?xml version="1.0" encoding="utf-8"?>
<calcChain xmlns="http://schemas.openxmlformats.org/spreadsheetml/2006/main">
  <c r="F20" i="4"/>
  <c r="I15" s="1"/>
  <c r="I20" i="7"/>
  <c r="G20"/>
  <c r="F20"/>
  <c r="E20"/>
  <c r="D20"/>
  <c r="G14"/>
  <c r="F14"/>
  <c r="E14"/>
  <c r="D14"/>
  <c r="G8"/>
  <c r="F8"/>
  <c r="I17" s="1"/>
  <c r="E8"/>
  <c r="D8"/>
  <c r="G20" i="6"/>
  <c r="F20"/>
  <c r="E20"/>
  <c r="D20"/>
  <c r="I16"/>
  <c r="G14"/>
  <c r="F14"/>
  <c r="E14"/>
  <c r="D14"/>
  <c r="I8"/>
  <c r="G8"/>
  <c r="F8"/>
  <c r="E8"/>
  <c r="D8"/>
  <c r="D8" i="5"/>
  <c r="G20"/>
  <c r="F20"/>
  <c r="E20"/>
  <c r="D20"/>
  <c r="G14"/>
  <c r="F14"/>
  <c r="E14"/>
  <c r="D14"/>
  <c r="G8"/>
  <c r="F8"/>
  <c r="I19" s="1"/>
  <c r="E8"/>
  <c r="G20" i="4"/>
  <c r="E20"/>
  <c r="D20"/>
  <c r="G14"/>
  <c r="F14"/>
  <c r="E14"/>
  <c r="D14"/>
  <c r="G8"/>
  <c r="F8"/>
  <c r="E8"/>
  <c r="D8"/>
  <c r="G20" i="2"/>
  <c r="F20"/>
  <c r="E20"/>
  <c r="D20"/>
  <c r="G14"/>
  <c r="F14"/>
  <c r="I14" s="1"/>
  <c r="E14"/>
  <c r="D14"/>
  <c r="E8"/>
  <c r="F8"/>
  <c r="G8"/>
  <c r="D8"/>
  <c r="I18" i="4" l="1"/>
  <c r="I12" i="7"/>
  <c r="I15"/>
  <c r="I11"/>
  <c r="I16"/>
  <c r="I19" i="6"/>
  <c r="I13" i="4"/>
  <c r="I11"/>
  <c r="I14"/>
  <c r="I19"/>
  <c r="I9"/>
  <c r="I17"/>
  <c r="I20"/>
  <c r="I9" i="2"/>
  <c r="I20"/>
  <c r="H10"/>
  <c r="H14"/>
  <c r="I18"/>
  <c r="I10"/>
  <c r="H9"/>
  <c r="I19" i="7"/>
  <c r="H19"/>
  <c r="I8"/>
  <c r="I10"/>
  <c r="I14"/>
  <c r="I18"/>
  <c r="I9"/>
  <c r="I13"/>
  <c r="H20"/>
  <c r="H14"/>
  <c r="H13"/>
  <c r="H8"/>
  <c r="H10"/>
  <c r="H12"/>
  <c r="H16"/>
  <c r="H18"/>
  <c r="H9"/>
  <c r="H11"/>
  <c r="H15"/>
  <c r="H17"/>
  <c r="I12" i="6"/>
  <c r="I20"/>
  <c r="I10"/>
  <c r="I18"/>
  <c r="I14"/>
  <c r="H20"/>
  <c r="H19"/>
  <c r="H14"/>
  <c r="H8"/>
  <c r="H10"/>
  <c r="H12"/>
  <c r="H16"/>
  <c r="H18"/>
  <c r="I9"/>
  <c r="I11"/>
  <c r="I13"/>
  <c r="I15"/>
  <c r="I17"/>
  <c r="H9"/>
  <c r="H11"/>
  <c r="H13"/>
  <c r="H15"/>
  <c r="H17"/>
  <c r="I10" i="5"/>
  <c r="I14"/>
  <c r="I18"/>
  <c r="I9"/>
  <c r="I13"/>
  <c r="I17"/>
  <c r="I8"/>
  <c r="I12"/>
  <c r="I16"/>
  <c r="I20"/>
  <c r="I11"/>
  <c r="I15"/>
  <c r="H19"/>
  <c r="H20" i="4"/>
  <c r="H18"/>
  <c r="H14"/>
  <c r="H14" i="5"/>
  <c r="H8"/>
  <c r="H20"/>
  <c r="H10"/>
  <c r="H12"/>
  <c r="H16"/>
  <c r="H18"/>
  <c r="H9"/>
  <c r="H11"/>
  <c r="H13"/>
  <c r="H15"/>
  <c r="H17"/>
  <c r="H9" i="4"/>
  <c r="H11"/>
  <c r="H13"/>
  <c r="H15"/>
  <c r="H17"/>
  <c r="H19"/>
  <c r="I8"/>
  <c r="I10"/>
  <c r="I12"/>
  <c r="I16"/>
  <c r="H8"/>
  <c r="H10"/>
  <c r="H12"/>
  <c r="H16"/>
  <c r="H19" i="2"/>
  <c r="H15"/>
  <c r="H11"/>
  <c r="I19"/>
  <c r="I15"/>
  <c r="I11"/>
  <c r="H20"/>
  <c r="H16"/>
  <c r="H12"/>
  <c r="I16"/>
  <c r="I12"/>
  <c r="H8"/>
  <c r="H17"/>
  <c r="H13"/>
  <c r="I8"/>
  <c r="I17"/>
  <c r="I13"/>
  <c r="H18"/>
  <c r="G102" i="1"/>
  <c r="G181"/>
  <c r="G149"/>
  <c r="G230"/>
  <c r="G134"/>
  <c r="G213"/>
  <c r="G117"/>
  <c r="G198"/>
  <c r="G166"/>
  <c r="G245"/>
  <c r="G107"/>
  <c r="G186"/>
  <c r="G154"/>
  <c r="G235"/>
  <c r="G139"/>
  <c r="G218"/>
  <c r="G122"/>
  <c r="G203"/>
  <c r="G171"/>
  <c r="G250"/>
  <c r="G112"/>
  <c r="G191"/>
  <c r="G159"/>
  <c r="G240"/>
  <c r="G144"/>
  <c r="G223"/>
  <c r="G127"/>
  <c r="G208"/>
  <c r="G176"/>
  <c r="G255"/>
  <c r="G225"/>
  <c r="G224"/>
  <c r="G101"/>
  <c r="G180"/>
  <c r="G148"/>
  <c r="G229"/>
  <c r="G133"/>
  <c r="G212"/>
  <c r="G116"/>
  <c r="G197"/>
  <c r="G165"/>
  <c r="G244"/>
  <c r="G106"/>
  <c r="G185"/>
  <c r="G153"/>
  <c r="G234"/>
  <c r="G138"/>
  <c r="G217"/>
  <c r="G121"/>
  <c r="G202"/>
  <c r="G170"/>
  <c r="G249"/>
  <c r="G111"/>
  <c r="G190"/>
  <c r="G158"/>
  <c r="G239"/>
  <c r="G143"/>
  <c r="G222"/>
  <c r="G126"/>
  <c r="G207"/>
  <c r="G175"/>
  <c r="G254"/>
  <c r="G193"/>
  <c r="G192"/>
  <c r="G100"/>
  <c r="G179"/>
  <c r="G147"/>
  <c r="G228"/>
  <c r="G132"/>
  <c r="G211"/>
  <c r="G115"/>
  <c r="G196"/>
  <c r="G164"/>
  <c r="G243"/>
  <c r="G105"/>
  <c r="G184"/>
  <c r="G152"/>
  <c r="G233"/>
  <c r="G137"/>
  <c r="G216"/>
  <c r="G120"/>
  <c r="G201"/>
  <c r="G169"/>
  <c r="G248"/>
  <c r="G110"/>
  <c r="G189"/>
  <c r="G157"/>
  <c r="G238"/>
  <c r="G142"/>
  <c r="G221"/>
  <c r="G125"/>
  <c r="G206"/>
  <c r="G174"/>
  <c r="G253"/>
  <c r="G161"/>
  <c r="G160"/>
  <c r="G99"/>
  <c r="G178"/>
  <c r="G146"/>
  <c r="G227"/>
  <c r="G131"/>
  <c r="G210"/>
  <c r="G114"/>
  <c r="G195"/>
  <c r="G163"/>
  <c r="G242"/>
  <c r="G104"/>
  <c r="G183"/>
  <c r="G151"/>
  <c r="G232"/>
  <c r="G136"/>
  <c r="G215"/>
  <c r="G119"/>
  <c r="G200"/>
  <c r="G168"/>
  <c r="G247"/>
  <c r="G109"/>
  <c r="G188"/>
  <c r="G156"/>
  <c r="G237"/>
  <c r="G141"/>
  <c r="G220"/>
  <c r="G124"/>
  <c r="G205"/>
  <c r="G173"/>
  <c r="G252"/>
  <c r="G129"/>
  <c r="G128"/>
  <c r="G98"/>
  <c r="G177"/>
  <c r="G145"/>
  <c r="G226"/>
  <c r="G130"/>
  <c r="G209"/>
  <c r="G113"/>
  <c r="G194"/>
  <c r="G162"/>
  <c r="G241"/>
  <c r="G103"/>
  <c r="G182"/>
  <c r="G150"/>
  <c r="G231"/>
  <c r="G135"/>
  <c r="G214"/>
  <c r="G118"/>
  <c r="G199"/>
  <c r="G167"/>
  <c r="G246"/>
  <c r="G108"/>
  <c r="G187"/>
  <c r="G155"/>
  <c r="G236"/>
  <c r="G140"/>
  <c r="G219"/>
  <c r="G123"/>
  <c r="G204"/>
  <c r="G172"/>
  <c r="G251"/>
  <c r="F172"/>
  <c r="F204"/>
  <c r="F123"/>
  <c r="F219"/>
  <c r="F140"/>
  <c r="F236"/>
  <c r="F155"/>
  <c r="F187"/>
  <c r="F108"/>
  <c r="F246"/>
  <c r="F167"/>
  <c r="F199"/>
  <c r="F118"/>
  <c r="F214"/>
  <c r="F135"/>
  <c r="F231"/>
  <c r="F150"/>
  <c r="F182"/>
  <c r="F103"/>
  <c r="F241"/>
  <c r="F162"/>
  <c r="F194"/>
  <c r="F113"/>
  <c r="F209"/>
  <c r="F130"/>
  <c r="F226"/>
  <c r="F145"/>
  <c r="F177"/>
  <c r="F98"/>
  <c r="F128"/>
  <c r="F129"/>
  <c r="F252"/>
  <c r="F173"/>
  <c r="F205"/>
  <c r="F124"/>
  <c r="F220"/>
  <c r="F141"/>
  <c r="F237"/>
  <c r="F156"/>
  <c r="F188"/>
  <c r="F109"/>
  <c r="F247"/>
  <c r="F168"/>
  <c r="F200"/>
  <c r="F119"/>
  <c r="F215"/>
  <c r="F136"/>
  <c r="F232"/>
  <c r="F151"/>
  <c r="F183"/>
  <c r="F104"/>
  <c r="F242"/>
  <c r="F163"/>
  <c r="F195"/>
  <c r="F114"/>
  <c r="F210"/>
  <c r="F131"/>
  <c r="F227"/>
  <c r="F146"/>
  <c r="F178"/>
  <c r="F99"/>
  <c r="F160"/>
  <c r="F161"/>
  <c r="F253"/>
  <c r="F174"/>
  <c r="F206"/>
  <c r="F125"/>
  <c r="F221"/>
  <c r="F142"/>
  <c r="F238"/>
  <c r="F157"/>
  <c r="F189"/>
  <c r="F110"/>
  <c r="F248"/>
  <c r="F169"/>
  <c r="F201"/>
  <c r="F120"/>
  <c r="F216"/>
  <c r="F137"/>
  <c r="F233"/>
  <c r="F152"/>
  <c r="F184"/>
  <c r="F105"/>
  <c r="F243"/>
  <c r="F164"/>
  <c r="F196"/>
  <c r="F115"/>
  <c r="F211"/>
  <c r="F132"/>
  <c r="F228"/>
  <c r="F147"/>
  <c r="F179"/>
  <c r="F100"/>
  <c r="F192"/>
  <c r="F193"/>
  <c r="F254"/>
  <c r="F175"/>
  <c r="F207"/>
  <c r="F126"/>
  <c r="F222"/>
  <c r="F143"/>
  <c r="F239"/>
  <c r="F158"/>
  <c r="F190"/>
  <c r="F111"/>
  <c r="F249"/>
  <c r="F170"/>
  <c r="F202"/>
  <c r="F121"/>
  <c r="F217"/>
  <c r="F138"/>
  <c r="F234"/>
  <c r="F153"/>
  <c r="F185"/>
  <c r="F106"/>
  <c r="F244"/>
  <c r="F165"/>
  <c r="F197"/>
  <c r="F116"/>
  <c r="F212"/>
  <c r="F133"/>
  <c r="F229"/>
  <c r="F148"/>
  <c r="F180"/>
  <c r="F101"/>
  <c r="F224"/>
  <c r="F225"/>
  <c r="F255"/>
  <c r="F176"/>
  <c r="F208"/>
  <c r="F127"/>
  <c r="F223"/>
  <c r="F144"/>
  <c r="F240"/>
  <c r="F159"/>
  <c r="F191"/>
  <c r="F112"/>
  <c r="F250"/>
  <c r="F171"/>
  <c r="F203"/>
  <c r="F122"/>
  <c r="F218"/>
  <c r="F139"/>
  <c r="F235"/>
  <c r="F154"/>
  <c r="F186"/>
  <c r="F107"/>
  <c r="F245"/>
  <c r="F166"/>
  <c r="F198"/>
  <c r="F117"/>
  <c r="F213"/>
  <c r="F134"/>
  <c r="F230"/>
  <c r="F149"/>
  <c r="F181"/>
  <c r="F102"/>
  <c r="F251"/>
</calcChain>
</file>

<file path=xl/connections.xml><?xml version="1.0" encoding="utf-8"?>
<connections xmlns="http://schemas.openxmlformats.org/spreadsheetml/2006/main">
  <connection id="1" name="PerformanceTest" type="6" refreshedVersion="4" background="1" saveData="1">
    <textPr codePage="850" sourceFile="J:\code\RtEngineHw\PerformanceReports\PerformanceTest.csv" tab="0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<sst xmlns="http://schemas.openxmlformats.org/spreadsheetml/2006/main" count="568" uniqueCount="147">
  <si>
    <t>Terminal log file</t>
  </si>
  <si>
    <t>Date: 10/5/2012 - 4:27:38 AM</t>
  </si>
  <si>
    <t>-----------------------------------------------</t>
  </si>
  <si>
    <t xml:space="preserve">	RtEngine, by Julian Andres Guarin Reyes (C) 2012</t>
  </si>
  <si>
    <t xml:space="preserve">	The sw and hw code you are using is MAINLY THE AUTHOR'S WORK and</t>
  </si>
  <si>
    <t xml:space="preserve">	others but no JCG.</t>
  </si>
  <si>
    <t xml:space="preserve">	This program is free software: you can redistribute it and/or modify</t>
  </si>
  <si>
    <t xml:space="preserve">	it under the terms of the GNU General Public License as published by</t>
  </si>
  <si>
    <t xml:space="preserve">	the Free Software Foundation, either version 3 of the License, or</t>
  </si>
  <si>
    <t xml:space="preserve">	(at your option) any later version.</t>
  </si>
  <si>
    <t xml:space="preserve">	This program is distributed in the hope that it will be useful,</t>
  </si>
  <si>
    <t xml:space="preserve">	but WITHOUT ANY WARRANTY</t>
  </si>
  <si>
    <t xml:space="preserve"> without even the implied warranty of</t>
  </si>
  <si>
    <t xml:space="preserve">	MERCHANTABILITY or FITNESS FOR A PARTICULAR PURPOSE.  See the</t>
  </si>
  <si>
    <t xml:space="preserve">	GNU General Public License for more details.</t>
  </si>
  <si>
    <t xml:space="preserve">	You should have received a copy of the GNU General Public License</t>
  </si>
  <si>
    <t xml:space="preserve">	along with this program.  If not, see &lt;http://www.gnu.org/licenses/&gt;.</t>
  </si>
  <si>
    <t>/:RtEngine&gt;tst</t>
  </si>
  <si>
    <t>/:RtEngine&gt;md dir test</t>
  </si>
  <si>
    <t>ok</t>
  </si>
  <si>
    <t>/:RtEngine&gt;ls</t>
  </si>
  <si>
    <t xml:space="preserve">	tpo nodename	size</t>
  </si>
  <si>
    <t xml:space="preserve">	dir test	0</t>
  </si>
  <si>
    <t>/:RtEngine&gt;cd test</t>
  </si>
  <si>
    <t>test:RtEngine&gt;md krn tst_input10 hw dma 0 33</t>
  </si>
  <si>
    <t>test:RtEngine&gt;vr tst_input10 0 1 1 1 10 1 2 3</t>
  </si>
  <si>
    <t>test:RtEngine&gt;md krn hw_add10 hw add 1</t>
  </si>
  <si>
    <t>test:RtEngine&gt;lk hw_add10 tst_input10</t>
  </si>
  <si>
    <t>test:RtEngine&gt;md krn sw_add10 sw add 1</t>
  </si>
  <si>
    <t>test:RtEngine&gt;lk sw_add10 tst_input10</t>
  </si>
  <si>
    <t>test:RtEngine&gt;md krn hw_mul10 hw mul 1</t>
  </si>
  <si>
    <t>test:RtEngine&gt;lk hw_mul10 tst_input10</t>
  </si>
  <si>
    <t>test:RtEngine&gt;md krn sw_mul10 sw mul 1</t>
  </si>
  <si>
    <t>test:RtEngine&gt;lk sw_mul10 tst_input10</t>
  </si>
  <si>
    <t>test:RtEngine&gt;md krn hw_dot10 hw dot 1</t>
  </si>
  <si>
    <t>test:RtEngine&gt;lk hw_dot10 tst_input10</t>
  </si>
  <si>
    <t>test:RtEngine&gt;md krn sw_dot10 sw dot 1</t>
  </si>
  <si>
    <t>test:RtEngine&gt;lk sw_dot10 tst_input10</t>
  </si>
  <si>
    <t>test:RtEngine&gt;md krn hw_crs10 hw crs 1</t>
  </si>
  <si>
    <t>test:RtEngine&gt;lk hw_crs10 tst_input10</t>
  </si>
  <si>
    <t>test:RtEngine&gt;md krn sw_crs10 sw crs 1</t>
  </si>
  <si>
    <t>test:RtEngine&gt;lk sw_crs10 tst_input10</t>
  </si>
  <si>
    <t>test:RtEngine&gt;md krn hw_nrm10 hw nrm 1</t>
  </si>
  <si>
    <t>test:RtEngine&gt;lk hw_nrm10 tst_input10</t>
  </si>
  <si>
    <t>test:RtEngine&gt;md krn sw_nrm10 sw nrm 1</t>
  </si>
  <si>
    <t>test:RtEngine&gt;lk sw_nrm10 tst_input10</t>
  </si>
  <si>
    <t>test:RtEngine&gt;md krn tst_input100 hw dma 0 303</t>
  </si>
  <si>
    <t>test:RtEngine&gt;vr tst_input100 0 1 1 1 100 1 2 3</t>
  </si>
  <si>
    <t>test:RtEngine&gt;md krn hw_add100 hw add 1</t>
  </si>
  <si>
    <t>test:RtEngine&gt;lk hw_add100 tst_input100</t>
  </si>
  <si>
    <t>test:RtEngine&gt;md krn sw_add100 sw add 1</t>
  </si>
  <si>
    <t>test:RtEngine&gt;lk sw_add100 tst_input100</t>
  </si>
  <si>
    <t>test:RtEngine&gt;md krn hw_mul100 hw mul 1</t>
  </si>
  <si>
    <t>test:RtEngine&gt;lk hw_mul100 tst_input100</t>
  </si>
  <si>
    <t>test:RtEngine&gt;md krn sw_mul100 sw mul 1</t>
  </si>
  <si>
    <t>test:RtEngine&gt;lk sw_mul100 tst_input100</t>
  </si>
  <si>
    <t>test:RtEngine&gt;md krn hw_dot100 hw dot 1</t>
  </si>
  <si>
    <t>test:RtEngine&gt;lk hw_dot100 tst_input100</t>
  </si>
  <si>
    <t>test:RtEngine&gt;md krn sw_dot100 sw dot 1</t>
  </si>
  <si>
    <t>test:RtEngine&gt;lk sw_dot100 tst_input100</t>
  </si>
  <si>
    <t>test:RtEngine&gt;md krn hw_crs100 hw crs 1</t>
  </si>
  <si>
    <t>test:RtEngine&gt;lk hw_crs100 tst_input100</t>
  </si>
  <si>
    <t>test:RtEngine&gt;md krn sw_crs100 sw crs 1</t>
  </si>
  <si>
    <t>test:RtEngine&gt;lk sw_crs100 tst_input100</t>
  </si>
  <si>
    <t>test:RtEngine&gt;md krn hw_nrm100 hw nrm 1</t>
  </si>
  <si>
    <t>test:RtEngine&gt;lk hw_nrm100 tst_input100</t>
  </si>
  <si>
    <t>test:RtEngine&gt;md krn sw_nrm100 sw nrm 1</t>
  </si>
  <si>
    <t>test:RtEngine&gt;lk sw_nrm100 tst_input100</t>
  </si>
  <si>
    <t>test:RtEngine&gt;md krn tst_input1000 hw dma 0 3003</t>
  </si>
  <si>
    <t>test:RtEngine&gt;vr tst_input1000 0 1 1 1 1000 1 2 3</t>
  </si>
  <si>
    <t>test:RtEngine&gt;md krn hw_add1000 hw add 1</t>
  </si>
  <si>
    <t>test:RtEngine&gt;lk hw_add1000 tst_input1000</t>
  </si>
  <si>
    <t>test:RtEngine&gt;md krn sw_add1000 sw add 1</t>
  </si>
  <si>
    <t>test:RtEngine&gt;lk sw_add1000 tst_input1000</t>
  </si>
  <si>
    <t>test:RtEngine&gt;md krn hw_mul1000 hw mul 1</t>
  </si>
  <si>
    <t>test:RtEngine&gt;lk hw_mul1000 tst_input1000</t>
  </si>
  <si>
    <t>test:RtEngine&gt;md krn sw_mul1000 sw mul 1</t>
  </si>
  <si>
    <t>test:RtEngine&gt;lk sw_mul1000 tst_input1000</t>
  </si>
  <si>
    <t>test:RtEngine&gt;md krn hw_dot1000 hw dot 1</t>
  </si>
  <si>
    <t>test:RtEngine&gt;lk hw_dot1000 tst_input1000</t>
  </si>
  <si>
    <t>test:RtEngine&gt;md krn sw_dot1000 sw dot 1</t>
  </si>
  <si>
    <t>test:RtEngine&gt;lk sw_dot1000 tst_input1000</t>
  </si>
  <si>
    <t>test:RtEngine&gt;md krn hw_crs1000 hw crs 1</t>
  </si>
  <si>
    <t>test:RtEngine&gt;lk hw_crs1000 tst_input1000</t>
  </si>
  <si>
    <t>test:RtEngine&gt;md krn sw_crs1000 sw crs 1</t>
  </si>
  <si>
    <t>test:RtEngine&gt;lk sw_crs1000 tst_input1000</t>
  </si>
  <si>
    <t>test:RtEngine&gt;md krn hw_nrm1000 hw nrm 1</t>
  </si>
  <si>
    <t>test:RtEngine&gt;lk hw_nrm1000 tst_input1000</t>
  </si>
  <si>
    <t>test:RtEngine&gt;md krn sw_nrm1000 sw nrm 1</t>
  </si>
  <si>
    <t>test:RtEngine&gt;lk sw_nrm1000 tst_input1000</t>
  </si>
  <si>
    <t>=================================</t>
  </si>
  <si>
    <t>EXECUTION_TYPE</t>
  </si>
  <si>
    <t>NAME</t>
  </si>
  <si>
    <t>EXECUTION_TIME</t>
  </si>
  <si>
    <t>OVERHEAD_TIME</t>
  </si>
  <si>
    <t>iter 0</t>
  </si>
  <si>
    <t>S</t>
  </si>
  <si>
    <t>sw_nrm1000</t>
  </si>
  <si>
    <t>H</t>
  </si>
  <si>
    <t>hw_nrm1000</t>
  </si>
  <si>
    <t>sw_crs1000</t>
  </si>
  <si>
    <t>hw_crs1000</t>
  </si>
  <si>
    <t>sw_dot1000</t>
  </si>
  <si>
    <t>hw_dot1000</t>
  </si>
  <si>
    <t>sw_mul1000</t>
  </si>
  <si>
    <t>hw_mul1000</t>
  </si>
  <si>
    <t>sw_add1000</t>
  </si>
  <si>
    <t>hw_add1000</t>
  </si>
  <si>
    <t>sw_nrm100</t>
  </si>
  <si>
    <t>hw_nrm100</t>
  </si>
  <si>
    <t>sw_crs100</t>
  </si>
  <si>
    <t>hw_crs100</t>
  </si>
  <si>
    <t>sw_dot100</t>
  </si>
  <si>
    <t>hw_dot100</t>
  </si>
  <si>
    <t>sw_mul100</t>
  </si>
  <si>
    <t>hw_mul100</t>
  </si>
  <si>
    <t>sw_add100</t>
  </si>
  <si>
    <t>hw_add100</t>
  </si>
  <si>
    <t>sw_nrm10</t>
  </si>
  <si>
    <t>hw_nrm10</t>
  </si>
  <si>
    <t>sw_crs10</t>
  </si>
  <si>
    <t>hw_crs10</t>
  </si>
  <si>
    <t>sw_dot10</t>
  </si>
  <si>
    <t>hw_dot10</t>
  </si>
  <si>
    <t>sw_mul10</t>
  </si>
  <si>
    <t>hw_mul10</t>
  </si>
  <si>
    <t>sw_add10</t>
  </si>
  <si>
    <t>hw_add10</t>
  </si>
  <si>
    <t>iter 1</t>
  </si>
  <si>
    <t>iter 2</t>
  </si>
  <si>
    <t>iter 3</t>
  </si>
  <si>
    <t>iter 4</t>
  </si>
  <si>
    <t>test:RtEngine&gt;</t>
  </si>
  <si>
    <t>Date: 10/5/2012 - 4:28:13 AM</t>
  </si>
  <si>
    <t>End log file</t>
  </si>
  <si>
    <t xml:space="preserve"> </t>
  </si>
  <si>
    <t>Tiempo de Ejecución</t>
  </si>
  <si>
    <t>Tiempo de Sobrecarga</t>
  </si>
  <si>
    <t>Operación</t>
  </si>
  <si>
    <t>Número de Iteraciones</t>
  </si>
  <si>
    <t>Hardware (RayTrac)</t>
  </si>
  <si>
    <t>Software (Nios II)</t>
  </si>
  <si>
    <t>Dot Product</t>
  </si>
  <si>
    <t>Producto Cruz</t>
  </si>
  <si>
    <t>Suma Vectorial</t>
  </si>
  <si>
    <t>Producto Simple</t>
  </si>
  <si>
    <t>Normalizacion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</si>
</sst>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.0_);_(* \(#,##0.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/>
      <c:bubbleChart>
        <c:ser>
          <c:idx val="0"/>
          <c:order val="0"/>
          <c:tx>
            <c:strRef>
              <c:f>'Producto Punto'!$D$1:$E$1</c:f>
              <c:strCache>
                <c:ptCount val="1"/>
                <c:pt idx="0">
                  <c:v>Hardware (RayTrac)</c:v>
                </c:pt>
              </c:strCache>
            </c:strRef>
          </c:tx>
          <c:xVal>
            <c:numRef>
              <c:f>'Producto Punto'!$C$8:$C$20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'Producto Punto'!$D$8:$D$20</c:f>
              <c:numCache>
                <c:formatCode>General</c:formatCode>
                <c:ptCount val="3"/>
                <c:pt idx="0">
                  <c:v>103.41500000000001</c:v>
                </c:pt>
                <c:pt idx="1">
                  <c:v>647.79999999999995</c:v>
                </c:pt>
                <c:pt idx="2">
                  <c:v>6443</c:v>
                </c:pt>
              </c:numCache>
            </c:numRef>
          </c:yVal>
          <c:bubbleSize>
            <c:numRef>
              <c:f>'Producto Punto'!$H$8:$H$20</c:f>
              <c:numCache>
                <c:formatCode>General</c:formatCode>
                <c:ptCount val="3"/>
                <c:pt idx="0">
                  <c:v>1.1833713078061393E-4</c:v>
                </c:pt>
                <c:pt idx="1">
                  <c:v>7.4127344504841357E-4</c:v>
                </c:pt>
                <c:pt idx="2">
                  <c:v>7.3726841717303634E-3</c:v>
                </c:pt>
              </c:numCache>
            </c:numRef>
          </c:bubbleSize>
          <c:bubble3D val="1"/>
        </c:ser>
        <c:ser>
          <c:idx val="1"/>
          <c:order val="1"/>
          <c:spPr>
            <a:ln w="25400">
              <a:noFill/>
            </a:ln>
          </c:spPr>
          <c:yVal>
            <c:numRef>
              <c:f>'Producto Punto'!$E$1:$E$20</c:f>
            </c:numRef>
          </c:yVal>
          <c:bubbleSize>
            <c:numRef>
              <c:f>'Producto Punto'!$F$1:$F$20</c:f>
              <c:numCache>
                <c:formatCode>General</c:formatCode>
                <c:ptCount val="5"/>
                <c:pt idx="0">
                  <c:v>0</c:v>
                </c:pt>
                <c:pt idx="2">
                  <c:v>1153.1907999999999</c:v>
                </c:pt>
                <c:pt idx="3">
                  <c:v>10760.067800000001</c:v>
                </c:pt>
                <c:pt idx="4">
                  <c:v>107059.09699999999</c:v>
                </c:pt>
              </c:numCache>
            </c:numRef>
          </c:bubbleSize>
        </c:ser>
        <c:ser>
          <c:idx val="2"/>
          <c:order val="2"/>
          <c:spPr>
            <a:ln w="25400">
              <a:noFill/>
            </a:ln>
          </c:spPr>
          <c:yVal>
            <c:numRef>
              <c:f>'Producto Punto'!$G$1:$G$20</c:f>
            </c:numRef>
          </c:yVal>
          <c:bubbleSize>
            <c:numRef>
              <c:f>'Producto Punto'!$H$1:$H$20</c:f>
              <c:numCache>
                <c:formatCode>General</c:formatCode>
                <c:ptCount val="5"/>
                <c:pt idx="2">
                  <c:v>1.1833713078061393E-4</c:v>
                </c:pt>
                <c:pt idx="3">
                  <c:v>7.4127344504841357E-4</c:v>
                </c:pt>
                <c:pt idx="4">
                  <c:v>7.3726841717303634E-3</c:v>
                </c:pt>
              </c:numCache>
            </c:numRef>
          </c:bubbleSize>
        </c:ser>
        <c:ser>
          <c:idx val="3"/>
          <c:order val="3"/>
          <c:tx>
            <c:strRef>
              <c:f>'Producto Punto'!$F$1:$G$1</c:f>
              <c:strCache>
                <c:ptCount val="1"/>
                <c:pt idx="0">
                  <c:v>Software (Nios II)</c:v>
                </c:pt>
              </c:strCache>
            </c:strRef>
          </c:tx>
          <c:spPr>
            <a:ln w="25400">
              <a:noFill/>
            </a:ln>
          </c:spPr>
          <c:xVal>
            <c:numRef>
              <c:f>'Producto Punto'!$C$8:$C$20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'Producto Punto'!$F$8:$F$20</c:f>
              <c:numCache>
                <c:formatCode>General</c:formatCode>
                <c:ptCount val="3"/>
                <c:pt idx="0">
                  <c:v>1153.1907999999999</c:v>
                </c:pt>
                <c:pt idx="1">
                  <c:v>10760.067800000001</c:v>
                </c:pt>
                <c:pt idx="2">
                  <c:v>107059.09699999999</c:v>
                </c:pt>
              </c:numCache>
            </c:numRef>
          </c:yVal>
          <c:bubbleSize>
            <c:numRef>
              <c:f>'Producto Punto'!$I$8:$I$20</c:f>
              <c:numCache>
                <c:formatCode>General</c:formatCode>
                <c:ptCount val="3"/>
                <c:pt idx="0">
                  <c:v>1.6286437284209795E-3</c:v>
                </c:pt>
                <c:pt idx="1">
                  <c:v>1.519637248220722E-2</c:v>
                </c:pt>
                <c:pt idx="2">
                  <c:v>0.15119885356305593</c:v>
                </c:pt>
              </c:numCache>
            </c:numRef>
          </c:bubbleSize>
          <c:bubble3D val="1"/>
        </c:ser>
        <c:bubbleScale val="100"/>
        <c:axId val="40865152"/>
        <c:axId val="40845312"/>
      </c:bubbleChart>
      <c:valAx>
        <c:axId val="40865152"/>
        <c:scaling>
          <c:logBase val="10"/>
          <c:orientation val="minMax"/>
          <c:max val="10000"/>
        </c:scaling>
        <c:axPos val="b"/>
        <c:numFmt formatCode="General" sourceLinked="1"/>
        <c:tickLblPos val="nextTo"/>
        <c:crossAx val="40845312"/>
        <c:crosses val="autoZero"/>
        <c:crossBetween val="midCat"/>
      </c:valAx>
      <c:valAx>
        <c:axId val="40845312"/>
        <c:scaling>
          <c:logBase val="10"/>
          <c:orientation val="minMax"/>
          <c:max val="1000000"/>
          <c:min val="100"/>
        </c:scaling>
        <c:axPos val="l"/>
        <c:majorGridlines>
          <c:spPr>
            <a:ln w="6350">
              <a:solidFill>
                <a:schemeClr val="tx2">
                  <a:lumMod val="40000"/>
                  <a:lumOff val="60000"/>
                </a:schemeClr>
              </a:solidFill>
            </a:ln>
          </c:spPr>
        </c:majorGridlines>
        <c:numFmt formatCode="General" sourceLinked="1"/>
        <c:tickLblPos val="high"/>
        <c:crossAx val="40865152"/>
        <c:crosses val="autoZero"/>
        <c:crossBetween val="midCat"/>
      </c:valAx>
      <c:spPr>
        <a:ln>
          <a:solidFill>
            <a:srgbClr val="4F81BD"/>
          </a:solidFill>
        </a:ln>
      </c:spPr>
    </c:plotArea>
    <c:legend>
      <c:legendPos val="b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/>
      <c:bubbleChart>
        <c:ser>
          <c:idx val="0"/>
          <c:order val="0"/>
          <c:tx>
            <c:strRef>
              <c:f>'Producto Cruz'!$D$1:$E$1</c:f>
              <c:strCache>
                <c:ptCount val="1"/>
                <c:pt idx="0">
                  <c:v>Hardware (RayTrac)</c:v>
                </c:pt>
              </c:strCache>
            </c:strRef>
          </c:tx>
          <c:xVal>
            <c:numRef>
              <c:f>'Producto Cruz'!$C$8:$C$20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'Producto Cruz'!$D$8:$D$20</c:f>
              <c:numCache>
                <c:formatCode>General</c:formatCode>
                <c:ptCount val="3"/>
                <c:pt idx="0">
                  <c:v>99.100799999999992</c:v>
                </c:pt>
                <c:pt idx="1">
                  <c:v>660.7940000000001</c:v>
                </c:pt>
                <c:pt idx="2">
                  <c:v>6468</c:v>
                </c:pt>
              </c:numCache>
            </c:numRef>
          </c:yVal>
          <c:bubbleSize>
            <c:numRef>
              <c:f>'Producto Cruz'!$H$8:$H$20</c:f>
              <c:numCache>
                <c:formatCode>General</c:formatCode>
                <c:ptCount val="3"/>
                <c:pt idx="0">
                  <c:v>5.2697488590801329E-5</c:v>
                </c:pt>
                <c:pt idx="1">
                  <c:v>3.5138146489099967E-4</c:v>
                </c:pt>
                <c:pt idx="2">
                  <c:v>3.4394006527223089E-3</c:v>
                </c:pt>
              </c:numCache>
            </c:numRef>
          </c:bubbleSize>
          <c:bubble3D val="1"/>
        </c:ser>
        <c:ser>
          <c:idx val="1"/>
          <c:order val="1"/>
          <c:spPr>
            <a:ln w="25400">
              <a:noFill/>
            </a:ln>
          </c:spPr>
          <c:yVal>
            <c:numRef>
              <c:f>'Producto Punto'!$E$1:$E$20</c:f>
            </c:numRef>
          </c:yVal>
          <c:bubbleSize>
            <c:numRef>
              <c:f>'Producto Punto'!$F$1:$F$20</c:f>
              <c:numCache>
                <c:formatCode>General</c:formatCode>
                <c:ptCount val="5"/>
                <c:pt idx="0">
                  <c:v>0</c:v>
                </c:pt>
                <c:pt idx="2">
                  <c:v>1153.1907999999999</c:v>
                </c:pt>
                <c:pt idx="3">
                  <c:v>10760.067800000001</c:v>
                </c:pt>
                <c:pt idx="4">
                  <c:v>107059.09699999999</c:v>
                </c:pt>
              </c:numCache>
            </c:numRef>
          </c:bubbleSize>
        </c:ser>
        <c:ser>
          <c:idx val="2"/>
          <c:order val="2"/>
          <c:spPr>
            <a:ln w="25400">
              <a:noFill/>
            </a:ln>
          </c:spPr>
          <c:yVal>
            <c:numRef>
              <c:f>'Producto Punto'!$G$1:$G$20</c:f>
            </c:numRef>
          </c:yVal>
          <c:bubbleSize>
            <c:numRef>
              <c:f>'Producto Punto'!$H$1:$H$20</c:f>
              <c:numCache>
                <c:formatCode>General</c:formatCode>
                <c:ptCount val="5"/>
                <c:pt idx="2">
                  <c:v>1.1833713078061393E-4</c:v>
                </c:pt>
                <c:pt idx="3">
                  <c:v>7.4127344504841357E-4</c:v>
                </c:pt>
                <c:pt idx="4">
                  <c:v>7.3726841717303634E-3</c:v>
                </c:pt>
              </c:numCache>
            </c:numRef>
          </c:bubbleSize>
        </c:ser>
        <c:ser>
          <c:idx val="3"/>
          <c:order val="3"/>
          <c:tx>
            <c:strRef>
              <c:f>'Producto Cruz'!$F$1:$G$1</c:f>
              <c:strCache>
                <c:ptCount val="1"/>
                <c:pt idx="0">
                  <c:v>Software (Nios II)</c:v>
                </c:pt>
              </c:strCache>
            </c:strRef>
          </c:tx>
          <c:spPr>
            <a:ln w="25400">
              <a:noFill/>
            </a:ln>
          </c:spPr>
          <c:xVal>
            <c:numRef>
              <c:f>'Producto Cruz'!$C$8:$C$20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'Producto Cruz'!$F$8:$F$20</c:f>
              <c:numCache>
                <c:formatCode>General</c:formatCode>
                <c:ptCount val="3"/>
                <c:pt idx="0">
                  <c:v>2896.4072000000001</c:v>
                </c:pt>
                <c:pt idx="1">
                  <c:v>29266.753199999999</c:v>
                </c:pt>
                <c:pt idx="2">
                  <c:v>255011.19380000001</c:v>
                </c:pt>
              </c:numCache>
            </c:numRef>
          </c:yVal>
          <c:bubbleSize>
            <c:numRef>
              <c:f>'Producto Cruz'!$I$8:$I$20</c:f>
              <c:numCache>
                <c:formatCode>General</c:formatCode>
                <c:ptCount val="3"/>
                <c:pt idx="0">
                  <c:v>1.6952288874081294E-3</c:v>
                </c:pt>
                <c:pt idx="1">
                  <c:v>1.7129444183567943E-2</c:v>
                </c:pt>
                <c:pt idx="2">
                  <c:v>0.14925468433519737</c:v>
                </c:pt>
              </c:numCache>
            </c:numRef>
          </c:bubbleSize>
          <c:bubble3D val="1"/>
        </c:ser>
        <c:bubbleScale val="100"/>
        <c:axId val="142640640"/>
        <c:axId val="144068608"/>
      </c:bubbleChart>
      <c:valAx>
        <c:axId val="142640640"/>
        <c:scaling>
          <c:logBase val="10"/>
          <c:orientation val="minMax"/>
          <c:max val="10000"/>
        </c:scaling>
        <c:axPos val="b"/>
        <c:numFmt formatCode="General" sourceLinked="1"/>
        <c:tickLblPos val="nextTo"/>
        <c:crossAx val="144068608"/>
        <c:crosses val="autoZero"/>
        <c:crossBetween val="midCat"/>
      </c:valAx>
      <c:valAx>
        <c:axId val="144068608"/>
        <c:scaling>
          <c:logBase val="10"/>
          <c:orientation val="minMax"/>
          <c:max val="1000000"/>
          <c:min val="100"/>
        </c:scaling>
        <c:axPos val="l"/>
        <c:majorGridlines>
          <c:spPr>
            <a:ln w="6350">
              <a:solidFill>
                <a:schemeClr val="tx2">
                  <a:lumMod val="40000"/>
                  <a:lumOff val="60000"/>
                </a:schemeClr>
              </a:solidFill>
            </a:ln>
          </c:spPr>
        </c:majorGridlines>
        <c:numFmt formatCode="General" sourceLinked="1"/>
        <c:tickLblPos val="high"/>
        <c:crossAx val="142640640"/>
        <c:crosses val="autoZero"/>
        <c:crossBetween val="midCat"/>
      </c:valAx>
      <c:spPr>
        <a:ln>
          <a:solidFill>
            <a:srgbClr val="4F81BD"/>
          </a:solidFill>
        </a:ln>
      </c:spPr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/>
      <c:bubbleChart>
        <c:ser>
          <c:idx val="0"/>
          <c:order val="0"/>
          <c:tx>
            <c:strRef>
              <c:f>Suma!$D$1:$E$1</c:f>
              <c:strCache>
                <c:ptCount val="1"/>
                <c:pt idx="0">
                  <c:v>Hardware (RayTrac)</c:v>
                </c:pt>
              </c:strCache>
            </c:strRef>
          </c:tx>
          <c:xVal>
            <c:numRef>
              <c:f>Suma!$C$8:$C$20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Suma!$D$8:$D$20</c:f>
              <c:numCache>
                <c:formatCode>General</c:formatCode>
                <c:ptCount val="3"/>
                <c:pt idx="0">
                  <c:v>103.6482</c:v>
                </c:pt>
                <c:pt idx="1">
                  <c:v>650.6</c:v>
                </c:pt>
                <c:pt idx="2">
                  <c:v>6466.2</c:v>
                </c:pt>
              </c:numCache>
            </c:numRef>
          </c:yVal>
          <c:bubbleSize>
            <c:numRef>
              <c:f>Suma!$H$8:$H$20</c:f>
              <c:numCache>
                <c:formatCode>General</c:formatCode>
                <c:ptCount val="3"/>
                <c:pt idx="0">
                  <c:v>1.2019456734503747E-4</c:v>
                </c:pt>
                <c:pt idx="1">
                  <c:v>7.5446158751122912E-4</c:v>
                </c:pt>
                <c:pt idx="2">
                  <c:v>7.4984622151323538E-3</c:v>
                </c:pt>
              </c:numCache>
            </c:numRef>
          </c:bubbleSize>
          <c:bubble3D val="1"/>
        </c:ser>
        <c:ser>
          <c:idx val="1"/>
          <c:order val="1"/>
          <c:spPr>
            <a:ln w="25400">
              <a:noFill/>
            </a:ln>
          </c:spPr>
          <c:yVal>
            <c:numRef>
              <c:f>'Producto Punto'!$E$1:$E$20</c:f>
            </c:numRef>
          </c:yVal>
          <c:bubbleSize>
            <c:numRef>
              <c:f>'Producto Punto'!$F$1:$F$20</c:f>
              <c:numCache>
                <c:formatCode>General</c:formatCode>
                <c:ptCount val="5"/>
                <c:pt idx="0">
                  <c:v>0</c:v>
                </c:pt>
                <c:pt idx="2">
                  <c:v>1153.1907999999999</c:v>
                </c:pt>
                <c:pt idx="3">
                  <c:v>10760.067800000001</c:v>
                </c:pt>
                <c:pt idx="4">
                  <c:v>107059.09699999999</c:v>
                </c:pt>
              </c:numCache>
            </c:numRef>
          </c:bubbleSize>
        </c:ser>
        <c:ser>
          <c:idx val="2"/>
          <c:order val="2"/>
          <c:spPr>
            <a:ln w="25400">
              <a:noFill/>
            </a:ln>
          </c:spPr>
          <c:yVal>
            <c:numRef>
              <c:f>'Producto Punto'!$G$1:$G$20</c:f>
            </c:numRef>
          </c:yVal>
          <c:bubbleSize>
            <c:numRef>
              <c:f>'Producto Punto'!$H$1:$H$20</c:f>
              <c:numCache>
                <c:formatCode>General</c:formatCode>
                <c:ptCount val="5"/>
                <c:pt idx="2">
                  <c:v>1.1833713078061393E-4</c:v>
                </c:pt>
                <c:pt idx="3">
                  <c:v>7.4127344504841357E-4</c:v>
                </c:pt>
                <c:pt idx="4">
                  <c:v>7.3726841717303634E-3</c:v>
                </c:pt>
              </c:numCache>
            </c:numRef>
          </c:bubbleSize>
        </c:ser>
        <c:ser>
          <c:idx val="3"/>
          <c:order val="3"/>
          <c:tx>
            <c:strRef>
              <c:f>Suma!$F$1:$G$1</c:f>
              <c:strCache>
                <c:ptCount val="1"/>
                <c:pt idx="0">
                  <c:v>Software (Nios II)</c:v>
                </c:pt>
              </c:strCache>
            </c:strRef>
          </c:tx>
          <c:spPr>
            <a:ln w="25400">
              <a:noFill/>
            </a:ln>
          </c:spPr>
          <c:xVal>
            <c:numRef>
              <c:f>Suma!$C$8:$C$20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Suma!$F$8:$F$20</c:f>
              <c:numCache>
                <c:formatCode>General</c:formatCode>
                <c:ptCount val="3"/>
                <c:pt idx="0">
                  <c:v>1137.5804000000001</c:v>
                </c:pt>
                <c:pt idx="1">
                  <c:v>10778.499</c:v>
                </c:pt>
                <c:pt idx="2">
                  <c:v>107008.35619999999</c:v>
                </c:pt>
              </c:numCache>
            </c:numRef>
          </c:yVal>
          <c:bubbleSize>
            <c:numRef>
              <c:f>Suma!$I$8:$I$20</c:f>
              <c:numCache>
                <c:formatCode>General</c:formatCode>
                <c:ptCount val="3"/>
                <c:pt idx="0">
                  <c:v>1.6070726846444876E-3</c:v>
                </c:pt>
                <c:pt idx="1">
                  <c:v>1.5226907323972813E-2</c:v>
                </c:pt>
                <c:pt idx="2">
                  <c:v>0.15117191389525308</c:v>
                </c:pt>
              </c:numCache>
            </c:numRef>
          </c:bubbleSize>
          <c:bubble3D val="1"/>
        </c:ser>
        <c:bubbleScale val="100"/>
        <c:axId val="149575552"/>
        <c:axId val="153304064"/>
      </c:bubbleChart>
      <c:valAx>
        <c:axId val="149575552"/>
        <c:scaling>
          <c:logBase val="10"/>
          <c:orientation val="minMax"/>
          <c:max val="10000"/>
        </c:scaling>
        <c:axPos val="b"/>
        <c:numFmt formatCode="General" sourceLinked="1"/>
        <c:tickLblPos val="nextTo"/>
        <c:crossAx val="153304064"/>
        <c:crosses val="autoZero"/>
        <c:crossBetween val="midCat"/>
      </c:valAx>
      <c:valAx>
        <c:axId val="153304064"/>
        <c:scaling>
          <c:logBase val="10"/>
          <c:orientation val="minMax"/>
          <c:max val="1000000"/>
          <c:min val="100"/>
        </c:scaling>
        <c:axPos val="l"/>
        <c:majorGridlines>
          <c:spPr>
            <a:ln w="6350">
              <a:solidFill>
                <a:schemeClr val="tx2">
                  <a:lumMod val="40000"/>
                  <a:lumOff val="60000"/>
                </a:schemeClr>
              </a:solidFill>
            </a:ln>
          </c:spPr>
        </c:majorGridlines>
        <c:numFmt formatCode="General" sourceLinked="1"/>
        <c:tickLblPos val="high"/>
        <c:crossAx val="149575552"/>
        <c:crosses val="autoZero"/>
        <c:crossBetween val="midCat"/>
      </c:valAx>
    </c:plotArea>
    <c:legend>
      <c:legendPos val="b"/>
      <c:layout/>
    </c:legend>
    <c:plotVisOnly val="1"/>
  </c:chart>
  <c:spPr>
    <a:ln>
      <a:solidFill>
        <a:srgbClr val="4F81BD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/>
      <c:bubbleChart>
        <c:ser>
          <c:idx val="0"/>
          <c:order val="0"/>
          <c:tx>
            <c:strRef>
              <c:f>'Producto Simple'!$D$1:$E$1</c:f>
              <c:strCache>
                <c:ptCount val="1"/>
                <c:pt idx="0">
                  <c:v>Hardware (RayTrac)</c:v>
                </c:pt>
              </c:strCache>
            </c:strRef>
          </c:tx>
          <c:xVal>
            <c:numRef>
              <c:f>'Producto Simple'!$C$8:$C$20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'Producto Simple'!$D$8:$D$20</c:f>
              <c:numCache>
                <c:formatCode>General</c:formatCode>
                <c:ptCount val="3"/>
                <c:pt idx="0">
                  <c:v>102.23</c:v>
                </c:pt>
                <c:pt idx="1">
                  <c:v>656.8</c:v>
                </c:pt>
                <c:pt idx="2">
                  <c:v>6465</c:v>
                </c:pt>
              </c:numCache>
            </c:numRef>
          </c:yVal>
          <c:bubbleSize>
            <c:numRef>
              <c:f>'Producto Simple'!$H$8:$H$20</c:f>
              <c:numCache>
                <c:formatCode>General</c:formatCode>
                <c:ptCount val="3"/>
                <c:pt idx="0">
                  <c:v>4.8821718344318632E-5</c:v>
                </c:pt>
                <c:pt idx="1">
                  <c:v>3.1366628786607135E-4</c:v>
                </c:pt>
                <c:pt idx="2">
                  <c:v>3.08747343339548E-3</c:v>
                </c:pt>
              </c:numCache>
            </c:numRef>
          </c:bubbleSize>
          <c:bubble3D val="1"/>
        </c:ser>
        <c:ser>
          <c:idx val="1"/>
          <c:order val="1"/>
          <c:spPr>
            <a:ln w="25400">
              <a:noFill/>
            </a:ln>
          </c:spPr>
          <c:yVal>
            <c:numRef>
              <c:f>'Producto Punto'!$E$1:$E$20</c:f>
            </c:numRef>
          </c:yVal>
          <c:bubbleSize>
            <c:numRef>
              <c:f>'Producto Punto'!$F$1:$F$20</c:f>
              <c:numCache>
                <c:formatCode>General</c:formatCode>
                <c:ptCount val="5"/>
                <c:pt idx="0">
                  <c:v>0</c:v>
                </c:pt>
                <c:pt idx="2">
                  <c:v>1153.1907999999999</c:v>
                </c:pt>
                <c:pt idx="3">
                  <c:v>10760.067800000001</c:v>
                </c:pt>
                <c:pt idx="4">
                  <c:v>107059.09699999999</c:v>
                </c:pt>
              </c:numCache>
            </c:numRef>
          </c:bubbleSize>
        </c:ser>
        <c:ser>
          <c:idx val="2"/>
          <c:order val="2"/>
          <c:spPr>
            <a:ln w="25400">
              <a:noFill/>
            </a:ln>
          </c:spPr>
          <c:yVal>
            <c:numRef>
              <c:f>'Producto Punto'!$G$1:$G$20</c:f>
            </c:numRef>
          </c:yVal>
          <c:bubbleSize>
            <c:numRef>
              <c:f>'Producto Punto'!$H$1:$H$20</c:f>
              <c:numCache>
                <c:formatCode>General</c:formatCode>
                <c:ptCount val="5"/>
                <c:pt idx="2">
                  <c:v>1.1833713078061393E-4</c:v>
                </c:pt>
                <c:pt idx="3">
                  <c:v>7.4127344504841357E-4</c:v>
                </c:pt>
                <c:pt idx="4">
                  <c:v>7.3726841717303634E-3</c:v>
                </c:pt>
              </c:numCache>
            </c:numRef>
          </c:bubbleSize>
        </c:ser>
        <c:ser>
          <c:idx val="3"/>
          <c:order val="3"/>
          <c:tx>
            <c:strRef>
              <c:f>'Producto Simple'!$F$1:$G$1</c:f>
              <c:strCache>
                <c:ptCount val="1"/>
                <c:pt idx="0">
                  <c:v>Software (Nios II)</c:v>
                </c:pt>
              </c:strCache>
            </c:strRef>
          </c:tx>
          <c:spPr>
            <a:ln w="25400">
              <a:noFill/>
            </a:ln>
          </c:spPr>
          <c:xVal>
            <c:numRef>
              <c:f>'Producto Simple'!$C$8:$C$20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'Producto Simple'!$F$8:$F$20</c:f>
              <c:numCache>
                <c:formatCode>General</c:formatCode>
                <c:ptCount val="3"/>
                <c:pt idx="0">
                  <c:v>2939.9638</c:v>
                </c:pt>
                <c:pt idx="1">
                  <c:v>29150.494599999998</c:v>
                </c:pt>
                <c:pt idx="2">
                  <c:v>291959.02500000002</c:v>
                </c:pt>
              </c:numCache>
            </c:numRef>
          </c:yVal>
          <c:bubbleSize>
            <c:numRef>
              <c:f>'Producto Simple'!$I$8:$I$20</c:f>
              <c:numCache>
                <c:formatCode>General</c:formatCode>
                <c:ptCount val="3"/>
                <c:pt idx="0">
                  <c:v>1.5236153849626153E-3</c:v>
                </c:pt>
                <c:pt idx="1">
                  <c:v>1.5107037049854027E-2</c:v>
                </c:pt>
                <c:pt idx="2">
                  <c:v>0.15130569371931887</c:v>
                </c:pt>
              </c:numCache>
            </c:numRef>
          </c:bubbleSize>
          <c:bubble3D val="1"/>
        </c:ser>
        <c:bubbleScale val="100"/>
        <c:axId val="166867712"/>
        <c:axId val="166869632"/>
      </c:bubbleChart>
      <c:valAx>
        <c:axId val="166867712"/>
        <c:scaling>
          <c:logBase val="10"/>
          <c:orientation val="minMax"/>
          <c:max val="10000"/>
        </c:scaling>
        <c:axPos val="b"/>
        <c:numFmt formatCode="General" sourceLinked="1"/>
        <c:tickLblPos val="nextTo"/>
        <c:crossAx val="166869632"/>
        <c:crosses val="autoZero"/>
        <c:crossBetween val="midCat"/>
      </c:valAx>
      <c:valAx>
        <c:axId val="166869632"/>
        <c:scaling>
          <c:logBase val="10"/>
          <c:orientation val="minMax"/>
          <c:max val="1000000"/>
          <c:min val="100"/>
        </c:scaling>
        <c:axPos val="l"/>
        <c:majorGridlines>
          <c:spPr>
            <a:ln w="6350">
              <a:solidFill>
                <a:schemeClr val="tx2">
                  <a:lumMod val="40000"/>
                  <a:lumOff val="60000"/>
                </a:schemeClr>
              </a:solidFill>
            </a:ln>
          </c:spPr>
        </c:majorGridlines>
        <c:numFmt formatCode="General" sourceLinked="1"/>
        <c:tickLblPos val="high"/>
        <c:crossAx val="166867712"/>
        <c:crosses val="autoZero"/>
        <c:crossBetween val="midCat"/>
      </c:valAx>
      <c:spPr>
        <a:ln>
          <a:solidFill>
            <a:srgbClr val="4F81BD"/>
          </a:solidFill>
        </a:ln>
      </c:spPr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/>
      <c:bubbleChart>
        <c:ser>
          <c:idx val="0"/>
          <c:order val="0"/>
          <c:tx>
            <c:strRef>
              <c:f>Normal!$D$1:$E$1</c:f>
              <c:strCache>
                <c:ptCount val="1"/>
                <c:pt idx="0">
                  <c:v>Hardware (RayTrac)</c:v>
                </c:pt>
              </c:strCache>
            </c:strRef>
          </c:tx>
          <c:xVal>
            <c:numRef>
              <c:f>Normal!$C$8:$C$20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Normal!$D$8:$D$20</c:f>
              <c:numCache>
                <c:formatCode>General</c:formatCode>
                <c:ptCount val="3"/>
                <c:pt idx="0">
                  <c:v>99.843600000000009</c:v>
                </c:pt>
                <c:pt idx="1">
                  <c:v>653.4</c:v>
                </c:pt>
                <c:pt idx="2">
                  <c:v>6485.9375999999993</c:v>
                </c:pt>
              </c:numCache>
            </c:numRef>
          </c:yVal>
          <c:bubbleSize>
            <c:numRef>
              <c:f>Normal!$H$8:$H$20</c:f>
              <c:numCache>
                <c:formatCode>General</c:formatCode>
                <c:ptCount val="3"/>
                <c:pt idx="0">
                  <c:v>4.0642094619853234E-4</c:v>
                </c:pt>
                <c:pt idx="1">
                  <c:v>2.6597142555569013E-3</c:v>
                </c:pt>
                <c:pt idx="2">
                  <c:v>2.6401500911191478E-2</c:v>
                </c:pt>
              </c:numCache>
            </c:numRef>
          </c:bubbleSize>
          <c:bubble3D val="1"/>
        </c:ser>
        <c:ser>
          <c:idx val="1"/>
          <c:order val="1"/>
          <c:spPr>
            <a:ln w="25400">
              <a:noFill/>
            </a:ln>
          </c:spPr>
          <c:yVal>
            <c:numRef>
              <c:f>'Producto Punto'!$E$1:$E$20</c:f>
            </c:numRef>
          </c:yVal>
          <c:bubbleSize>
            <c:numRef>
              <c:f>'Producto Punto'!$F$1:$F$20</c:f>
              <c:numCache>
                <c:formatCode>General</c:formatCode>
                <c:ptCount val="5"/>
                <c:pt idx="0">
                  <c:v>0</c:v>
                </c:pt>
                <c:pt idx="2">
                  <c:v>1153.1907999999999</c:v>
                </c:pt>
                <c:pt idx="3">
                  <c:v>10760.067800000001</c:v>
                </c:pt>
                <c:pt idx="4">
                  <c:v>107059.09699999999</c:v>
                </c:pt>
              </c:numCache>
            </c:numRef>
          </c:bubbleSize>
        </c:ser>
        <c:ser>
          <c:idx val="2"/>
          <c:order val="2"/>
          <c:spPr>
            <a:ln w="25400">
              <a:noFill/>
            </a:ln>
          </c:spPr>
          <c:yVal>
            <c:numRef>
              <c:f>'Producto Punto'!$G$1:$G$20</c:f>
            </c:numRef>
          </c:yVal>
          <c:bubbleSize>
            <c:numRef>
              <c:f>'Producto Punto'!$H$1:$H$20</c:f>
              <c:numCache>
                <c:formatCode>General</c:formatCode>
                <c:ptCount val="5"/>
                <c:pt idx="2">
                  <c:v>1.1833713078061393E-4</c:v>
                </c:pt>
                <c:pt idx="3">
                  <c:v>7.4127344504841357E-4</c:v>
                </c:pt>
                <c:pt idx="4">
                  <c:v>7.3726841717303634E-3</c:v>
                </c:pt>
              </c:numCache>
            </c:numRef>
          </c:bubbleSize>
        </c:ser>
        <c:ser>
          <c:idx val="3"/>
          <c:order val="3"/>
          <c:tx>
            <c:strRef>
              <c:f>Normal!$F$1:$G$1</c:f>
              <c:strCache>
                <c:ptCount val="1"/>
                <c:pt idx="0">
                  <c:v>Software (Nios II)</c:v>
                </c:pt>
              </c:strCache>
            </c:strRef>
          </c:tx>
          <c:spPr>
            <a:ln w="25400">
              <a:noFill/>
            </a:ln>
          </c:spPr>
          <c:xVal>
            <c:numRef>
              <c:f>Normal!$C$8:$C$20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Normal!$F$8:$F$20</c:f>
              <c:numCache>
                <c:formatCode>General</c:formatCode>
                <c:ptCount val="3"/>
                <c:pt idx="0">
                  <c:v>183.78479999999999</c:v>
                </c:pt>
                <c:pt idx="1">
                  <c:v>1431.2</c:v>
                </c:pt>
                <c:pt idx="2">
                  <c:v>14120.522400000002</c:v>
                </c:pt>
              </c:numCache>
            </c:numRef>
          </c:yVal>
          <c:bubbleSize>
            <c:numRef>
              <c:f>Normal!$I$8:$I$20</c:f>
              <c:numCache>
                <c:formatCode>General</c:formatCode>
                <c:ptCount val="3"/>
                <c:pt idx="0">
                  <c:v>1.9657364716902962E-3</c:v>
                </c:pt>
                <c:pt idx="1">
                  <c:v>1.530791468218891E-2</c:v>
                </c:pt>
                <c:pt idx="2">
                  <c:v>0.15103112923919607</c:v>
                </c:pt>
              </c:numCache>
            </c:numRef>
          </c:bubbleSize>
          <c:bubble3D val="1"/>
        </c:ser>
        <c:bubbleScale val="100"/>
        <c:axId val="114787072"/>
        <c:axId val="114788992"/>
      </c:bubbleChart>
      <c:valAx>
        <c:axId val="114787072"/>
        <c:scaling>
          <c:logBase val="10"/>
          <c:orientation val="minMax"/>
          <c:max val="10000"/>
        </c:scaling>
        <c:axPos val="b"/>
        <c:numFmt formatCode="General" sourceLinked="1"/>
        <c:tickLblPos val="nextTo"/>
        <c:crossAx val="114788992"/>
        <c:crosses val="autoZero"/>
        <c:crossBetween val="midCat"/>
      </c:valAx>
      <c:valAx>
        <c:axId val="114788992"/>
        <c:scaling>
          <c:logBase val="10"/>
          <c:orientation val="minMax"/>
          <c:max val="100000"/>
          <c:min val="100"/>
        </c:scaling>
        <c:axPos val="l"/>
        <c:majorGridlines>
          <c:spPr>
            <a:ln w="6350">
              <a:solidFill>
                <a:schemeClr val="tx2">
                  <a:lumMod val="40000"/>
                  <a:lumOff val="60000"/>
                </a:schemeClr>
              </a:solidFill>
            </a:ln>
          </c:spPr>
        </c:majorGridlines>
        <c:numFmt formatCode="General" sourceLinked="1"/>
        <c:tickLblPos val="high"/>
        <c:crossAx val="114787072"/>
        <c:crosses val="autoZero"/>
        <c:crossBetween val="midCat"/>
      </c:valAx>
      <c:spPr>
        <a:ln>
          <a:solidFill>
            <a:srgbClr val="4F81BD"/>
          </a:solidFill>
        </a:ln>
      </c:spPr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369793</xdr:colOff>
      <xdr:row>24</xdr:row>
      <xdr:rowOff>22410</xdr:rowOff>
    </xdr:from>
    <xdr:to>
      <xdr:col>17</xdr:col>
      <xdr:colOff>285750</xdr:colOff>
      <xdr:row>49</xdr:row>
      <xdr:rowOff>95249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31</xdr:row>
      <xdr:rowOff>0</xdr:rowOff>
    </xdr:from>
    <xdr:to>
      <xdr:col>15</xdr:col>
      <xdr:colOff>96932</xdr:colOff>
      <xdr:row>56</xdr:row>
      <xdr:rowOff>72839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27</xdr:row>
      <xdr:rowOff>0</xdr:rowOff>
    </xdr:from>
    <xdr:to>
      <xdr:col>13</xdr:col>
      <xdr:colOff>277907</xdr:colOff>
      <xdr:row>52</xdr:row>
      <xdr:rowOff>72839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0</xdr:rowOff>
    </xdr:from>
    <xdr:to>
      <xdr:col>15</xdr:col>
      <xdr:colOff>96932</xdr:colOff>
      <xdr:row>49</xdr:row>
      <xdr:rowOff>72839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26</xdr:row>
      <xdr:rowOff>0</xdr:rowOff>
    </xdr:from>
    <xdr:to>
      <xdr:col>15</xdr:col>
      <xdr:colOff>96932</xdr:colOff>
      <xdr:row>51</xdr:row>
      <xdr:rowOff>72839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erformanceTe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261"/>
  <sheetViews>
    <sheetView topLeftCell="A223" zoomScale="85" zoomScaleNormal="85" workbookViewId="0">
      <selection activeCell="F264" sqref="F264"/>
    </sheetView>
  </sheetViews>
  <sheetFormatPr baseColWidth="10" defaultRowHeight="15"/>
  <cols>
    <col min="1" max="1" width="35.140625" bestFit="1" customWidth="1"/>
    <col min="2" max="2" width="65.28515625" bestFit="1" customWidth="1"/>
    <col min="3" max="3" width="16.42578125" style="2" hidden="1" customWidth="1"/>
    <col min="4" max="4" width="16.140625" hidden="1" customWidth="1"/>
    <col min="5" max="5" width="16.140625" customWidth="1"/>
    <col min="6" max="6" width="17.85546875" bestFit="1" customWidth="1"/>
    <col min="7" max="7" width="17.5703125" bestFit="1" customWidth="1"/>
  </cols>
  <sheetData>
    <row r="1" spans="1:3">
      <c r="B1" t="s">
        <v>0</v>
      </c>
    </row>
    <row r="2" spans="1:3" hidden="1">
      <c r="B2" t="s">
        <v>1</v>
      </c>
      <c r="C2"/>
    </row>
    <row r="3" spans="1:3" hidden="1">
      <c r="B3" t="s">
        <v>2</v>
      </c>
      <c r="C3"/>
    </row>
    <row r="4" spans="1:3" hidden="1">
      <c r="C4"/>
    </row>
    <row r="5" spans="1:3" hidden="1">
      <c r="B5" t="s">
        <v>3</v>
      </c>
      <c r="C5"/>
    </row>
    <row r="6" spans="1:3" hidden="1">
      <c r="B6" t="s">
        <v>4</v>
      </c>
      <c r="C6"/>
    </row>
    <row r="7" spans="1:3" hidden="1">
      <c r="B7" t="s">
        <v>5</v>
      </c>
      <c r="C7"/>
    </row>
    <row r="8" spans="1:3" hidden="1">
      <c r="C8"/>
    </row>
    <row r="9" spans="1:3" hidden="1">
      <c r="B9" t="s">
        <v>6</v>
      </c>
      <c r="C9"/>
    </row>
    <row r="10" spans="1:3" hidden="1">
      <c r="B10" t="s">
        <v>7</v>
      </c>
      <c r="C10"/>
    </row>
    <row r="11" spans="1:3" hidden="1">
      <c r="B11" t="s">
        <v>8</v>
      </c>
      <c r="C11"/>
    </row>
    <row r="12" spans="1:3" hidden="1">
      <c r="B12" t="s">
        <v>9</v>
      </c>
      <c r="C12"/>
    </row>
    <row r="13" spans="1:3" hidden="1">
      <c r="B13" t="s">
        <v>10</v>
      </c>
      <c r="C13"/>
    </row>
    <row r="14" spans="1:3" hidden="1">
      <c r="A14" t="s">
        <v>12</v>
      </c>
      <c r="B14" t="s">
        <v>11</v>
      </c>
      <c r="C14"/>
    </row>
    <row r="15" spans="1:3" hidden="1">
      <c r="B15" t="s">
        <v>13</v>
      </c>
      <c r="C15"/>
    </row>
    <row r="16" spans="1:3" hidden="1">
      <c r="B16" t="s">
        <v>14</v>
      </c>
      <c r="C16"/>
    </row>
    <row r="17" spans="2:3" hidden="1">
      <c r="B17" t="s">
        <v>15</v>
      </c>
      <c r="C17"/>
    </row>
    <row r="18" spans="2:3" hidden="1">
      <c r="B18" t="s">
        <v>16</v>
      </c>
      <c r="C18"/>
    </row>
    <row r="19" spans="2:3" hidden="1">
      <c r="C19"/>
    </row>
    <row r="20" spans="2:3" hidden="1">
      <c r="B20" t="s">
        <v>17</v>
      </c>
      <c r="C20"/>
    </row>
    <row r="21" spans="2:3" hidden="1">
      <c r="B21" t="s">
        <v>18</v>
      </c>
      <c r="C21"/>
    </row>
    <row r="22" spans="2:3" hidden="1">
      <c r="B22" t="s">
        <v>19</v>
      </c>
      <c r="C22"/>
    </row>
    <row r="23" spans="2:3" hidden="1">
      <c r="B23" t="s">
        <v>20</v>
      </c>
      <c r="C23"/>
    </row>
    <row r="24" spans="2:3" hidden="1">
      <c r="B24" t="s">
        <v>21</v>
      </c>
      <c r="C24"/>
    </row>
    <row r="25" spans="2:3" hidden="1">
      <c r="B25" t="s">
        <v>22</v>
      </c>
      <c r="C25"/>
    </row>
    <row r="26" spans="2:3" hidden="1">
      <c r="B26" t="s">
        <v>19</v>
      </c>
      <c r="C26"/>
    </row>
    <row r="27" spans="2:3" hidden="1">
      <c r="B27" t="s">
        <v>23</v>
      </c>
      <c r="C27"/>
    </row>
    <row r="28" spans="2:3" hidden="1">
      <c r="B28" t="s">
        <v>19</v>
      </c>
      <c r="C28"/>
    </row>
    <row r="29" spans="2:3" hidden="1">
      <c r="B29" t="s">
        <v>24</v>
      </c>
      <c r="C29"/>
    </row>
    <row r="30" spans="2:3" hidden="1">
      <c r="B30" t="s">
        <v>25</v>
      </c>
      <c r="C30"/>
    </row>
    <row r="31" spans="2:3" hidden="1">
      <c r="B31" t="s">
        <v>26</v>
      </c>
      <c r="C31"/>
    </row>
    <row r="32" spans="2:3" hidden="1">
      <c r="B32" t="s">
        <v>27</v>
      </c>
      <c r="C32"/>
    </row>
    <row r="33" spans="2:3" hidden="1">
      <c r="B33" t="s">
        <v>28</v>
      </c>
      <c r="C33"/>
    </row>
    <row r="34" spans="2:3" hidden="1">
      <c r="B34" t="s">
        <v>29</v>
      </c>
      <c r="C34"/>
    </row>
    <row r="35" spans="2:3" hidden="1">
      <c r="B35" t="s">
        <v>30</v>
      </c>
      <c r="C35"/>
    </row>
    <row r="36" spans="2:3" hidden="1">
      <c r="B36" t="s">
        <v>31</v>
      </c>
      <c r="C36"/>
    </row>
    <row r="37" spans="2:3" hidden="1">
      <c r="B37" t="s">
        <v>32</v>
      </c>
      <c r="C37"/>
    </row>
    <row r="38" spans="2:3" hidden="1">
      <c r="B38" t="s">
        <v>33</v>
      </c>
      <c r="C38"/>
    </row>
    <row r="39" spans="2:3" hidden="1">
      <c r="B39" t="s">
        <v>34</v>
      </c>
      <c r="C39"/>
    </row>
    <row r="40" spans="2:3" hidden="1">
      <c r="B40" t="s">
        <v>35</v>
      </c>
      <c r="C40"/>
    </row>
    <row r="41" spans="2:3" hidden="1">
      <c r="B41" t="s">
        <v>36</v>
      </c>
      <c r="C41"/>
    </row>
    <row r="42" spans="2:3" hidden="1">
      <c r="B42" t="s">
        <v>37</v>
      </c>
      <c r="C42"/>
    </row>
    <row r="43" spans="2:3" hidden="1">
      <c r="B43" t="s">
        <v>38</v>
      </c>
      <c r="C43"/>
    </row>
    <row r="44" spans="2:3" hidden="1">
      <c r="B44" t="s">
        <v>39</v>
      </c>
      <c r="C44"/>
    </row>
    <row r="45" spans="2:3" hidden="1">
      <c r="B45" t="s">
        <v>40</v>
      </c>
      <c r="C45"/>
    </row>
    <row r="46" spans="2:3" hidden="1">
      <c r="B46" t="s">
        <v>41</v>
      </c>
      <c r="C46"/>
    </row>
    <row r="47" spans="2:3" hidden="1">
      <c r="B47" t="s">
        <v>42</v>
      </c>
      <c r="C47"/>
    </row>
    <row r="48" spans="2:3" hidden="1">
      <c r="B48" t="s">
        <v>43</v>
      </c>
      <c r="C48"/>
    </row>
    <row r="49" spans="2:3" hidden="1">
      <c r="B49" t="s">
        <v>44</v>
      </c>
      <c r="C49"/>
    </row>
    <row r="50" spans="2:3" hidden="1">
      <c r="B50" t="s">
        <v>45</v>
      </c>
      <c r="C50"/>
    </row>
    <row r="51" spans="2:3" hidden="1">
      <c r="B51" t="s">
        <v>46</v>
      </c>
      <c r="C51"/>
    </row>
    <row r="52" spans="2:3" hidden="1">
      <c r="B52" t="s">
        <v>47</v>
      </c>
      <c r="C52"/>
    </row>
    <row r="53" spans="2:3" hidden="1">
      <c r="B53" t="s">
        <v>48</v>
      </c>
      <c r="C53"/>
    </row>
    <row r="54" spans="2:3" hidden="1">
      <c r="B54" t="s">
        <v>49</v>
      </c>
      <c r="C54"/>
    </row>
    <row r="55" spans="2:3" hidden="1">
      <c r="B55" t="s">
        <v>50</v>
      </c>
      <c r="C55"/>
    </row>
    <row r="56" spans="2:3" hidden="1">
      <c r="B56" t="s">
        <v>51</v>
      </c>
      <c r="C56"/>
    </row>
    <row r="57" spans="2:3" hidden="1">
      <c r="B57" t="s">
        <v>52</v>
      </c>
      <c r="C57"/>
    </row>
    <row r="58" spans="2:3" hidden="1">
      <c r="B58" t="s">
        <v>53</v>
      </c>
      <c r="C58"/>
    </row>
    <row r="59" spans="2:3" hidden="1">
      <c r="B59" t="s">
        <v>54</v>
      </c>
      <c r="C59"/>
    </row>
    <row r="60" spans="2:3" hidden="1">
      <c r="B60" t="s">
        <v>55</v>
      </c>
      <c r="C60"/>
    </row>
    <row r="61" spans="2:3" hidden="1">
      <c r="B61" t="s">
        <v>56</v>
      </c>
      <c r="C61"/>
    </row>
    <row r="62" spans="2:3" hidden="1">
      <c r="B62" t="s">
        <v>57</v>
      </c>
      <c r="C62"/>
    </row>
    <row r="63" spans="2:3" hidden="1">
      <c r="B63" t="s">
        <v>58</v>
      </c>
      <c r="C63"/>
    </row>
    <row r="64" spans="2:3" hidden="1">
      <c r="B64" t="s">
        <v>59</v>
      </c>
      <c r="C64"/>
    </row>
    <row r="65" spans="2:3" hidden="1">
      <c r="B65" t="s">
        <v>60</v>
      </c>
      <c r="C65"/>
    </row>
    <row r="66" spans="2:3" hidden="1">
      <c r="B66" t="s">
        <v>61</v>
      </c>
      <c r="C66"/>
    </row>
    <row r="67" spans="2:3" hidden="1">
      <c r="B67" t="s">
        <v>62</v>
      </c>
      <c r="C67"/>
    </row>
    <row r="68" spans="2:3" hidden="1">
      <c r="B68" t="s">
        <v>63</v>
      </c>
      <c r="C68"/>
    </row>
    <row r="69" spans="2:3" hidden="1">
      <c r="B69" t="s">
        <v>64</v>
      </c>
      <c r="C69"/>
    </row>
    <row r="70" spans="2:3" hidden="1">
      <c r="B70" t="s">
        <v>65</v>
      </c>
      <c r="C70"/>
    </row>
    <row r="71" spans="2:3" hidden="1">
      <c r="B71" t="s">
        <v>66</v>
      </c>
      <c r="C71"/>
    </row>
    <row r="72" spans="2:3" hidden="1">
      <c r="B72" t="s">
        <v>67</v>
      </c>
      <c r="C72"/>
    </row>
    <row r="73" spans="2:3" hidden="1">
      <c r="B73" t="s">
        <v>68</v>
      </c>
      <c r="C73"/>
    </row>
    <row r="74" spans="2:3" hidden="1">
      <c r="B74" t="s">
        <v>69</v>
      </c>
      <c r="C74"/>
    </row>
    <row r="75" spans="2:3" hidden="1">
      <c r="B75" t="s">
        <v>70</v>
      </c>
      <c r="C75"/>
    </row>
    <row r="76" spans="2:3" hidden="1">
      <c r="B76" t="s">
        <v>71</v>
      </c>
      <c r="C76"/>
    </row>
    <row r="77" spans="2:3" hidden="1">
      <c r="B77" t="s">
        <v>72</v>
      </c>
      <c r="C77"/>
    </row>
    <row r="78" spans="2:3" hidden="1">
      <c r="B78" t="s">
        <v>73</v>
      </c>
      <c r="C78"/>
    </row>
    <row r="79" spans="2:3" hidden="1">
      <c r="B79" t="s">
        <v>74</v>
      </c>
      <c r="C79"/>
    </row>
    <row r="80" spans="2:3" hidden="1">
      <c r="B80" t="s">
        <v>75</v>
      </c>
      <c r="C80"/>
    </row>
    <row r="81" spans="1:7" hidden="1">
      <c r="B81" t="s">
        <v>76</v>
      </c>
      <c r="C81"/>
    </row>
    <row r="82" spans="1:7" hidden="1">
      <c r="B82" t="s">
        <v>77</v>
      </c>
      <c r="C82"/>
    </row>
    <row r="83" spans="1:7" hidden="1">
      <c r="B83" t="s">
        <v>78</v>
      </c>
      <c r="C83"/>
    </row>
    <row r="84" spans="1:7" hidden="1">
      <c r="B84" t="s">
        <v>79</v>
      </c>
      <c r="C84"/>
    </row>
    <row r="85" spans="1:7" hidden="1">
      <c r="B85" t="s">
        <v>80</v>
      </c>
      <c r="C85"/>
    </row>
    <row r="86" spans="1:7" hidden="1">
      <c r="B86" t="s">
        <v>81</v>
      </c>
      <c r="C86"/>
    </row>
    <row r="87" spans="1:7" hidden="1">
      <c r="B87" t="s">
        <v>82</v>
      </c>
      <c r="C87"/>
    </row>
    <row r="88" spans="1:7" hidden="1">
      <c r="B88" t="s">
        <v>83</v>
      </c>
      <c r="C88"/>
    </row>
    <row r="89" spans="1:7" hidden="1">
      <c r="B89" t="s">
        <v>84</v>
      </c>
      <c r="C89"/>
    </row>
    <row r="90" spans="1:7" hidden="1">
      <c r="B90" t="s">
        <v>85</v>
      </c>
      <c r="C90"/>
    </row>
    <row r="91" spans="1:7" hidden="1">
      <c r="B91" t="s">
        <v>86</v>
      </c>
      <c r="C91"/>
    </row>
    <row r="92" spans="1:7" hidden="1">
      <c r="B92" t="s">
        <v>87</v>
      </c>
      <c r="C92"/>
    </row>
    <row r="93" spans="1:7" hidden="1">
      <c r="B93" t="s">
        <v>88</v>
      </c>
      <c r="C93"/>
    </row>
    <row r="94" spans="1:7" hidden="1">
      <c r="B94" t="s">
        <v>89</v>
      </c>
      <c r="C94"/>
    </row>
    <row r="95" spans="1:7" hidden="1">
      <c r="B95" t="s">
        <v>90</v>
      </c>
      <c r="C95"/>
    </row>
    <row r="96" spans="1:7">
      <c r="A96" t="s">
        <v>92</v>
      </c>
      <c r="B96" t="s">
        <v>91</v>
      </c>
      <c r="C96" s="2" t="s">
        <v>93</v>
      </c>
      <c r="D96" t="s">
        <v>94</v>
      </c>
      <c r="F96" s="2" t="s">
        <v>93</v>
      </c>
      <c r="G96" s="2" t="s">
        <v>94</v>
      </c>
    </row>
    <row r="97" spans="1:7" hidden="1">
      <c r="B97" t="s">
        <v>95</v>
      </c>
      <c r="C97"/>
    </row>
    <row r="98" spans="1:7">
      <c r="A98" t="s">
        <v>127</v>
      </c>
      <c r="B98" t="s">
        <v>98</v>
      </c>
      <c r="C98" s="1">
        <v>104195</v>
      </c>
      <c r="D98" s="1">
        <v>7567501</v>
      </c>
      <c r="E98" s="1">
        <v>10</v>
      </c>
      <c r="F98">
        <f t="shared" ref="F98:F129" si="0">C98/1000</f>
        <v>104</v>
      </c>
      <c r="G98">
        <f t="shared" ref="G98:G129" si="1">D98/1000</f>
        <v>7567</v>
      </c>
    </row>
    <row r="99" spans="1:7">
      <c r="A99" t="s">
        <v>127</v>
      </c>
      <c r="B99" t="s">
        <v>98</v>
      </c>
      <c r="C99" s="1">
        <v>105143</v>
      </c>
      <c r="D99" s="1">
        <v>2096075</v>
      </c>
      <c r="E99" s="1">
        <v>10</v>
      </c>
      <c r="F99">
        <f t="shared" si="0"/>
        <v>105.143</v>
      </c>
      <c r="G99">
        <f t="shared" si="1"/>
        <v>2096</v>
      </c>
    </row>
    <row r="100" spans="1:7">
      <c r="A100" t="s">
        <v>127</v>
      </c>
      <c r="B100" t="s">
        <v>98</v>
      </c>
      <c r="C100" s="1">
        <v>101910</v>
      </c>
      <c r="D100" s="1">
        <v>5373578</v>
      </c>
      <c r="E100" s="1">
        <v>10</v>
      </c>
      <c r="F100">
        <f t="shared" si="0"/>
        <v>101.91</v>
      </c>
      <c r="G100">
        <f t="shared" si="1"/>
        <v>5373</v>
      </c>
    </row>
    <row r="101" spans="1:7">
      <c r="A101" t="s">
        <v>127</v>
      </c>
      <c r="B101" t="s">
        <v>98</v>
      </c>
      <c r="C101" s="1">
        <v>104045</v>
      </c>
      <c r="D101" s="1">
        <v>2084150</v>
      </c>
      <c r="E101" s="1">
        <v>10</v>
      </c>
      <c r="F101">
        <f t="shared" si="0"/>
        <v>104.045</v>
      </c>
      <c r="G101">
        <f t="shared" si="1"/>
        <v>2084.15</v>
      </c>
    </row>
    <row r="102" spans="1:7">
      <c r="A102" t="s">
        <v>127</v>
      </c>
      <c r="B102" t="s">
        <v>98</v>
      </c>
      <c r="C102" s="1">
        <v>103143</v>
      </c>
      <c r="D102" s="1">
        <v>7016073</v>
      </c>
      <c r="E102" s="1">
        <v>10</v>
      </c>
      <c r="F102">
        <f t="shared" si="0"/>
        <v>103.143</v>
      </c>
      <c r="G102">
        <f t="shared" si="1"/>
        <v>7016</v>
      </c>
    </row>
    <row r="103" spans="1:7">
      <c r="A103" t="s">
        <v>117</v>
      </c>
      <c r="B103" t="s">
        <v>98</v>
      </c>
      <c r="C103" s="1">
        <v>658661</v>
      </c>
      <c r="D103" s="1">
        <v>2368044</v>
      </c>
      <c r="E103" s="1">
        <v>100</v>
      </c>
      <c r="F103">
        <f t="shared" si="0"/>
        <v>658</v>
      </c>
      <c r="G103">
        <f t="shared" si="1"/>
        <v>2368</v>
      </c>
    </row>
    <row r="104" spans="1:7">
      <c r="A104" t="s">
        <v>117</v>
      </c>
      <c r="B104" t="s">
        <v>98</v>
      </c>
      <c r="C104" s="1">
        <v>613759</v>
      </c>
      <c r="D104" s="1">
        <v>2702014</v>
      </c>
      <c r="E104" s="1">
        <v>100</v>
      </c>
      <c r="F104">
        <f t="shared" si="0"/>
        <v>613</v>
      </c>
      <c r="G104">
        <f t="shared" si="1"/>
        <v>2702</v>
      </c>
    </row>
    <row r="105" spans="1:7">
      <c r="A105" t="s">
        <v>117</v>
      </c>
      <c r="B105" t="s">
        <v>98</v>
      </c>
      <c r="C105" s="1">
        <v>661128</v>
      </c>
      <c r="D105" s="1">
        <v>8268494</v>
      </c>
      <c r="E105" s="1">
        <v>100</v>
      </c>
      <c r="F105">
        <f t="shared" si="0"/>
        <v>661</v>
      </c>
      <c r="G105">
        <f t="shared" si="1"/>
        <v>8268</v>
      </c>
    </row>
    <row r="106" spans="1:7">
      <c r="A106" t="s">
        <v>117</v>
      </c>
      <c r="B106" t="s">
        <v>98</v>
      </c>
      <c r="C106" s="1">
        <v>660000</v>
      </c>
      <c r="D106" s="1">
        <v>2687338</v>
      </c>
      <c r="E106" s="1">
        <v>100</v>
      </c>
      <c r="F106">
        <f t="shared" si="0"/>
        <v>660</v>
      </c>
      <c r="G106">
        <f t="shared" si="1"/>
        <v>2687</v>
      </c>
    </row>
    <row r="107" spans="1:7">
      <c r="A107" t="s">
        <v>117</v>
      </c>
      <c r="B107" t="s">
        <v>98</v>
      </c>
      <c r="C107" s="1">
        <v>661143</v>
      </c>
      <c r="D107" s="1">
        <v>11496147</v>
      </c>
      <c r="E107" s="1">
        <v>100</v>
      </c>
      <c r="F107">
        <f t="shared" si="0"/>
        <v>661</v>
      </c>
      <c r="G107">
        <f t="shared" si="1"/>
        <v>11496</v>
      </c>
    </row>
    <row r="108" spans="1:7">
      <c r="A108" t="s">
        <v>107</v>
      </c>
      <c r="B108" t="s">
        <v>98</v>
      </c>
      <c r="C108" s="2">
        <v>6466344</v>
      </c>
      <c r="D108" s="1">
        <v>9913666</v>
      </c>
      <c r="E108" s="3">
        <v>1000</v>
      </c>
      <c r="F108">
        <f t="shared" si="0"/>
        <v>6466</v>
      </c>
      <c r="G108">
        <f t="shared" si="1"/>
        <v>9913</v>
      </c>
    </row>
    <row r="109" spans="1:7">
      <c r="A109" t="s">
        <v>107</v>
      </c>
      <c r="B109" t="s">
        <v>98</v>
      </c>
      <c r="C109" s="2">
        <v>6462495</v>
      </c>
      <c r="D109" s="1">
        <v>10682869</v>
      </c>
      <c r="E109" s="3">
        <v>1000</v>
      </c>
      <c r="F109">
        <f t="shared" si="0"/>
        <v>6462</v>
      </c>
      <c r="G109">
        <f t="shared" si="1"/>
        <v>10682</v>
      </c>
    </row>
    <row r="110" spans="1:7">
      <c r="A110" t="s">
        <v>107</v>
      </c>
      <c r="B110" t="s">
        <v>98</v>
      </c>
      <c r="C110" s="2">
        <v>6465382</v>
      </c>
      <c r="D110" s="1">
        <v>14988086</v>
      </c>
      <c r="E110" s="3">
        <v>1000</v>
      </c>
      <c r="F110">
        <f t="shared" si="0"/>
        <v>6465</v>
      </c>
      <c r="G110">
        <f t="shared" si="1"/>
        <v>14988</v>
      </c>
    </row>
    <row r="111" spans="1:7">
      <c r="A111" t="s">
        <v>107</v>
      </c>
      <c r="B111" t="s">
        <v>98</v>
      </c>
      <c r="C111" s="2">
        <v>6475772</v>
      </c>
      <c r="D111" s="1">
        <v>15221560</v>
      </c>
      <c r="E111" s="3">
        <v>1000</v>
      </c>
      <c r="F111">
        <f t="shared" si="0"/>
        <v>6475</v>
      </c>
      <c r="G111">
        <f t="shared" si="1"/>
        <v>15221.56</v>
      </c>
    </row>
    <row r="112" spans="1:7">
      <c r="A112" t="s">
        <v>107</v>
      </c>
      <c r="B112" s="4" t="s">
        <v>98</v>
      </c>
      <c r="C112" s="2">
        <v>6463276</v>
      </c>
      <c r="D112" s="1">
        <v>10713125</v>
      </c>
      <c r="E112" s="3">
        <v>1000</v>
      </c>
      <c r="F112">
        <f t="shared" si="0"/>
        <v>6463</v>
      </c>
      <c r="G112">
        <f t="shared" si="1"/>
        <v>10713.125</v>
      </c>
    </row>
    <row r="113" spans="1:11">
      <c r="A113" t="s">
        <v>121</v>
      </c>
      <c r="B113" t="s">
        <v>98</v>
      </c>
      <c r="C113" s="1">
        <v>105429</v>
      </c>
      <c r="D113" s="1">
        <v>1520135</v>
      </c>
      <c r="E113" s="1">
        <v>10</v>
      </c>
      <c r="F113">
        <f t="shared" si="0"/>
        <v>105.429</v>
      </c>
      <c r="G113">
        <f t="shared" si="1"/>
        <v>1520.135</v>
      </c>
    </row>
    <row r="114" spans="1:11">
      <c r="A114" t="s">
        <v>121</v>
      </c>
      <c r="B114" t="s">
        <v>98</v>
      </c>
      <c r="C114" s="1">
        <v>92842</v>
      </c>
      <c r="D114" s="1">
        <v>2011578</v>
      </c>
      <c r="E114" s="1">
        <v>10</v>
      </c>
      <c r="F114">
        <f t="shared" si="0"/>
        <v>92</v>
      </c>
      <c r="G114">
        <f t="shared" si="1"/>
        <v>2011.578</v>
      </c>
    </row>
    <row r="115" spans="1:11">
      <c r="A115" t="s">
        <v>121</v>
      </c>
      <c r="B115" t="s">
        <v>98</v>
      </c>
      <c r="C115" s="1">
        <v>102947</v>
      </c>
      <c r="D115" s="1">
        <v>8303186</v>
      </c>
      <c r="E115" s="1">
        <v>10</v>
      </c>
      <c r="F115">
        <f t="shared" si="0"/>
        <v>102.947</v>
      </c>
      <c r="G115">
        <f t="shared" si="1"/>
        <v>8303</v>
      </c>
    </row>
    <row r="116" spans="1:11">
      <c r="A116" t="s">
        <v>121</v>
      </c>
      <c r="B116" t="s">
        <v>98</v>
      </c>
      <c r="C116" s="1">
        <v>93128</v>
      </c>
      <c r="D116" s="1">
        <v>2075548</v>
      </c>
      <c r="E116" s="1">
        <v>10</v>
      </c>
      <c r="F116">
        <f t="shared" si="0"/>
        <v>93.128</v>
      </c>
      <c r="G116">
        <f t="shared" si="1"/>
        <v>2075</v>
      </c>
    </row>
    <row r="117" spans="1:11">
      <c r="A117" t="s">
        <v>121</v>
      </c>
      <c r="B117" t="s">
        <v>98</v>
      </c>
      <c r="C117" s="1">
        <v>102481</v>
      </c>
      <c r="D117" s="1">
        <v>10148087</v>
      </c>
      <c r="E117" s="1">
        <v>10</v>
      </c>
      <c r="F117">
        <f t="shared" si="0"/>
        <v>102</v>
      </c>
      <c r="G117">
        <f t="shared" si="1"/>
        <v>10148.087</v>
      </c>
      <c r="K117" t="s">
        <v>135</v>
      </c>
    </row>
    <row r="118" spans="1:11">
      <c r="A118" t="s">
        <v>111</v>
      </c>
      <c r="B118" t="s">
        <v>98</v>
      </c>
      <c r="C118" s="1">
        <v>653970</v>
      </c>
      <c r="D118" s="1">
        <v>2368480</v>
      </c>
      <c r="E118" s="1">
        <v>100</v>
      </c>
      <c r="F118">
        <f t="shared" si="0"/>
        <v>653.97</v>
      </c>
      <c r="G118">
        <f t="shared" si="1"/>
        <v>2368.48</v>
      </c>
    </row>
    <row r="119" spans="1:11">
      <c r="A119" t="s">
        <v>111</v>
      </c>
      <c r="B119" t="s">
        <v>98</v>
      </c>
      <c r="C119" s="1">
        <v>663504</v>
      </c>
      <c r="D119" s="1">
        <v>2943593</v>
      </c>
      <c r="E119" s="1">
        <v>100</v>
      </c>
      <c r="F119">
        <f t="shared" si="0"/>
        <v>663</v>
      </c>
      <c r="G119">
        <f t="shared" si="1"/>
        <v>2943</v>
      </c>
    </row>
    <row r="120" spans="1:11">
      <c r="A120" t="s">
        <v>111</v>
      </c>
      <c r="B120" t="s">
        <v>98</v>
      </c>
      <c r="C120" s="1">
        <v>659639</v>
      </c>
      <c r="D120" s="1">
        <v>5226600</v>
      </c>
      <c r="E120" s="1">
        <v>100</v>
      </c>
      <c r="F120">
        <f t="shared" si="0"/>
        <v>659</v>
      </c>
      <c r="G120">
        <f t="shared" si="1"/>
        <v>5226</v>
      </c>
    </row>
    <row r="121" spans="1:11">
      <c r="A121" t="s">
        <v>111</v>
      </c>
      <c r="B121" t="s">
        <v>98</v>
      </c>
      <c r="C121" s="1">
        <v>665985</v>
      </c>
      <c r="D121" s="1">
        <v>3583773</v>
      </c>
      <c r="E121" s="1">
        <v>100</v>
      </c>
      <c r="F121">
        <f t="shared" si="0"/>
        <v>665</v>
      </c>
      <c r="G121">
        <f t="shared" si="1"/>
        <v>3583</v>
      </c>
    </row>
    <row r="122" spans="1:11">
      <c r="A122" t="s">
        <v>111</v>
      </c>
      <c r="B122" t="s">
        <v>98</v>
      </c>
      <c r="C122" s="1">
        <v>663248</v>
      </c>
      <c r="D122" s="1">
        <v>11602869</v>
      </c>
      <c r="E122" s="1">
        <v>100</v>
      </c>
      <c r="F122">
        <f t="shared" si="0"/>
        <v>663</v>
      </c>
      <c r="G122">
        <f t="shared" si="1"/>
        <v>11602</v>
      </c>
    </row>
    <row r="123" spans="1:11">
      <c r="A123" t="s">
        <v>101</v>
      </c>
      <c r="B123" t="s">
        <v>98</v>
      </c>
      <c r="C123" s="1">
        <v>6471953</v>
      </c>
      <c r="D123" s="1">
        <v>19238326</v>
      </c>
      <c r="E123" s="3">
        <v>1000</v>
      </c>
      <c r="F123">
        <f t="shared" si="0"/>
        <v>6471</v>
      </c>
      <c r="G123">
        <f t="shared" si="1"/>
        <v>19238</v>
      </c>
    </row>
    <row r="124" spans="1:11">
      <c r="A124" t="s">
        <v>101</v>
      </c>
      <c r="B124" t="s">
        <v>98</v>
      </c>
      <c r="C124" s="1">
        <v>6471336</v>
      </c>
      <c r="D124" s="1">
        <v>12716839</v>
      </c>
      <c r="E124" s="3">
        <v>1000</v>
      </c>
      <c r="F124">
        <f t="shared" si="0"/>
        <v>6471</v>
      </c>
      <c r="G124">
        <f t="shared" si="1"/>
        <v>12716.839</v>
      </c>
    </row>
    <row r="125" spans="1:11">
      <c r="A125" t="s">
        <v>101</v>
      </c>
      <c r="B125" t="s">
        <v>98</v>
      </c>
      <c r="C125" s="1">
        <v>6483427</v>
      </c>
      <c r="D125" s="1">
        <v>19816461</v>
      </c>
      <c r="E125" s="3">
        <v>1000</v>
      </c>
      <c r="F125">
        <f t="shared" si="0"/>
        <v>6483</v>
      </c>
      <c r="G125">
        <f t="shared" si="1"/>
        <v>19816</v>
      </c>
    </row>
    <row r="126" spans="1:11">
      <c r="A126" t="s">
        <v>101</v>
      </c>
      <c r="B126" t="s">
        <v>98</v>
      </c>
      <c r="C126" s="1">
        <v>6455111</v>
      </c>
      <c r="D126" s="1">
        <v>10683591</v>
      </c>
      <c r="E126" s="3">
        <v>1000</v>
      </c>
      <c r="F126">
        <f t="shared" si="0"/>
        <v>6455</v>
      </c>
      <c r="G126">
        <f t="shared" si="1"/>
        <v>10683.591</v>
      </c>
    </row>
    <row r="127" spans="1:11">
      <c r="A127" t="s">
        <v>101</v>
      </c>
      <c r="B127" t="s">
        <v>98</v>
      </c>
      <c r="C127" s="1">
        <v>6460073</v>
      </c>
      <c r="D127" s="1">
        <v>15417244</v>
      </c>
      <c r="E127" s="3">
        <v>1000</v>
      </c>
      <c r="F127">
        <f t="shared" si="0"/>
        <v>6460</v>
      </c>
      <c r="G127">
        <f t="shared" si="1"/>
        <v>15417</v>
      </c>
    </row>
    <row r="128" spans="1:11" hidden="1">
      <c r="C128"/>
      <c r="F128">
        <f t="shared" si="0"/>
        <v>0</v>
      </c>
      <c r="G128">
        <f t="shared" si="1"/>
        <v>0</v>
      </c>
    </row>
    <row r="129" spans="1:7" hidden="1">
      <c r="B129" t="s">
        <v>128</v>
      </c>
      <c r="C129"/>
      <c r="F129">
        <f t="shared" si="0"/>
        <v>0</v>
      </c>
      <c r="G129">
        <f t="shared" si="1"/>
        <v>0</v>
      </c>
    </row>
    <row r="130" spans="1:7">
      <c r="A130" t="s">
        <v>123</v>
      </c>
      <c r="B130" t="s">
        <v>98</v>
      </c>
      <c r="C130" s="1">
        <v>104496</v>
      </c>
      <c r="D130" s="1">
        <v>9857682</v>
      </c>
      <c r="E130" s="1">
        <v>10</v>
      </c>
      <c r="F130">
        <f t="shared" ref="F130:F161" si="2">C130/1000</f>
        <v>104.496</v>
      </c>
      <c r="G130">
        <f t="shared" ref="G130:G161" si="3">D130/1000</f>
        <v>9857</v>
      </c>
    </row>
    <row r="131" spans="1:7">
      <c r="A131" t="s">
        <v>123</v>
      </c>
      <c r="B131" t="s">
        <v>98</v>
      </c>
      <c r="C131" s="1">
        <v>97278</v>
      </c>
      <c r="D131" s="1">
        <v>2063308</v>
      </c>
      <c r="E131" s="1">
        <v>10</v>
      </c>
      <c r="F131">
        <f t="shared" si="2"/>
        <v>97</v>
      </c>
      <c r="G131">
        <f t="shared" si="3"/>
        <v>2063.308</v>
      </c>
    </row>
    <row r="132" spans="1:7">
      <c r="A132" t="s">
        <v>123</v>
      </c>
      <c r="B132" t="s">
        <v>98</v>
      </c>
      <c r="C132" s="1">
        <v>105158</v>
      </c>
      <c r="D132" s="1">
        <v>6980104</v>
      </c>
      <c r="E132" s="1">
        <v>10</v>
      </c>
      <c r="F132">
        <f t="shared" si="2"/>
        <v>105.158</v>
      </c>
      <c r="G132">
        <f t="shared" si="3"/>
        <v>6980</v>
      </c>
    </row>
    <row r="133" spans="1:7">
      <c r="A133" t="s">
        <v>123</v>
      </c>
      <c r="B133" t="s">
        <v>98</v>
      </c>
      <c r="C133" s="1">
        <v>105459</v>
      </c>
      <c r="D133" s="1">
        <v>2216090</v>
      </c>
      <c r="E133" s="1">
        <v>10</v>
      </c>
      <c r="F133">
        <f t="shared" si="2"/>
        <v>105.459</v>
      </c>
      <c r="G133">
        <f t="shared" si="3"/>
        <v>2216.09</v>
      </c>
    </row>
    <row r="134" spans="1:7">
      <c r="A134" t="s">
        <v>123</v>
      </c>
      <c r="B134" t="s">
        <v>98</v>
      </c>
      <c r="C134" s="1">
        <v>104962</v>
      </c>
      <c r="D134" s="1">
        <v>9068554</v>
      </c>
      <c r="E134" s="1">
        <v>10</v>
      </c>
      <c r="F134">
        <f t="shared" si="2"/>
        <v>104.962</v>
      </c>
      <c r="G134">
        <f t="shared" si="3"/>
        <v>9068</v>
      </c>
    </row>
    <row r="135" spans="1:7">
      <c r="A135" t="s">
        <v>113</v>
      </c>
      <c r="B135" t="s">
        <v>98</v>
      </c>
      <c r="C135" s="1">
        <v>657789</v>
      </c>
      <c r="D135" s="1">
        <v>8401021</v>
      </c>
      <c r="E135" s="1">
        <v>100</v>
      </c>
      <c r="F135">
        <f t="shared" si="2"/>
        <v>657</v>
      </c>
      <c r="G135">
        <f t="shared" si="3"/>
        <v>8401</v>
      </c>
    </row>
    <row r="136" spans="1:7">
      <c r="A136" t="s">
        <v>113</v>
      </c>
      <c r="B136" t="s">
        <v>98</v>
      </c>
      <c r="C136" s="1">
        <v>660812</v>
      </c>
      <c r="D136" s="1">
        <v>9829516</v>
      </c>
      <c r="E136" s="1">
        <v>100</v>
      </c>
      <c r="F136">
        <f t="shared" si="2"/>
        <v>660</v>
      </c>
      <c r="G136">
        <f t="shared" si="3"/>
        <v>9829</v>
      </c>
    </row>
    <row r="137" spans="1:7">
      <c r="A137" t="s">
        <v>113</v>
      </c>
      <c r="B137" t="s">
        <v>98</v>
      </c>
      <c r="C137" s="1">
        <v>602225</v>
      </c>
      <c r="D137" s="1">
        <v>2733879</v>
      </c>
      <c r="E137" s="1">
        <v>100</v>
      </c>
      <c r="F137">
        <f t="shared" si="2"/>
        <v>602</v>
      </c>
      <c r="G137">
        <f t="shared" si="3"/>
        <v>2733</v>
      </c>
    </row>
    <row r="138" spans="1:7">
      <c r="A138" t="s">
        <v>113</v>
      </c>
      <c r="B138" t="s">
        <v>98</v>
      </c>
      <c r="C138" s="1">
        <v>657519</v>
      </c>
      <c r="D138" s="1">
        <v>2951097</v>
      </c>
      <c r="E138" s="1">
        <v>100</v>
      </c>
      <c r="F138">
        <f t="shared" si="2"/>
        <v>657</v>
      </c>
      <c r="G138">
        <f t="shared" si="3"/>
        <v>2951</v>
      </c>
    </row>
    <row r="139" spans="1:7">
      <c r="A139" t="s">
        <v>113</v>
      </c>
      <c r="B139" t="s">
        <v>98</v>
      </c>
      <c r="C139" s="1">
        <v>663263</v>
      </c>
      <c r="D139" s="1">
        <v>5844600</v>
      </c>
      <c r="E139" s="1">
        <v>100</v>
      </c>
      <c r="F139">
        <f t="shared" si="2"/>
        <v>663</v>
      </c>
      <c r="G139">
        <f t="shared" si="3"/>
        <v>5844.6</v>
      </c>
    </row>
    <row r="140" spans="1:7">
      <c r="A140" t="s">
        <v>103</v>
      </c>
      <c r="B140" t="s">
        <v>98</v>
      </c>
      <c r="C140" s="1">
        <v>6434976</v>
      </c>
      <c r="D140" s="1">
        <v>9933020</v>
      </c>
      <c r="E140" s="3">
        <v>1000</v>
      </c>
      <c r="F140">
        <f t="shared" si="2"/>
        <v>6434</v>
      </c>
      <c r="G140">
        <f t="shared" si="3"/>
        <v>9933.02</v>
      </c>
    </row>
    <row r="141" spans="1:7">
      <c r="A141" t="s">
        <v>103</v>
      </c>
      <c r="B141" t="s">
        <v>98</v>
      </c>
      <c r="C141" s="1">
        <v>6450104</v>
      </c>
      <c r="D141" s="1">
        <v>20516611</v>
      </c>
      <c r="E141" s="3">
        <v>1000</v>
      </c>
      <c r="F141">
        <f t="shared" si="2"/>
        <v>6450</v>
      </c>
      <c r="G141">
        <f t="shared" si="3"/>
        <v>20516</v>
      </c>
    </row>
    <row r="142" spans="1:7">
      <c r="A142" t="s">
        <v>103</v>
      </c>
      <c r="B142" t="s">
        <v>98</v>
      </c>
      <c r="C142" s="1">
        <v>6447712</v>
      </c>
      <c r="D142" s="1">
        <v>12022402</v>
      </c>
      <c r="E142" s="3">
        <v>1000</v>
      </c>
      <c r="F142">
        <f t="shared" si="2"/>
        <v>6447</v>
      </c>
      <c r="G142">
        <f t="shared" si="3"/>
        <v>12022.402</v>
      </c>
    </row>
    <row r="143" spans="1:7">
      <c r="A143" t="s">
        <v>103</v>
      </c>
      <c r="B143" t="s">
        <v>98</v>
      </c>
      <c r="C143" s="1">
        <v>6451562</v>
      </c>
      <c r="D143" s="1">
        <v>14712507</v>
      </c>
      <c r="E143" s="3">
        <v>1000</v>
      </c>
      <c r="F143">
        <f t="shared" si="2"/>
        <v>6451</v>
      </c>
      <c r="G143">
        <f t="shared" si="3"/>
        <v>14712.507</v>
      </c>
    </row>
    <row r="144" spans="1:7">
      <c r="A144" t="s">
        <v>103</v>
      </c>
      <c r="B144" t="s">
        <v>98</v>
      </c>
      <c r="C144" s="1">
        <v>6433863</v>
      </c>
      <c r="D144" s="1">
        <v>10681020</v>
      </c>
      <c r="E144" s="3">
        <v>1000</v>
      </c>
      <c r="F144">
        <f t="shared" si="2"/>
        <v>6433</v>
      </c>
      <c r="G144">
        <f t="shared" si="3"/>
        <v>10681.02</v>
      </c>
    </row>
    <row r="145" spans="1:7">
      <c r="A145" t="s">
        <v>125</v>
      </c>
      <c r="B145" t="s">
        <v>98</v>
      </c>
      <c r="C145" s="1">
        <v>102992</v>
      </c>
      <c r="D145" s="1">
        <v>9602373</v>
      </c>
      <c r="E145" s="1">
        <v>10</v>
      </c>
      <c r="F145">
        <f t="shared" si="2"/>
        <v>102.992</v>
      </c>
      <c r="G145">
        <f t="shared" si="3"/>
        <v>9602</v>
      </c>
    </row>
    <row r="146" spans="1:7">
      <c r="A146" t="s">
        <v>125</v>
      </c>
      <c r="B146" t="s">
        <v>98</v>
      </c>
      <c r="C146" s="1">
        <v>93263</v>
      </c>
      <c r="D146" s="1">
        <v>1984105</v>
      </c>
      <c r="E146" s="1">
        <v>10</v>
      </c>
      <c r="F146">
        <f t="shared" si="2"/>
        <v>93</v>
      </c>
      <c r="G146">
        <f t="shared" si="3"/>
        <v>1984.105</v>
      </c>
    </row>
    <row r="147" spans="1:7">
      <c r="A147" t="s">
        <v>125</v>
      </c>
      <c r="B147" t="s">
        <v>98</v>
      </c>
      <c r="C147" s="1">
        <v>106466</v>
      </c>
      <c r="D147" s="1">
        <v>7235607</v>
      </c>
      <c r="E147" s="1">
        <v>10</v>
      </c>
      <c r="F147">
        <f t="shared" si="2"/>
        <v>106</v>
      </c>
      <c r="G147">
        <f t="shared" si="3"/>
        <v>7235.607</v>
      </c>
    </row>
    <row r="148" spans="1:7">
      <c r="A148" t="s">
        <v>125</v>
      </c>
      <c r="B148" t="s">
        <v>98</v>
      </c>
      <c r="C148" s="1">
        <v>104436</v>
      </c>
      <c r="D148" s="1">
        <v>2081443</v>
      </c>
      <c r="E148" s="1">
        <v>10</v>
      </c>
      <c r="F148">
        <f t="shared" si="2"/>
        <v>104</v>
      </c>
      <c r="G148">
        <f t="shared" si="3"/>
        <v>2081</v>
      </c>
    </row>
    <row r="149" spans="1:7">
      <c r="A149" t="s">
        <v>125</v>
      </c>
      <c r="B149" t="s">
        <v>98</v>
      </c>
      <c r="C149" s="1">
        <v>105158</v>
      </c>
      <c r="D149" s="1">
        <v>8751200</v>
      </c>
      <c r="E149" s="1">
        <v>10</v>
      </c>
      <c r="F149">
        <f t="shared" si="2"/>
        <v>105.158</v>
      </c>
      <c r="G149">
        <f t="shared" si="3"/>
        <v>8751</v>
      </c>
    </row>
    <row r="150" spans="1:7">
      <c r="A150" t="s">
        <v>115</v>
      </c>
      <c r="B150" t="s">
        <v>98</v>
      </c>
      <c r="C150" s="1">
        <v>665504</v>
      </c>
      <c r="D150" s="1">
        <v>3563007</v>
      </c>
      <c r="E150" s="1">
        <v>100</v>
      </c>
      <c r="F150">
        <f t="shared" si="2"/>
        <v>665</v>
      </c>
      <c r="G150">
        <f t="shared" si="3"/>
        <v>3563</v>
      </c>
    </row>
    <row r="151" spans="1:7">
      <c r="A151" t="s">
        <v>115</v>
      </c>
      <c r="B151" t="s">
        <v>98</v>
      </c>
      <c r="C151" s="1">
        <v>663098</v>
      </c>
      <c r="D151" s="1">
        <v>6377878</v>
      </c>
      <c r="E151" s="1">
        <v>100</v>
      </c>
      <c r="F151">
        <f t="shared" si="2"/>
        <v>663</v>
      </c>
      <c r="G151">
        <f t="shared" si="3"/>
        <v>6377</v>
      </c>
    </row>
    <row r="152" spans="1:7">
      <c r="A152" t="s">
        <v>115</v>
      </c>
      <c r="B152" t="s">
        <v>98</v>
      </c>
      <c r="C152" s="1">
        <v>661669</v>
      </c>
      <c r="D152" s="1">
        <v>2834706</v>
      </c>
      <c r="E152" s="1">
        <v>100</v>
      </c>
      <c r="F152">
        <f t="shared" si="2"/>
        <v>661</v>
      </c>
      <c r="G152">
        <f t="shared" si="3"/>
        <v>2834</v>
      </c>
    </row>
    <row r="153" spans="1:7">
      <c r="A153" t="s">
        <v>115</v>
      </c>
      <c r="B153" t="s">
        <v>98</v>
      </c>
      <c r="C153" s="1">
        <v>660646</v>
      </c>
      <c r="D153" s="1">
        <v>9289366</v>
      </c>
      <c r="E153" s="1">
        <v>100</v>
      </c>
      <c r="F153">
        <f t="shared" si="2"/>
        <v>660</v>
      </c>
      <c r="G153">
        <f t="shared" si="3"/>
        <v>9289.366</v>
      </c>
    </row>
    <row r="154" spans="1:7">
      <c r="A154" t="s">
        <v>115</v>
      </c>
      <c r="B154" t="s">
        <v>98</v>
      </c>
      <c r="C154" s="1">
        <v>635609</v>
      </c>
      <c r="D154" s="1">
        <v>2650435</v>
      </c>
      <c r="E154" s="1">
        <v>100</v>
      </c>
      <c r="F154">
        <f t="shared" si="2"/>
        <v>635</v>
      </c>
      <c r="G154">
        <f t="shared" si="3"/>
        <v>2650</v>
      </c>
    </row>
    <row r="155" spans="1:7">
      <c r="A155" t="s">
        <v>105</v>
      </c>
      <c r="B155" t="s">
        <v>98</v>
      </c>
      <c r="C155" s="1">
        <v>6462931</v>
      </c>
      <c r="D155" s="1">
        <v>18956311</v>
      </c>
      <c r="E155" s="3">
        <v>1000</v>
      </c>
      <c r="F155">
        <f t="shared" si="2"/>
        <v>6462</v>
      </c>
      <c r="G155">
        <f t="shared" si="3"/>
        <v>18956</v>
      </c>
    </row>
    <row r="156" spans="1:7">
      <c r="A156" t="s">
        <v>105</v>
      </c>
      <c r="B156" t="s">
        <v>98</v>
      </c>
      <c r="C156" s="1">
        <v>6466119</v>
      </c>
      <c r="D156" s="1">
        <v>15379875</v>
      </c>
      <c r="E156" s="3">
        <v>1000</v>
      </c>
      <c r="F156">
        <f t="shared" si="2"/>
        <v>6466</v>
      </c>
      <c r="G156">
        <f t="shared" si="3"/>
        <v>15379.875</v>
      </c>
    </row>
    <row r="157" spans="1:7">
      <c r="A157" t="s">
        <v>105</v>
      </c>
      <c r="B157" t="s">
        <v>98</v>
      </c>
      <c r="C157" s="1">
        <v>6463517</v>
      </c>
      <c r="D157" s="1">
        <v>10684523</v>
      </c>
      <c r="E157" s="3">
        <v>1000</v>
      </c>
      <c r="F157">
        <f t="shared" si="2"/>
        <v>6463</v>
      </c>
      <c r="G157">
        <f t="shared" si="3"/>
        <v>10684</v>
      </c>
    </row>
    <row r="158" spans="1:7">
      <c r="A158" t="s">
        <v>105</v>
      </c>
      <c r="B158" t="s">
        <v>98</v>
      </c>
      <c r="C158" s="1">
        <v>6469938</v>
      </c>
      <c r="D158" s="1">
        <v>10708042</v>
      </c>
      <c r="E158" s="3">
        <v>1000</v>
      </c>
      <c r="F158">
        <f t="shared" si="2"/>
        <v>6469</v>
      </c>
      <c r="G158">
        <f t="shared" si="3"/>
        <v>10708</v>
      </c>
    </row>
    <row r="159" spans="1:7">
      <c r="A159" t="s">
        <v>105</v>
      </c>
      <c r="B159" t="s">
        <v>98</v>
      </c>
      <c r="C159" s="1">
        <v>6465216</v>
      </c>
      <c r="D159" s="1">
        <v>15879424</v>
      </c>
      <c r="E159" s="3">
        <v>1000</v>
      </c>
      <c r="F159">
        <f t="shared" si="2"/>
        <v>6465</v>
      </c>
      <c r="G159">
        <f t="shared" si="3"/>
        <v>15879</v>
      </c>
    </row>
    <row r="160" spans="1:7" hidden="1">
      <c r="C160"/>
      <c r="F160">
        <f t="shared" si="2"/>
        <v>0</v>
      </c>
      <c r="G160">
        <f t="shared" si="3"/>
        <v>0</v>
      </c>
    </row>
    <row r="161" spans="1:7" hidden="1">
      <c r="B161" t="s">
        <v>129</v>
      </c>
      <c r="C161"/>
      <c r="F161">
        <f t="shared" si="2"/>
        <v>0</v>
      </c>
      <c r="G161">
        <f t="shared" si="3"/>
        <v>0</v>
      </c>
    </row>
    <row r="162" spans="1:7">
      <c r="A162" t="s">
        <v>119</v>
      </c>
      <c r="B162" t="s">
        <v>98</v>
      </c>
      <c r="C162" s="1">
        <v>104316</v>
      </c>
      <c r="D162" s="1">
        <v>1627052</v>
      </c>
      <c r="E162" s="1">
        <v>10</v>
      </c>
      <c r="F162">
        <f t="shared" ref="F162:F193" si="4">C162/1000</f>
        <v>104.316</v>
      </c>
      <c r="G162">
        <f t="shared" ref="G162:G193" si="5">D162/1000</f>
        <v>1627</v>
      </c>
    </row>
    <row r="163" spans="1:7">
      <c r="A163" t="s">
        <v>119</v>
      </c>
      <c r="B163" t="s">
        <v>98</v>
      </c>
      <c r="C163" s="1">
        <v>93203</v>
      </c>
      <c r="D163" s="1">
        <v>2035999</v>
      </c>
      <c r="E163" s="1">
        <v>10</v>
      </c>
      <c r="F163">
        <f t="shared" si="4"/>
        <v>93</v>
      </c>
      <c r="G163">
        <f t="shared" si="5"/>
        <v>2035.999</v>
      </c>
    </row>
    <row r="164" spans="1:7">
      <c r="A164" t="s">
        <v>119</v>
      </c>
      <c r="B164" t="s">
        <v>98</v>
      </c>
      <c r="C164" s="1">
        <v>104902</v>
      </c>
      <c r="D164" s="1">
        <v>6995051</v>
      </c>
      <c r="E164" s="1">
        <v>10</v>
      </c>
      <c r="F164">
        <f t="shared" si="4"/>
        <v>104.902</v>
      </c>
      <c r="G164">
        <f t="shared" si="5"/>
        <v>6995</v>
      </c>
    </row>
    <row r="165" spans="1:7">
      <c r="A165" t="s">
        <v>119</v>
      </c>
      <c r="B165" t="s">
        <v>98</v>
      </c>
      <c r="C165" s="1">
        <v>93173</v>
      </c>
      <c r="D165" s="1">
        <v>1912616</v>
      </c>
      <c r="E165" s="1">
        <v>10</v>
      </c>
      <c r="F165">
        <f t="shared" si="4"/>
        <v>93</v>
      </c>
      <c r="G165">
        <f t="shared" si="5"/>
        <v>1912.616</v>
      </c>
    </row>
    <row r="166" spans="1:7">
      <c r="A166" t="s">
        <v>119</v>
      </c>
      <c r="B166" t="s">
        <v>98</v>
      </c>
      <c r="C166" s="1">
        <v>104722</v>
      </c>
      <c r="D166" s="1">
        <v>9965771</v>
      </c>
      <c r="E166" s="1">
        <v>10</v>
      </c>
      <c r="F166">
        <f t="shared" si="4"/>
        <v>104</v>
      </c>
      <c r="G166">
        <f t="shared" si="5"/>
        <v>9965</v>
      </c>
    </row>
    <row r="167" spans="1:7">
      <c r="A167" t="s">
        <v>109</v>
      </c>
      <c r="B167" t="s">
        <v>98</v>
      </c>
      <c r="C167" s="1">
        <v>666827</v>
      </c>
      <c r="D167" s="1">
        <v>2112165</v>
      </c>
      <c r="E167" s="1">
        <v>100</v>
      </c>
      <c r="F167">
        <f t="shared" si="4"/>
        <v>666.827</v>
      </c>
      <c r="G167">
        <f t="shared" si="5"/>
        <v>2112.165</v>
      </c>
    </row>
    <row r="168" spans="1:7">
      <c r="A168" t="s">
        <v>109</v>
      </c>
      <c r="B168" t="s">
        <v>98</v>
      </c>
      <c r="C168" s="1">
        <v>643173</v>
      </c>
      <c r="D168" s="1">
        <v>2625503</v>
      </c>
      <c r="E168" s="1">
        <v>100</v>
      </c>
      <c r="F168">
        <f t="shared" si="4"/>
        <v>643.173</v>
      </c>
      <c r="G168">
        <f t="shared" si="5"/>
        <v>2625</v>
      </c>
    </row>
    <row r="169" spans="1:7">
      <c r="A169" t="s">
        <v>109</v>
      </c>
      <c r="B169" t="s">
        <v>98</v>
      </c>
      <c r="C169" s="1">
        <v>665985</v>
      </c>
      <c r="D169" s="1">
        <v>8665110</v>
      </c>
      <c r="E169" s="1">
        <v>100</v>
      </c>
      <c r="F169">
        <f t="shared" si="4"/>
        <v>665</v>
      </c>
      <c r="G169">
        <f t="shared" si="5"/>
        <v>8665.11</v>
      </c>
    </row>
    <row r="170" spans="1:7">
      <c r="A170" t="s">
        <v>109</v>
      </c>
      <c r="B170" t="s">
        <v>98</v>
      </c>
      <c r="C170" s="1">
        <v>666631</v>
      </c>
      <c r="D170" s="1">
        <v>7944689</v>
      </c>
      <c r="E170" s="1">
        <v>100</v>
      </c>
      <c r="F170">
        <f t="shared" si="4"/>
        <v>666</v>
      </c>
      <c r="G170">
        <f t="shared" si="5"/>
        <v>7944</v>
      </c>
    </row>
    <row r="171" spans="1:7">
      <c r="A171" t="s">
        <v>109</v>
      </c>
      <c r="B171" t="s">
        <v>98</v>
      </c>
      <c r="C171" s="1">
        <v>626075</v>
      </c>
      <c r="D171" s="1">
        <v>2761097</v>
      </c>
      <c r="E171" s="1">
        <v>100</v>
      </c>
      <c r="F171">
        <f t="shared" si="4"/>
        <v>626</v>
      </c>
      <c r="G171">
        <f t="shared" si="5"/>
        <v>2761</v>
      </c>
    </row>
    <row r="172" spans="1:7">
      <c r="A172" t="s">
        <v>99</v>
      </c>
      <c r="B172" t="s">
        <v>98</v>
      </c>
      <c r="C172" s="1">
        <v>6466088</v>
      </c>
      <c r="D172" s="1">
        <v>9970268</v>
      </c>
      <c r="E172" s="3">
        <v>1000</v>
      </c>
      <c r="F172">
        <f t="shared" si="4"/>
        <v>6466</v>
      </c>
      <c r="G172">
        <f t="shared" si="5"/>
        <v>9970.268</v>
      </c>
    </row>
    <row r="173" spans="1:7">
      <c r="A173" t="s">
        <v>99</v>
      </c>
      <c r="B173" t="s">
        <v>98</v>
      </c>
      <c r="C173" s="1">
        <v>6499622</v>
      </c>
      <c r="D173" s="1">
        <v>17617635</v>
      </c>
      <c r="E173" s="3">
        <v>1000</v>
      </c>
      <c r="F173">
        <f t="shared" si="4"/>
        <v>6499</v>
      </c>
      <c r="G173">
        <f t="shared" si="5"/>
        <v>17617</v>
      </c>
    </row>
    <row r="174" spans="1:7">
      <c r="A174" t="s">
        <v>99</v>
      </c>
      <c r="B174" t="s">
        <v>98</v>
      </c>
      <c r="C174" s="1">
        <v>6469848</v>
      </c>
      <c r="D174" s="1">
        <v>10519802</v>
      </c>
      <c r="E174" s="3">
        <v>1000</v>
      </c>
      <c r="F174">
        <f t="shared" si="4"/>
        <v>6469.848</v>
      </c>
      <c r="G174">
        <f t="shared" si="5"/>
        <v>10519.802</v>
      </c>
    </row>
    <row r="175" spans="1:7">
      <c r="A175" t="s">
        <v>99</v>
      </c>
      <c r="B175" t="s">
        <v>98</v>
      </c>
      <c r="C175" s="1">
        <v>6494840</v>
      </c>
      <c r="D175" s="1">
        <v>14391470</v>
      </c>
      <c r="E175" s="3">
        <v>1000</v>
      </c>
      <c r="F175">
        <f t="shared" si="4"/>
        <v>6494.84</v>
      </c>
      <c r="G175">
        <f t="shared" si="5"/>
        <v>14391.47</v>
      </c>
    </row>
    <row r="176" spans="1:7">
      <c r="A176" t="s">
        <v>99</v>
      </c>
      <c r="B176" t="s">
        <v>98</v>
      </c>
      <c r="C176" s="1">
        <v>6500434</v>
      </c>
      <c r="D176" s="1">
        <v>10667832</v>
      </c>
      <c r="E176" s="3">
        <v>1000</v>
      </c>
      <c r="F176">
        <f t="shared" si="4"/>
        <v>6500</v>
      </c>
      <c r="G176">
        <f t="shared" si="5"/>
        <v>10667.832</v>
      </c>
    </row>
    <row r="177" spans="1:7">
      <c r="A177" t="s">
        <v>126</v>
      </c>
      <c r="B177" t="s">
        <v>96</v>
      </c>
      <c r="C177" s="1">
        <v>1115158</v>
      </c>
      <c r="D177" s="1">
        <v>8108945</v>
      </c>
      <c r="E177" s="1">
        <v>10</v>
      </c>
      <c r="F177">
        <f t="shared" si="4"/>
        <v>1115</v>
      </c>
      <c r="G177">
        <f t="shared" si="5"/>
        <v>8108</v>
      </c>
    </row>
    <row r="178" spans="1:7">
      <c r="A178" t="s">
        <v>126</v>
      </c>
      <c r="B178" t="s">
        <v>96</v>
      </c>
      <c r="C178" s="1">
        <v>1085022</v>
      </c>
      <c r="D178" s="1">
        <v>2052406</v>
      </c>
      <c r="E178" s="1">
        <v>10</v>
      </c>
      <c r="F178">
        <f t="shared" si="4"/>
        <v>1085</v>
      </c>
      <c r="G178">
        <f t="shared" si="5"/>
        <v>2052</v>
      </c>
    </row>
    <row r="179" spans="1:7">
      <c r="A179" t="s">
        <v>126</v>
      </c>
      <c r="B179" t="s">
        <v>96</v>
      </c>
      <c r="C179" s="1">
        <v>1125082</v>
      </c>
      <c r="D179" s="1">
        <v>5379171</v>
      </c>
      <c r="E179" s="1">
        <v>10</v>
      </c>
      <c r="F179">
        <f t="shared" si="4"/>
        <v>1125</v>
      </c>
      <c r="G179">
        <f t="shared" si="5"/>
        <v>5379</v>
      </c>
    </row>
    <row r="180" spans="1:7">
      <c r="A180" t="s">
        <v>126</v>
      </c>
      <c r="B180" t="s">
        <v>96</v>
      </c>
      <c r="C180" s="1">
        <v>1242902</v>
      </c>
      <c r="D180" s="1">
        <v>1931879</v>
      </c>
      <c r="E180" s="1">
        <v>10</v>
      </c>
      <c r="F180">
        <f t="shared" si="4"/>
        <v>1242.902</v>
      </c>
      <c r="G180">
        <f t="shared" si="5"/>
        <v>1931</v>
      </c>
    </row>
    <row r="181" spans="1:7">
      <c r="A181" t="s">
        <v>126</v>
      </c>
      <c r="B181" t="s">
        <v>96</v>
      </c>
      <c r="C181" s="1">
        <v>1120706</v>
      </c>
      <c r="D181" s="1">
        <v>7086675</v>
      </c>
      <c r="E181" s="1">
        <v>10</v>
      </c>
      <c r="F181">
        <f t="shared" si="4"/>
        <v>1120</v>
      </c>
      <c r="G181">
        <f t="shared" si="5"/>
        <v>7086</v>
      </c>
    </row>
    <row r="182" spans="1:7">
      <c r="A182" t="s">
        <v>116</v>
      </c>
      <c r="B182" t="s">
        <v>96</v>
      </c>
      <c r="C182" s="1">
        <v>10859516</v>
      </c>
      <c r="D182" s="1">
        <v>3011578</v>
      </c>
      <c r="E182" s="1">
        <v>100</v>
      </c>
      <c r="F182">
        <f t="shared" si="4"/>
        <v>10859.516</v>
      </c>
      <c r="G182">
        <f t="shared" si="5"/>
        <v>3011.578</v>
      </c>
    </row>
    <row r="183" spans="1:7">
      <c r="A183" t="s">
        <v>116</v>
      </c>
      <c r="B183" t="s">
        <v>96</v>
      </c>
      <c r="C183" s="1">
        <v>10814824</v>
      </c>
      <c r="D183" s="1">
        <v>6014314</v>
      </c>
      <c r="E183" s="1">
        <v>100</v>
      </c>
      <c r="F183">
        <f t="shared" si="4"/>
        <v>10814</v>
      </c>
      <c r="G183">
        <f t="shared" si="5"/>
        <v>6014</v>
      </c>
    </row>
    <row r="184" spans="1:7">
      <c r="A184" t="s">
        <v>116</v>
      </c>
      <c r="B184" t="s">
        <v>96</v>
      </c>
      <c r="C184" s="1">
        <v>10697892</v>
      </c>
      <c r="D184" s="1">
        <v>1936436</v>
      </c>
      <c r="E184" s="1">
        <v>100</v>
      </c>
      <c r="F184">
        <f t="shared" si="4"/>
        <v>10697.892</v>
      </c>
      <c r="G184">
        <f t="shared" si="5"/>
        <v>1936</v>
      </c>
    </row>
    <row r="185" spans="1:7">
      <c r="A185" t="s">
        <v>116</v>
      </c>
      <c r="B185" t="s">
        <v>96</v>
      </c>
      <c r="C185" s="1">
        <v>10683396</v>
      </c>
      <c r="D185" s="1">
        <v>8606208</v>
      </c>
      <c r="E185" s="1">
        <v>100</v>
      </c>
      <c r="F185">
        <f t="shared" si="4"/>
        <v>10683</v>
      </c>
      <c r="G185">
        <f t="shared" si="5"/>
        <v>8606</v>
      </c>
    </row>
    <row r="186" spans="1:7">
      <c r="A186" t="s">
        <v>116</v>
      </c>
      <c r="B186" t="s">
        <v>96</v>
      </c>
      <c r="C186" s="1">
        <v>10838087</v>
      </c>
      <c r="D186" s="1">
        <v>1884586</v>
      </c>
      <c r="E186" s="1">
        <v>100</v>
      </c>
      <c r="F186">
        <f t="shared" si="4"/>
        <v>10838.087</v>
      </c>
      <c r="G186">
        <f t="shared" si="5"/>
        <v>1884.586</v>
      </c>
    </row>
    <row r="187" spans="1:7">
      <c r="A187" t="s">
        <v>106</v>
      </c>
      <c r="B187" t="s">
        <v>96</v>
      </c>
      <c r="C187" s="1">
        <v>107034406</v>
      </c>
      <c r="D187" s="1">
        <v>10735621</v>
      </c>
      <c r="E187" s="3">
        <v>1000</v>
      </c>
      <c r="F187">
        <f t="shared" si="4"/>
        <v>107034.406</v>
      </c>
      <c r="G187">
        <f t="shared" si="5"/>
        <v>10735</v>
      </c>
    </row>
    <row r="188" spans="1:7">
      <c r="A188" t="s">
        <v>106</v>
      </c>
      <c r="B188" t="s">
        <v>96</v>
      </c>
      <c r="C188" s="1">
        <v>107114523</v>
      </c>
      <c r="D188" s="1">
        <v>7647727</v>
      </c>
      <c r="E188" s="3">
        <v>1000</v>
      </c>
      <c r="F188">
        <f t="shared" si="4"/>
        <v>107114.523</v>
      </c>
      <c r="G188">
        <f t="shared" si="5"/>
        <v>7647</v>
      </c>
    </row>
    <row r="189" spans="1:7">
      <c r="A189" t="s">
        <v>106</v>
      </c>
      <c r="B189" t="s">
        <v>96</v>
      </c>
      <c r="C189" s="1">
        <v>106957500</v>
      </c>
      <c r="D189" s="1">
        <v>1947458</v>
      </c>
      <c r="E189" s="3">
        <v>1000</v>
      </c>
      <c r="F189">
        <f t="shared" si="4"/>
        <v>106957.5</v>
      </c>
      <c r="G189">
        <f t="shared" si="5"/>
        <v>1947</v>
      </c>
    </row>
    <row r="190" spans="1:7">
      <c r="A190" t="s">
        <v>106</v>
      </c>
      <c r="B190" t="s">
        <v>96</v>
      </c>
      <c r="C190" s="1">
        <v>106889836</v>
      </c>
      <c r="D190" s="1">
        <v>2062781</v>
      </c>
      <c r="E190" s="3">
        <v>1000</v>
      </c>
      <c r="F190">
        <f t="shared" si="4"/>
        <v>106889.836</v>
      </c>
      <c r="G190">
        <f t="shared" si="5"/>
        <v>2062</v>
      </c>
    </row>
    <row r="191" spans="1:7">
      <c r="A191" t="s">
        <v>106</v>
      </c>
      <c r="B191" t="s">
        <v>96</v>
      </c>
      <c r="C191" s="1">
        <v>107045516</v>
      </c>
      <c r="D191" s="1">
        <v>7584178</v>
      </c>
      <c r="E191" s="3">
        <v>1000</v>
      </c>
      <c r="F191">
        <f t="shared" si="4"/>
        <v>107045.516</v>
      </c>
      <c r="G191">
        <f t="shared" si="5"/>
        <v>7584</v>
      </c>
    </row>
    <row r="192" spans="1:7" hidden="1">
      <c r="C192"/>
      <c r="F192">
        <f t="shared" si="4"/>
        <v>0</v>
      </c>
      <c r="G192">
        <f t="shared" si="5"/>
        <v>0</v>
      </c>
    </row>
    <row r="193" spans="1:7" hidden="1">
      <c r="B193" t="s">
        <v>130</v>
      </c>
      <c r="C193"/>
      <c r="F193">
        <f t="shared" si="4"/>
        <v>0</v>
      </c>
      <c r="G193">
        <f t="shared" si="5"/>
        <v>0</v>
      </c>
    </row>
    <row r="194" spans="1:7">
      <c r="A194" t="s">
        <v>120</v>
      </c>
      <c r="B194" t="s">
        <v>96</v>
      </c>
      <c r="C194" s="1">
        <v>2942074</v>
      </c>
      <c r="D194" s="1">
        <v>9750779</v>
      </c>
      <c r="E194" s="1">
        <v>10</v>
      </c>
      <c r="F194">
        <f t="shared" ref="F194:F225" si="6">C194/1000</f>
        <v>2942</v>
      </c>
      <c r="G194">
        <f t="shared" ref="G194:G225" si="7">D194/1000</f>
        <v>9750</v>
      </c>
    </row>
    <row r="195" spans="1:7">
      <c r="A195" t="s">
        <v>120</v>
      </c>
      <c r="B195" t="s">
        <v>96</v>
      </c>
      <c r="C195" s="1">
        <v>2761864</v>
      </c>
      <c r="D195" s="1">
        <v>2054436</v>
      </c>
      <c r="E195" s="1">
        <v>10</v>
      </c>
      <c r="F195">
        <f t="shared" si="6"/>
        <v>2761.864</v>
      </c>
      <c r="G195">
        <f t="shared" si="7"/>
        <v>2054</v>
      </c>
    </row>
    <row r="196" spans="1:7">
      <c r="A196" t="s">
        <v>120</v>
      </c>
      <c r="B196" t="s">
        <v>96</v>
      </c>
      <c r="C196" s="1">
        <v>3073217</v>
      </c>
      <c r="D196" s="1">
        <v>5930374</v>
      </c>
      <c r="E196" s="1">
        <v>10</v>
      </c>
      <c r="F196">
        <f t="shared" si="6"/>
        <v>3073</v>
      </c>
      <c r="G196">
        <f t="shared" si="7"/>
        <v>5930</v>
      </c>
    </row>
    <row r="197" spans="1:7">
      <c r="A197" t="s">
        <v>120</v>
      </c>
      <c r="B197" t="s">
        <v>96</v>
      </c>
      <c r="C197" s="1">
        <v>2765172</v>
      </c>
      <c r="D197" s="1">
        <v>1936947</v>
      </c>
      <c r="E197" s="1">
        <v>10</v>
      </c>
      <c r="F197">
        <f t="shared" si="6"/>
        <v>2765.172</v>
      </c>
      <c r="G197">
        <f t="shared" si="7"/>
        <v>1936</v>
      </c>
    </row>
    <row r="198" spans="1:7">
      <c r="A198" t="s">
        <v>120</v>
      </c>
      <c r="B198" t="s">
        <v>96</v>
      </c>
      <c r="C198" s="1">
        <v>2940917</v>
      </c>
      <c r="D198" s="1">
        <v>8455968</v>
      </c>
      <c r="E198" s="1">
        <v>10</v>
      </c>
      <c r="F198">
        <f t="shared" si="6"/>
        <v>2940</v>
      </c>
      <c r="G198">
        <f t="shared" si="7"/>
        <v>8455</v>
      </c>
    </row>
    <row r="199" spans="1:7">
      <c r="A199" t="s">
        <v>110</v>
      </c>
      <c r="B199" t="s">
        <v>96</v>
      </c>
      <c r="C199" s="1">
        <v>29382623</v>
      </c>
      <c r="D199" s="1">
        <v>1263834</v>
      </c>
      <c r="E199" s="1">
        <v>100</v>
      </c>
      <c r="F199">
        <f t="shared" si="6"/>
        <v>29382.623</v>
      </c>
      <c r="G199">
        <f t="shared" si="7"/>
        <v>1263</v>
      </c>
    </row>
    <row r="200" spans="1:7">
      <c r="A200" t="s">
        <v>110</v>
      </c>
      <c r="B200" t="s">
        <v>96</v>
      </c>
      <c r="C200" s="1">
        <v>29377721</v>
      </c>
      <c r="D200" s="1">
        <v>1696165</v>
      </c>
      <c r="E200" s="1">
        <v>100</v>
      </c>
      <c r="F200">
        <f t="shared" si="6"/>
        <v>29377</v>
      </c>
      <c r="G200">
        <f t="shared" si="7"/>
        <v>1696.165</v>
      </c>
    </row>
    <row r="201" spans="1:7">
      <c r="A201" t="s">
        <v>110</v>
      </c>
      <c r="B201" t="s">
        <v>96</v>
      </c>
      <c r="C201" s="1">
        <v>29192143</v>
      </c>
      <c r="D201" s="1">
        <v>8685050</v>
      </c>
      <c r="E201" s="1">
        <v>100</v>
      </c>
      <c r="F201">
        <f t="shared" si="6"/>
        <v>29192.143</v>
      </c>
      <c r="G201">
        <f t="shared" si="7"/>
        <v>8685</v>
      </c>
    </row>
    <row r="202" spans="1:7">
      <c r="A202" t="s">
        <v>110</v>
      </c>
      <c r="B202" t="s">
        <v>96</v>
      </c>
      <c r="C202" s="1">
        <v>29214668</v>
      </c>
      <c r="D202" s="1">
        <v>7410313</v>
      </c>
      <c r="E202" s="1">
        <v>100</v>
      </c>
      <c r="F202">
        <f t="shared" si="6"/>
        <v>29214</v>
      </c>
      <c r="G202">
        <f t="shared" si="7"/>
        <v>7410</v>
      </c>
    </row>
    <row r="203" spans="1:7">
      <c r="A203" t="s">
        <v>110</v>
      </c>
      <c r="B203" t="s">
        <v>96</v>
      </c>
      <c r="C203" s="1">
        <v>29168111</v>
      </c>
      <c r="D203" s="1">
        <v>1938781</v>
      </c>
      <c r="E203" s="1">
        <v>100</v>
      </c>
      <c r="F203">
        <f t="shared" si="6"/>
        <v>29168</v>
      </c>
      <c r="G203">
        <f t="shared" si="7"/>
        <v>1938</v>
      </c>
    </row>
    <row r="204" spans="1:7">
      <c r="A204" t="s">
        <v>100</v>
      </c>
      <c r="B204" t="s">
        <v>96</v>
      </c>
      <c r="C204" s="1">
        <v>291812688</v>
      </c>
      <c r="D204" s="1">
        <v>1354376</v>
      </c>
      <c r="E204" s="3">
        <v>1000</v>
      </c>
      <c r="F204">
        <f t="shared" si="6"/>
        <v>291812</v>
      </c>
      <c r="G204">
        <f t="shared" si="7"/>
        <v>1354.376</v>
      </c>
    </row>
    <row r="205" spans="1:7">
      <c r="A205" t="s">
        <v>100</v>
      </c>
      <c r="B205" t="s">
        <v>96</v>
      </c>
      <c r="C205" s="1">
        <v>291848312</v>
      </c>
      <c r="D205" s="1">
        <v>10255320</v>
      </c>
      <c r="E205" s="3">
        <v>1000</v>
      </c>
      <c r="F205">
        <f t="shared" si="6"/>
        <v>291848</v>
      </c>
      <c r="G205">
        <f t="shared" si="7"/>
        <v>10255.32</v>
      </c>
    </row>
    <row r="206" spans="1:7">
      <c r="A206" t="s">
        <v>100</v>
      </c>
      <c r="B206" t="s">
        <v>96</v>
      </c>
      <c r="C206" s="1">
        <v>292068656</v>
      </c>
      <c r="D206" s="1">
        <v>1696451</v>
      </c>
      <c r="E206" s="3">
        <v>1000</v>
      </c>
      <c r="F206">
        <f t="shared" si="6"/>
        <v>292068</v>
      </c>
      <c r="G206">
        <f t="shared" si="7"/>
        <v>1696.451</v>
      </c>
    </row>
    <row r="207" spans="1:7">
      <c r="A207" t="s">
        <v>100</v>
      </c>
      <c r="B207" t="s">
        <v>96</v>
      </c>
      <c r="C207" s="1">
        <v>292278344</v>
      </c>
      <c r="D207" s="1">
        <v>5915412</v>
      </c>
      <c r="E207" s="3">
        <v>1000</v>
      </c>
      <c r="F207">
        <f t="shared" si="6"/>
        <v>292278</v>
      </c>
      <c r="G207">
        <f t="shared" si="7"/>
        <v>5915</v>
      </c>
    </row>
    <row r="208" spans="1:7">
      <c r="A208" t="s">
        <v>100</v>
      </c>
      <c r="B208" t="s">
        <v>96</v>
      </c>
      <c r="C208" s="1">
        <v>291776688</v>
      </c>
      <c r="D208" s="1">
        <v>2065804</v>
      </c>
      <c r="E208" s="3">
        <v>1000</v>
      </c>
      <c r="F208">
        <f t="shared" si="6"/>
        <v>291776</v>
      </c>
      <c r="G208">
        <f t="shared" si="7"/>
        <v>2065</v>
      </c>
    </row>
    <row r="209" spans="1:7">
      <c r="A209" t="s">
        <v>122</v>
      </c>
      <c r="B209" t="s">
        <v>96</v>
      </c>
      <c r="C209" s="1">
        <v>1243684</v>
      </c>
      <c r="D209" s="1">
        <v>9730584</v>
      </c>
      <c r="E209" s="1">
        <v>10</v>
      </c>
      <c r="F209">
        <f t="shared" si="6"/>
        <v>1243.684</v>
      </c>
      <c r="G209">
        <f t="shared" si="7"/>
        <v>9730</v>
      </c>
    </row>
    <row r="210" spans="1:7">
      <c r="A210" t="s">
        <v>122</v>
      </c>
      <c r="B210" t="s">
        <v>96</v>
      </c>
      <c r="C210" s="1">
        <v>1048165</v>
      </c>
      <c r="D210" s="1">
        <v>1924270</v>
      </c>
      <c r="E210" s="1">
        <v>10</v>
      </c>
      <c r="F210">
        <f t="shared" si="6"/>
        <v>1048.165</v>
      </c>
      <c r="G210">
        <f t="shared" si="7"/>
        <v>1924.27</v>
      </c>
    </row>
    <row r="211" spans="1:7">
      <c r="A211" t="s">
        <v>122</v>
      </c>
      <c r="B211" t="s">
        <v>96</v>
      </c>
      <c r="C211" s="1">
        <v>1115263</v>
      </c>
      <c r="D211" s="1">
        <v>7354885</v>
      </c>
      <c r="E211" s="1">
        <v>10</v>
      </c>
      <c r="F211">
        <f t="shared" si="6"/>
        <v>1115</v>
      </c>
      <c r="G211">
        <f t="shared" si="7"/>
        <v>7354</v>
      </c>
    </row>
    <row r="212" spans="1:7">
      <c r="A212" t="s">
        <v>122</v>
      </c>
      <c r="B212" t="s">
        <v>96</v>
      </c>
      <c r="C212" s="1">
        <v>1116105</v>
      </c>
      <c r="D212" s="1">
        <v>1932225</v>
      </c>
      <c r="E212" s="1">
        <v>10</v>
      </c>
      <c r="F212">
        <f t="shared" si="6"/>
        <v>1116.105</v>
      </c>
      <c r="G212">
        <f t="shared" si="7"/>
        <v>1932</v>
      </c>
    </row>
    <row r="213" spans="1:7">
      <c r="A213" t="s">
        <v>122</v>
      </c>
      <c r="B213" t="s">
        <v>96</v>
      </c>
      <c r="C213" s="1">
        <v>1243939</v>
      </c>
      <c r="D213" s="1">
        <v>8650885</v>
      </c>
      <c r="E213" s="1">
        <v>10</v>
      </c>
      <c r="F213">
        <f t="shared" si="6"/>
        <v>1243</v>
      </c>
      <c r="G213">
        <f t="shared" si="7"/>
        <v>8650</v>
      </c>
    </row>
    <row r="214" spans="1:7">
      <c r="A214" t="s">
        <v>112</v>
      </c>
      <c r="B214" t="s">
        <v>96</v>
      </c>
      <c r="C214" s="1">
        <v>10677230</v>
      </c>
      <c r="D214" s="1">
        <v>1355067</v>
      </c>
      <c r="E214" s="1">
        <v>100</v>
      </c>
      <c r="F214">
        <f t="shared" si="6"/>
        <v>10677.23</v>
      </c>
      <c r="G214">
        <f t="shared" si="7"/>
        <v>1355.067</v>
      </c>
    </row>
    <row r="215" spans="1:7">
      <c r="A215" t="s">
        <v>112</v>
      </c>
      <c r="B215" t="s">
        <v>96</v>
      </c>
      <c r="C215" s="1">
        <v>10693109</v>
      </c>
      <c r="D215" s="1">
        <v>1938766</v>
      </c>
      <c r="E215" s="1">
        <v>100</v>
      </c>
      <c r="F215">
        <f t="shared" si="6"/>
        <v>10693.109</v>
      </c>
      <c r="G215">
        <f t="shared" si="7"/>
        <v>1938</v>
      </c>
    </row>
    <row r="216" spans="1:7">
      <c r="A216" t="s">
        <v>112</v>
      </c>
      <c r="B216" t="s">
        <v>96</v>
      </c>
      <c r="C216" s="1">
        <v>10877952</v>
      </c>
      <c r="D216" s="1">
        <v>5141743</v>
      </c>
      <c r="E216" s="1">
        <v>100</v>
      </c>
      <c r="F216">
        <f t="shared" si="6"/>
        <v>10877</v>
      </c>
      <c r="G216">
        <f t="shared" si="7"/>
        <v>5141</v>
      </c>
    </row>
    <row r="217" spans="1:7">
      <c r="A217" t="s">
        <v>112</v>
      </c>
      <c r="B217" t="s">
        <v>96</v>
      </c>
      <c r="C217" s="1">
        <v>10870147</v>
      </c>
      <c r="D217" s="1">
        <v>2998661</v>
      </c>
      <c r="E217" s="1">
        <v>100</v>
      </c>
      <c r="F217">
        <f t="shared" si="6"/>
        <v>10870</v>
      </c>
      <c r="G217">
        <f t="shared" si="7"/>
        <v>2998</v>
      </c>
    </row>
    <row r="218" spans="1:7">
      <c r="A218" t="s">
        <v>112</v>
      </c>
      <c r="B218" t="s">
        <v>96</v>
      </c>
      <c r="C218" s="1">
        <v>10683621</v>
      </c>
      <c r="D218" s="1">
        <v>1930661</v>
      </c>
      <c r="E218" s="1">
        <v>100</v>
      </c>
      <c r="F218">
        <f t="shared" si="6"/>
        <v>10683</v>
      </c>
      <c r="G218">
        <f t="shared" si="7"/>
        <v>1930</v>
      </c>
    </row>
    <row r="219" spans="1:7">
      <c r="A219" t="s">
        <v>102</v>
      </c>
      <c r="B219" t="s">
        <v>96</v>
      </c>
      <c r="C219" s="1">
        <v>107024133</v>
      </c>
      <c r="D219" s="1">
        <v>10335080</v>
      </c>
      <c r="E219" s="3">
        <v>1000</v>
      </c>
      <c r="F219">
        <f t="shared" si="6"/>
        <v>107024.133</v>
      </c>
      <c r="G219">
        <f t="shared" si="7"/>
        <v>10335.08</v>
      </c>
    </row>
    <row r="220" spans="1:7">
      <c r="A220" t="s">
        <v>102</v>
      </c>
      <c r="B220" t="s">
        <v>96</v>
      </c>
      <c r="C220" s="1">
        <v>107261250</v>
      </c>
      <c r="D220" s="1">
        <v>4859111</v>
      </c>
      <c r="E220" s="3">
        <v>1000</v>
      </c>
      <c r="F220">
        <f t="shared" si="6"/>
        <v>107261.25</v>
      </c>
      <c r="G220">
        <f t="shared" si="7"/>
        <v>4859</v>
      </c>
    </row>
    <row r="221" spans="1:7">
      <c r="A221" t="s">
        <v>102</v>
      </c>
      <c r="B221" t="s">
        <v>96</v>
      </c>
      <c r="C221" s="1">
        <v>107050133</v>
      </c>
      <c r="D221" s="1">
        <v>11451140</v>
      </c>
      <c r="E221" s="3">
        <v>1000</v>
      </c>
      <c r="F221">
        <f t="shared" si="6"/>
        <v>107050.133</v>
      </c>
      <c r="G221">
        <f t="shared" si="7"/>
        <v>11451.14</v>
      </c>
    </row>
    <row r="222" spans="1:7">
      <c r="A222" t="s">
        <v>102</v>
      </c>
      <c r="B222" t="s">
        <v>96</v>
      </c>
      <c r="C222" s="1">
        <v>106874047</v>
      </c>
      <c r="D222" s="1">
        <v>2064466</v>
      </c>
      <c r="E222" s="3">
        <v>1000</v>
      </c>
      <c r="F222">
        <f t="shared" si="6"/>
        <v>106874</v>
      </c>
      <c r="G222">
        <f t="shared" si="7"/>
        <v>2064</v>
      </c>
    </row>
    <row r="223" spans="1:7">
      <c r="A223" t="s">
        <v>102</v>
      </c>
      <c r="B223" t="s">
        <v>96</v>
      </c>
      <c r="C223" s="1">
        <v>107085969</v>
      </c>
      <c r="D223" s="1">
        <v>7078404</v>
      </c>
      <c r="E223" s="3">
        <v>1000</v>
      </c>
      <c r="F223">
        <f t="shared" si="6"/>
        <v>107085.969</v>
      </c>
      <c r="G223">
        <f t="shared" si="7"/>
        <v>7078</v>
      </c>
    </row>
    <row r="224" spans="1:7" hidden="1">
      <c r="C224"/>
      <c r="F224">
        <f t="shared" si="6"/>
        <v>0</v>
      </c>
      <c r="G224">
        <f t="shared" si="7"/>
        <v>0</v>
      </c>
    </row>
    <row r="225" spans="1:7" hidden="1">
      <c r="B225" t="s">
        <v>131</v>
      </c>
      <c r="C225"/>
      <c r="F225">
        <f t="shared" si="6"/>
        <v>0</v>
      </c>
      <c r="G225">
        <f t="shared" si="7"/>
        <v>0</v>
      </c>
    </row>
    <row r="226" spans="1:7">
      <c r="A226" t="s">
        <v>124</v>
      </c>
      <c r="B226" t="s">
        <v>96</v>
      </c>
      <c r="C226" s="1">
        <v>2944089</v>
      </c>
      <c r="D226" s="1">
        <v>8141667</v>
      </c>
      <c r="E226" s="1">
        <v>10</v>
      </c>
      <c r="F226">
        <f t="shared" ref="F226:F255" si="8">C226/1000</f>
        <v>2944</v>
      </c>
      <c r="G226">
        <f t="shared" ref="G226:G255" si="9">D226/1000</f>
        <v>8141</v>
      </c>
    </row>
    <row r="227" spans="1:7">
      <c r="A227" t="s">
        <v>124</v>
      </c>
      <c r="B227" t="s">
        <v>96</v>
      </c>
      <c r="C227" s="1">
        <v>2907909</v>
      </c>
      <c r="D227" s="1">
        <v>1924977</v>
      </c>
      <c r="E227" s="1">
        <v>10</v>
      </c>
      <c r="F227">
        <f t="shared" si="8"/>
        <v>2907</v>
      </c>
      <c r="G227">
        <f t="shared" si="9"/>
        <v>1924</v>
      </c>
    </row>
    <row r="228" spans="1:7">
      <c r="A228" t="s">
        <v>124</v>
      </c>
      <c r="B228" t="s">
        <v>96</v>
      </c>
      <c r="C228" s="1">
        <v>2949713</v>
      </c>
      <c r="D228" s="1">
        <v>5218029</v>
      </c>
      <c r="E228" s="1">
        <v>10</v>
      </c>
      <c r="F228">
        <f t="shared" si="8"/>
        <v>2949</v>
      </c>
      <c r="G228">
        <f t="shared" si="9"/>
        <v>5218</v>
      </c>
    </row>
    <row r="229" spans="1:7">
      <c r="A229" t="s">
        <v>124</v>
      </c>
      <c r="B229" t="s">
        <v>96</v>
      </c>
      <c r="C229" s="1">
        <v>2950495</v>
      </c>
      <c r="D229" s="1">
        <v>1929518</v>
      </c>
      <c r="E229" s="1">
        <v>10</v>
      </c>
      <c r="F229">
        <f t="shared" si="8"/>
        <v>2950</v>
      </c>
      <c r="G229">
        <f t="shared" si="9"/>
        <v>1929.518</v>
      </c>
    </row>
    <row r="230" spans="1:7">
      <c r="A230" t="s">
        <v>124</v>
      </c>
      <c r="B230" t="s">
        <v>96</v>
      </c>
      <c r="C230" s="1">
        <v>2949819</v>
      </c>
      <c r="D230" s="1">
        <v>7126600</v>
      </c>
      <c r="E230" s="1">
        <v>10</v>
      </c>
      <c r="F230">
        <f t="shared" si="8"/>
        <v>2949.819</v>
      </c>
      <c r="G230">
        <f t="shared" si="9"/>
        <v>7126.6</v>
      </c>
    </row>
    <row r="231" spans="1:7">
      <c r="A231" t="s">
        <v>114</v>
      </c>
      <c r="B231" t="s">
        <v>96</v>
      </c>
      <c r="C231" s="1">
        <v>29052143</v>
      </c>
      <c r="D231" s="1">
        <v>7617562</v>
      </c>
      <c r="E231" s="1">
        <v>100</v>
      </c>
      <c r="F231">
        <f t="shared" si="8"/>
        <v>29052.143</v>
      </c>
      <c r="G231">
        <f t="shared" si="9"/>
        <v>7617</v>
      </c>
    </row>
    <row r="232" spans="1:7">
      <c r="A232" t="s">
        <v>114</v>
      </c>
      <c r="B232" t="s">
        <v>96</v>
      </c>
      <c r="C232" s="1">
        <v>29198203</v>
      </c>
      <c r="D232" s="1">
        <v>9718163</v>
      </c>
      <c r="E232" s="1">
        <v>100</v>
      </c>
      <c r="F232">
        <f t="shared" si="8"/>
        <v>29198</v>
      </c>
      <c r="G232">
        <f t="shared" si="9"/>
        <v>9718</v>
      </c>
    </row>
    <row r="233" spans="1:7">
      <c r="A233" t="s">
        <v>114</v>
      </c>
      <c r="B233" t="s">
        <v>96</v>
      </c>
      <c r="C233" s="1">
        <v>29115330</v>
      </c>
      <c r="D233" s="1">
        <v>2000751</v>
      </c>
      <c r="E233" s="1">
        <v>100</v>
      </c>
      <c r="F233">
        <f t="shared" si="8"/>
        <v>29115.33</v>
      </c>
      <c r="G233">
        <f t="shared" si="9"/>
        <v>2000.751</v>
      </c>
    </row>
    <row r="234" spans="1:7">
      <c r="A234" t="s">
        <v>114</v>
      </c>
      <c r="B234" t="s">
        <v>96</v>
      </c>
      <c r="C234" s="1">
        <v>29205014</v>
      </c>
      <c r="D234" s="1">
        <v>1947939</v>
      </c>
      <c r="E234" s="1">
        <v>100</v>
      </c>
      <c r="F234">
        <f t="shared" si="8"/>
        <v>29205</v>
      </c>
      <c r="G234">
        <f t="shared" si="9"/>
        <v>1947</v>
      </c>
    </row>
    <row r="235" spans="1:7">
      <c r="A235" t="s">
        <v>114</v>
      </c>
      <c r="B235" t="s">
        <v>96</v>
      </c>
      <c r="C235" s="1">
        <v>29182955</v>
      </c>
      <c r="D235" s="1">
        <v>5365066</v>
      </c>
      <c r="E235" s="1">
        <v>100</v>
      </c>
      <c r="F235">
        <f t="shared" si="8"/>
        <v>29182</v>
      </c>
      <c r="G235">
        <f t="shared" si="9"/>
        <v>5365</v>
      </c>
    </row>
    <row r="236" spans="1:7">
      <c r="A236" t="s">
        <v>104</v>
      </c>
      <c r="B236" t="s">
        <v>96</v>
      </c>
      <c r="C236" s="1">
        <v>291917906</v>
      </c>
      <c r="D236" s="1">
        <v>1177669</v>
      </c>
      <c r="E236" s="3">
        <v>1000</v>
      </c>
      <c r="F236">
        <f t="shared" si="8"/>
        <v>291917</v>
      </c>
      <c r="G236">
        <f t="shared" si="9"/>
        <v>1177</v>
      </c>
    </row>
    <row r="237" spans="1:7">
      <c r="A237" t="s">
        <v>104</v>
      </c>
      <c r="B237" t="s">
        <v>96</v>
      </c>
      <c r="C237" s="1">
        <v>291857406</v>
      </c>
      <c r="D237" s="1">
        <v>2064255</v>
      </c>
      <c r="E237" s="3">
        <v>1000</v>
      </c>
      <c r="F237">
        <f t="shared" si="8"/>
        <v>291857</v>
      </c>
      <c r="G237">
        <f t="shared" si="9"/>
        <v>2064</v>
      </c>
    </row>
    <row r="238" spans="1:7">
      <c r="A238" t="s">
        <v>104</v>
      </c>
      <c r="B238" t="s">
        <v>96</v>
      </c>
      <c r="C238" s="1">
        <v>291974969</v>
      </c>
      <c r="D238" s="1">
        <v>4090510</v>
      </c>
      <c r="E238" s="3">
        <v>1000</v>
      </c>
      <c r="F238">
        <f t="shared" si="8"/>
        <v>291974</v>
      </c>
      <c r="G238">
        <f t="shared" si="9"/>
        <v>4090.51</v>
      </c>
    </row>
    <row r="239" spans="1:7">
      <c r="A239" t="s">
        <v>104</v>
      </c>
      <c r="B239" t="s">
        <v>96</v>
      </c>
      <c r="C239" s="1">
        <v>292022125</v>
      </c>
      <c r="D239" s="1">
        <v>6196765</v>
      </c>
      <c r="E239" s="3">
        <v>1000</v>
      </c>
      <c r="F239">
        <f t="shared" si="8"/>
        <v>292022.125</v>
      </c>
      <c r="G239">
        <f t="shared" si="9"/>
        <v>6196</v>
      </c>
    </row>
    <row r="240" spans="1:7">
      <c r="A240" t="s">
        <v>104</v>
      </c>
      <c r="B240" t="s">
        <v>96</v>
      </c>
      <c r="C240" s="1">
        <v>292025469</v>
      </c>
      <c r="D240" s="1">
        <v>1939308</v>
      </c>
      <c r="E240" s="3">
        <v>1000</v>
      </c>
      <c r="F240">
        <f t="shared" si="8"/>
        <v>292025</v>
      </c>
      <c r="G240">
        <f t="shared" si="9"/>
        <v>1939.308</v>
      </c>
    </row>
    <row r="241" spans="1:7">
      <c r="A241" t="s">
        <v>118</v>
      </c>
      <c r="B241" t="s">
        <v>96</v>
      </c>
      <c r="C241" s="1">
        <v>189203</v>
      </c>
      <c r="D241" s="1">
        <v>1360255</v>
      </c>
      <c r="E241" s="1">
        <v>10</v>
      </c>
      <c r="F241">
        <f t="shared" si="8"/>
        <v>189.203</v>
      </c>
      <c r="G241">
        <f t="shared" si="9"/>
        <v>1360</v>
      </c>
    </row>
    <row r="242" spans="1:7">
      <c r="A242" t="s">
        <v>118</v>
      </c>
      <c r="B242" t="s">
        <v>96</v>
      </c>
      <c r="C242" s="1">
        <v>162511</v>
      </c>
      <c r="D242" s="1">
        <v>1856391</v>
      </c>
      <c r="E242" s="1">
        <v>10</v>
      </c>
      <c r="F242">
        <f t="shared" si="8"/>
        <v>162.511</v>
      </c>
      <c r="G242">
        <f t="shared" si="9"/>
        <v>1856</v>
      </c>
    </row>
    <row r="243" spans="1:7">
      <c r="A243" t="s">
        <v>118</v>
      </c>
      <c r="B243" t="s">
        <v>96</v>
      </c>
      <c r="C243" s="1">
        <v>190992</v>
      </c>
      <c r="D243" s="1">
        <v>7596449</v>
      </c>
      <c r="E243" s="1">
        <v>10</v>
      </c>
      <c r="F243">
        <f t="shared" si="8"/>
        <v>190</v>
      </c>
      <c r="G243">
        <f t="shared" si="9"/>
        <v>7596</v>
      </c>
    </row>
    <row r="244" spans="1:7">
      <c r="A244" t="s">
        <v>118</v>
      </c>
      <c r="B244" t="s">
        <v>96</v>
      </c>
      <c r="C244" s="1">
        <v>189444</v>
      </c>
      <c r="D244" s="1">
        <v>1830481</v>
      </c>
      <c r="E244" s="1">
        <v>10</v>
      </c>
      <c r="F244">
        <f t="shared" si="8"/>
        <v>189</v>
      </c>
      <c r="G244">
        <f t="shared" si="9"/>
        <v>1830.481</v>
      </c>
    </row>
    <row r="245" spans="1:7">
      <c r="A245" t="s">
        <v>118</v>
      </c>
      <c r="B245" t="s">
        <v>96</v>
      </c>
      <c r="C245" s="1">
        <v>188210</v>
      </c>
      <c r="D245" s="1">
        <v>1932150</v>
      </c>
      <c r="E245" s="1">
        <v>10</v>
      </c>
      <c r="F245">
        <f t="shared" si="8"/>
        <v>188.21</v>
      </c>
      <c r="G245">
        <f t="shared" si="9"/>
        <v>1932.15</v>
      </c>
    </row>
    <row r="246" spans="1:7">
      <c r="A246" t="s">
        <v>108</v>
      </c>
      <c r="B246" t="s">
        <v>96</v>
      </c>
      <c r="C246" s="1">
        <v>1443804</v>
      </c>
      <c r="D246" s="1">
        <v>1299097</v>
      </c>
      <c r="E246" s="1">
        <v>100</v>
      </c>
      <c r="F246">
        <f t="shared" si="8"/>
        <v>1443</v>
      </c>
      <c r="G246">
        <f t="shared" si="9"/>
        <v>1299.097</v>
      </c>
    </row>
    <row r="247" spans="1:7">
      <c r="A247" t="s">
        <v>108</v>
      </c>
      <c r="B247" t="s">
        <v>96</v>
      </c>
      <c r="C247" s="1">
        <v>1273609</v>
      </c>
      <c r="D247" s="1">
        <v>2030255</v>
      </c>
      <c r="E247" s="1">
        <v>100</v>
      </c>
      <c r="F247">
        <f t="shared" si="8"/>
        <v>1273</v>
      </c>
      <c r="G247">
        <f t="shared" si="9"/>
        <v>2030</v>
      </c>
    </row>
    <row r="248" spans="1:7">
      <c r="A248" t="s">
        <v>108</v>
      </c>
      <c r="B248" t="s">
        <v>96</v>
      </c>
      <c r="C248" s="1">
        <v>1449563</v>
      </c>
      <c r="D248" s="1">
        <v>6522855</v>
      </c>
      <c r="E248" s="1">
        <v>100</v>
      </c>
      <c r="F248">
        <f t="shared" si="8"/>
        <v>1449</v>
      </c>
      <c r="G248">
        <f t="shared" si="9"/>
        <v>6522</v>
      </c>
    </row>
    <row r="249" spans="1:7">
      <c r="A249" t="s">
        <v>108</v>
      </c>
      <c r="B249" t="s">
        <v>96</v>
      </c>
      <c r="C249" s="1">
        <v>1449639</v>
      </c>
      <c r="D249" s="1">
        <v>6478058</v>
      </c>
      <c r="E249" s="1">
        <v>100</v>
      </c>
      <c r="F249">
        <f t="shared" si="8"/>
        <v>1449</v>
      </c>
      <c r="G249">
        <f t="shared" si="9"/>
        <v>6478.058</v>
      </c>
    </row>
    <row r="250" spans="1:7">
      <c r="A250" t="s">
        <v>108</v>
      </c>
      <c r="B250" t="s">
        <v>96</v>
      </c>
      <c r="C250" s="1">
        <v>1542781</v>
      </c>
      <c r="D250" s="1">
        <v>1933563</v>
      </c>
      <c r="E250" s="1">
        <v>100</v>
      </c>
      <c r="F250">
        <f t="shared" si="8"/>
        <v>1542</v>
      </c>
      <c r="G250">
        <f t="shared" si="9"/>
        <v>1933</v>
      </c>
    </row>
    <row r="251" spans="1:7">
      <c r="A251" t="s">
        <v>97</v>
      </c>
      <c r="B251" t="s">
        <v>96</v>
      </c>
      <c r="C251" s="1">
        <v>14312974</v>
      </c>
      <c r="D251" s="1">
        <v>1308631</v>
      </c>
      <c r="E251" s="3">
        <v>1000</v>
      </c>
      <c r="F251">
        <f t="shared" si="8"/>
        <v>14312.974</v>
      </c>
      <c r="G251">
        <f t="shared" si="9"/>
        <v>1308</v>
      </c>
    </row>
    <row r="252" spans="1:7">
      <c r="A252" t="s">
        <v>97</v>
      </c>
      <c r="B252" t="s">
        <v>96</v>
      </c>
      <c r="C252" s="1">
        <v>13959771</v>
      </c>
      <c r="D252" s="1">
        <v>2069022</v>
      </c>
      <c r="E252" s="3">
        <v>1000</v>
      </c>
      <c r="F252">
        <f t="shared" si="8"/>
        <v>13959</v>
      </c>
      <c r="G252">
        <f t="shared" si="9"/>
        <v>2069</v>
      </c>
    </row>
    <row r="253" spans="1:7">
      <c r="A253" t="s">
        <v>97</v>
      </c>
      <c r="B253" t="s">
        <v>96</v>
      </c>
      <c r="C253" s="1">
        <v>14226718</v>
      </c>
      <c r="D253" s="1">
        <v>1892345</v>
      </c>
      <c r="E253" s="3">
        <v>1000</v>
      </c>
      <c r="F253">
        <f t="shared" si="8"/>
        <v>14226</v>
      </c>
      <c r="G253">
        <f t="shared" si="9"/>
        <v>1892.345</v>
      </c>
    </row>
    <row r="254" spans="1:7">
      <c r="A254" t="s">
        <v>97</v>
      </c>
      <c r="B254" t="s">
        <v>96</v>
      </c>
      <c r="C254" s="1">
        <v>13965108</v>
      </c>
      <c r="D254" s="1">
        <v>1938375</v>
      </c>
      <c r="E254" s="3">
        <v>1000</v>
      </c>
      <c r="F254">
        <f t="shared" si="8"/>
        <v>13965.108</v>
      </c>
      <c r="G254">
        <f t="shared" si="9"/>
        <v>1938.375</v>
      </c>
    </row>
    <row r="255" spans="1:7">
      <c r="A255" t="s">
        <v>97</v>
      </c>
      <c r="B255" t="s">
        <v>96</v>
      </c>
      <c r="C255" s="1">
        <v>14139530</v>
      </c>
      <c r="D255" s="1">
        <v>1928661</v>
      </c>
      <c r="E255" s="3">
        <v>1000</v>
      </c>
      <c r="F255">
        <f t="shared" si="8"/>
        <v>14139.53</v>
      </c>
      <c r="G255">
        <f t="shared" si="9"/>
        <v>1928</v>
      </c>
    </row>
    <row r="256" spans="1:7" hidden="1">
      <c r="C256"/>
    </row>
    <row r="257" spans="2:3" hidden="1">
      <c r="B257" t="s">
        <v>19</v>
      </c>
      <c r="C257"/>
    </row>
    <row r="258" spans="2:3" hidden="1">
      <c r="B258" t="s">
        <v>132</v>
      </c>
      <c r="C258"/>
    </row>
    <row r="259" spans="2:3" hidden="1">
      <c r="B259" t="s">
        <v>2</v>
      </c>
      <c r="C259"/>
    </row>
    <row r="260" spans="2:3" hidden="1">
      <c r="B260" t="s">
        <v>133</v>
      </c>
      <c r="C260"/>
    </row>
    <row r="261" spans="2:3" hidden="1">
      <c r="B261" t="s">
        <v>134</v>
      </c>
      <c r="C261"/>
    </row>
  </sheetData>
  <autoFilter ref="A1:A261">
    <filterColumn colId="0">
      <filters>
        <filter val="hw_add10"/>
        <filter val="hw_add100"/>
        <filter val="hw_add1000"/>
        <filter val="hw_crs10"/>
        <filter val="hw_crs100"/>
        <filter val="hw_crs1000"/>
        <filter val="hw_dot10"/>
        <filter val="hw_dot100"/>
        <filter val="hw_dot1000"/>
        <filter val="hw_mul10"/>
        <filter val="hw_mul100"/>
        <filter val="hw_mul1000"/>
        <filter val="hw_nrm10"/>
        <filter val="hw_nrm100"/>
        <filter val="hw_nrm1000"/>
        <filter val="NAME"/>
        <filter val="sw_add10"/>
        <filter val="sw_add100"/>
        <filter val="sw_add1000"/>
        <filter val="sw_crs10"/>
        <filter val="sw_crs100"/>
        <filter val="sw_crs1000"/>
        <filter val="sw_dot10"/>
        <filter val="sw_dot100"/>
        <filter val="sw_dot1000"/>
        <filter val="sw_mul10"/>
        <filter val="sw_mul100"/>
        <filter val="sw_mul1000"/>
        <filter val="sw_nrm10"/>
        <filter val="sw_nrm100"/>
        <filter val="sw_nrm1000"/>
      </filters>
    </filterColumn>
  </autoFilter>
  <sortState ref="A98:H255">
    <sortCondition ref="A9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"/>
  <sheetViews>
    <sheetView zoomScale="70" zoomScaleNormal="70" workbookViewId="0">
      <selection activeCell="U37" sqref="U37"/>
    </sheetView>
  </sheetViews>
  <sheetFormatPr baseColWidth="10" defaultRowHeight="15"/>
  <cols>
    <col min="1" max="1" width="11.42578125" style="5"/>
    <col min="2" max="2" width="0" hidden="1" customWidth="1"/>
    <col min="3" max="3" width="21.5703125" style="3" bestFit="1" customWidth="1"/>
    <col min="4" max="4" width="20.140625" bestFit="1" customWidth="1"/>
    <col min="5" max="5" width="21.85546875" hidden="1" customWidth="1"/>
    <col min="6" max="6" width="20.140625" bestFit="1" customWidth="1"/>
    <col min="7" max="7" width="21.85546875" hidden="1" customWidth="1"/>
  </cols>
  <sheetData>
    <row r="1" spans="1:9" s="6" customFormat="1" ht="15.75" thickBot="1">
      <c r="A1" s="19" t="s">
        <v>138</v>
      </c>
      <c r="B1" s="11"/>
      <c r="C1" s="20" t="s">
        <v>139</v>
      </c>
      <c r="D1" s="24" t="s">
        <v>140</v>
      </c>
      <c r="E1" s="24"/>
      <c r="F1" s="24" t="s">
        <v>141</v>
      </c>
      <c r="G1" s="25"/>
      <c r="H1" s="5"/>
      <c r="I1" s="5"/>
    </row>
    <row r="2" spans="1:9" ht="15.75" thickBot="1">
      <c r="A2" s="18"/>
      <c r="B2" s="22"/>
      <c r="C2" s="23"/>
      <c r="D2" s="26" t="s">
        <v>136</v>
      </c>
      <c r="E2" s="26"/>
      <c r="F2" s="26"/>
      <c r="G2" s="27" t="s">
        <v>137</v>
      </c>
      <c r="H2" s="5"/>
      <c r="I2" s="5"/>
    </row>
    <row r="3" spans="1:9" hidden="1">
      <c r="A3" s="14" t="s">
        <v>123</v>
      </c>
      <c r="B3" s="12" t="s">
        <v>98</v>
      </c>
      <c r="C3" s="21">
        <v>10</v>
      </c>
      <c r="D3" s="10">
        <v>104.496</v>
      </c>
      <c r="E3" s="10">
        <v>9857</v>
      </c>
      <c r="F3" s="10">
        <v>1243.684</v>
      </c>
      <c r="G3" s="10">
        <v>9730</v>
      </c>
      <c r="H3" s="5"/>
      <c r="I3" s="5"/>
    </row>
    <row r="4" spans="1:9" hidden="1">
      <c r="A4" s="15" t="s">
        <v>123</v>
      </c>
      <c r="B4" s="13" t="s">
        <v>98</v>
      </c>
      <c r="C4" s="8"/>
      <c r="D4" s="7">
        <v>97</v>
      </c>
      <c r="E4" s="7">
        <v>2063.308</v>
      </c>
      <c r="F4" s="7">
        <v>1048.165</v>
      </c>
      <c r="G4" s="7">
        <v>1924.27</v>
      </c>
      <c r="H4" s="5"/>
      <c r="I4" s="5"/>
    </row>
    <row r="5" spans="1:9" hidden="1">
      <c r="A5" s="15" t="s">
        <v>123</v>
      </c>
      <c r="B5" s="13" t="s">
        <v>98</v>
      </c>
      <c r="C5" s="8"/>
      <c r="D5" s="7">
        <v>105.158</v>
      </c>
      <c r="E5" s="7">
        <v>6980</v>
      </c>
      <c r="F5" s="7">
        <v>1115</v>
      </c>
      <c r="G5" s="7">
        <v>7354</v>
      </c>
      <c r="H5" s="5"/>
      <c r="I5" s="5"/>
    </row>
    <row r="6" spans="1:9" hidden="1">
      <c r="A6" s="15" t="s">
        <v>123</v>
      </c>
      <c r="B6" s="13" t="s">
        <v>98</v>
      </c>
      <c r="C6" s="8"/>
      <c r="D6" s="7">
        <v>105.459</v>
      </c>
      <c r="E6" s="7">
        <v>2216.09</v>
      </c>
      <c r="F6" s="7">
        <v>1116.105</v>
      </c>
      <c r="G6" s="7">
        <v>1932</v>
      </c>
      <c r="H6" s="5"/>
      <c r="I6" s="5"/>
    </row>
    <row r="7" spans="1:9" hidden="1">
      <c r="A7" s="15" t="s">
        <v>123</v>
      </c>
      <c r="B7" s="13" t="s">
        <v>98</v>
      </c>
      <c r="C7" s="8"/>
      <c r="D7" s="7">
        <v>104.962</v>
      </c>
      <c r="E7" s="7">
        <v>9068</v>
      </c>
      <c r="F7" s="7">
        <v>1243</v>
      </c>
      <c r="G7" s="7">
        <v>8650</v>
      </c>
      <c r="H7" s="5"/>
      <c r="I7" s="5"/>
    </row>
    <row r="8" spans="1:9">
      <c r="A8" s="16" t="s">
        <v>142</v>
      </c>
      <c r="B8" s="13" t="s">
        <v>98</v>
      </c>
      <c r="C8" s="9">
        <v>10</v>
      </c>
      <c r="D8" s="7">
        <f>AVERAGE(D3:D7)</f>
        <v>103.41500000000001</v>
      </c>
      <c r="E8" s="7">
        <f t="shared" ref="E8:G8" si="0">AVERAGE(E3:E7)</f>
        <v>6036.8796000000002</v>
      </c>
      <c r="F8" s="7">
        <f t="shared" si="0"/>
        <v>1153.1907999999999</v>
      </c>
      <c r="G8" s="7">
        <f t="shared" si="0"/>
        <v>5918.0540000000001</v>
      </c>
      <c r="H8" s="5">
        <f>D8/SUM($D$8:$F$20)*1</f>
        <v>1.1833713078061393E-4</v>
      </c>
      <c r="I8" s="5">
        <f>F8/SUM($F$8:$F$20)</f>
        <v>1.6286437284209795E-3</v>
      </c>
    </row>
    <row r="9" spans="1:9" ht="15" hidden="1" customHeight="1">
      <c r="A9" s="17"/>
      <c r="B9" s="13" t="s">
        <v>98</v>
      </c>
      <c r="C9" s="8">
        <v>100</v>
      </c>
      <c r="D9" s="7">
        <v>657</v>
      </c>
      <c r="E9" s="7">
        <v>8401</v>
      </c>
      <c r="F9" s="7">
        <v>10677.23</v>
      </c>
      <c r="G9" s="7">
        <v>1355.067</v>
      </c>
      <c r="H9" s="5">
        <f t="shared" ref="H9:H20" si="1">D9/SUM($D$8:$F$20)*1</f>
        <v>7.5180094689226268E-4</v>
      </c>
      <c r="I9" s="5">
        <f t="shared" ref="I9:I20" si="2">F9/SUM($F$8:$F$20)</f>
        <v>1.5079381205962047E-2</v>
      </c>
    </row>
    <row r="10" spans="1:9" ht="15" hidden="1" customHeight="1">
      <c r="A10" s="17"/>
      <c r="B10" s="13" t="s">
        <v>98</v>
      </c>
      <c r="C10" s="8"/>
      <c r="D10" s="7">
        <v>660</v>
      </c>
      <c r="E10" s="7">
        <v>9829</v>
      </c>
      <c r="F10" s="7">
        <v>10693.109</v>
      </c>
      <c r="G10" s="7">
        <v>1938</v>
      </c>
      <c r="H10" s="5">
        <f t="shared" si="1"/>
        <v>7.5523382792830047E-4</v>
      </c>
      <c r="I10" s="5">
        <f t="shared" si="2"/>
        <v>1.5101807012483915E-2</v>
      </c>
    </row>
    <row r="11" spans="1:9" ht="15" hidden="1" customHeight="1">
      <c r="A11" s="17"/>
      <c r="B11" s="13" t="s">
        <v>98</v>
      </c>
      <c r="C11" s="8"/>
      <c r="D11" s="7">
        <v>602</v>
      </c>
      <c r="E11" s="7">
        <v>2733</v>
      </c>
      <c r="F11" s="7">
        <v>10877</v>
      </c>
      <c r="G11" s="7">
        <v>5141</v>
      </c>
      <c r="H11" s="5">
        <f t="shared" si="1"/>
        <v>6.8886479456490429E-4</v>
      </c>
      <c r="I11" s="5">
        <f t="shared" si="2"/>
        <v>1.5361515053740454E-2</v>
      </c>
    </row>
    <row r="12" spans="1:9" ht="15" hidden="1" customHeight="1">
      <c r="A12" s="17"/>
      <c r="B12" s="13" t="s">
        <v>98</v>
      </c>
      <c r="C12" s="8"/>
      <c r="D12" s="7">
        <v>657</v>
      </c>
      <c r="E12" s="7">
        <v>2951</v>
      </c>
      <c r="F12" s="7">
        <v>10870</v>
      </c>
      <c r="G12" s="7">
        <v>2998</v>
      </c>
      <c r="H12" s="5">
        <f t="shared" si="1"/>
        <v>7.5180094689226268E-4</v>
      </c>
      <c r="I12" s="5">
        <f t="shared" si="2"/>
        <v>1.5351629000106531E-2</v>
      </c>
    </row>
    <row r="13" spans="1:9" ht="15" hidden="1" customHeight="1">
      <c r="A13" s="17"/>
      <c r="B13" s="13" t="s">
        <v>98</v>
      </c>
      <c r="C13" s="8"/>
      <c r="D13" s="7">
        <v>663</v>
      </c>
      <c r="E13" s="7">
        <v>5844.6</v>
      </c>
      <c r="F13" s="7">
        <v>10683</v>
      </c>
      <c r="G13" s="7">
        <v>1930</v>
      </c>
      <c r="H13" s="5">
        <f t="shared" si="1"/>
        <v>7.5866670896433815E-4</v>
      </c>
      <c r="I13" s="5">
        <f t="shared" si="2"/>
        <v>1.5087530138743152E-2</v>
      </c>
    </row>
    <row r="14" spans="1:9">
      <c r="A14" s="17"/>
      <c r="B14" s="13" t="s">
        <v>98</v>
      </c>
      <c r="C14" s="9">
        <v>100</v>
      </c>
      <c r="D14" s="7">
        <f>AVERAGE(D9:D13)</f>
        <v>647.79999999999995</v>
      </c>
      <c r="E14" s="7">
        <f t="shared" ref="E14" si="3">AVERAGE(E9:E13)</f>
        <v>5951.7199999999993</v>
      </c>
      <c r="F14" s="7">
        <f t="shared" ref="F14" si="4">AVERAGE(F9:F13)</f>
        <v>10760.067800000001</v>
      </c>
      <c r="G14" s="7">
        <f t="shared" ref="G14" si="5">AVERAGE(G9:G13)</f>
        <v>2672.4133999999999</v>
      </c>
      <c r="H14" s="5">
        <f t="shared" si="1"/>
        <v>7.4127344504841357E-4</v>
      </c>
      <c r="I14" s="5">
        <f t="shared" si="2"/>
        <v>1.519637248220722E-2</v>
      </c>
    </row>
    <row r="15" spans="1:9" ht="15" hidden="1" customHeight="1">
      <c r="A15" s="17"/>
      <c r="B15" s="13" t="s">
        <v>98</v>
      </c>
      <c r="C15" s="8">
        <v>1000</v>
      </c>
      <c r="D15" s="7">
        <v>6434</v>
      </c>
      <c r="E15" s="7">
        <v>9933.02</v>
      </c>
      <c r="F15" s="7">
        <v>107024.133</v>
      </c>
      <c r="G15" s="7">
        <v>10335.08</v>
      </c>
      <c r="H15" s="5">
        <f t="shared" si="1"/>
        <v>7.3623855286222501E-3</v>
      </c>
      <c r="I15" s="5">
        <f t="shared" si="2"/>
        <v>0.15114947413744786</v>
      </c>
    </row>
    <row r="16" spans="1:9" ht="15" hidden="1" customHeight="1">
      <c r="A16" s="17"/>
      <c r="B16" s="13" t="s">
        <v>98</v>
      </c>
      <c r="C16" s="8">
        <v>1000</v>
      </c>
      <c r="D16" s="7">
        <v>6450</v>
      </c>
      <c r="E16" s="7">
        <v>20516</v>
      </c>
      <c r="F16" s="7">
        <v>107261.25</v>
      </c>
      <c r="G16" s="7">
        <v>4859</v>
      </c>
      <c r="H16" s="5">
        <f t="shared" si="1"/>
        <v>7.3806942274811174E-3</v>
      </c>
      <c r="I16" s="5">
        <f t="shared" si="2"/>
        <v>0.15148435290595003</v>
      </c>
    </row>
    <row r="17" spans="1:9" ht="15" hidden="1" customHeight="1">
      <c r="A17" s="17"/>
      <c r="B17" s="13" t="s">
        <v>98</v>
      </c>
      <c r="C17" s="8">
        <v>1000</v>
      </c>
      <c r="D17" s="7">
        <v>6447</v>
      </c>
      <c r="E17" s="7">
        <v>12022.402</v>
      </c>
      <c r="F17" s="7">
        <v>107050.133</v>
      </c>
      <c r="G17" s="7">
        <v>11451.14</v>
      </c>
      <c r="H17" s="5">
        <f t="shared" si="1"/>
        <v>7.3772613464450805E-3</v>
      </c>
      <c r="I17" s="5">
        <f t="shared" si="2"/>
        <v>0.15118619376523101</v>
      </c>
    </row>
    <row r="18" spans="1:9" ht="15" hidden="1" customHeight="1">
      <c r="A18" s="17"/>
      <c r="B18" s="13" t="s">
        <v>98</v>
      </c>
      <c r="C18" s="8">
        <v>1000</v>
      </c>
      <c r="D18" s="7">
        <v>6451</v>
      </c>
      <c r="E18" s="7">
        <v>14712.507</v>
      </c>
      <c r="F18" s="7">
        <v>106874</v>
      </c>
      <c r="G18" s="7">
        <v>2064</v>
      </c>
      <c r="H18" s="5">
        <f t="shared" si="1"/>
        <v>7.3818385211597967E-3</v>
      </c>
      <c r="I18" s="5">
        <f t="shared" si="2"/>
        <v>0.15093744229598763</v>
      </c>
    </row>
    <row r="19" spans="1:9" ht="15" hidden="1" customHeight="1">
      <c r="A19" s="17"/>
      <c r="B19" s="13" t="s">
        <v>98</v>
      </c>
      <c r="C19" s="8">
        <v>1000</v>
      </c>
      <c r="D19" s="7">
        <v>6433</v>
      </c>
      <c r="E19" s="7">
        <v>10681.02</v>
      </c>
      <c r="F19" s="7">
        <v>107085.969</v>
      </c>
      <c r="G19" s="7">
        <v>7078</v>
      </c>
      <c r="H19" s="5">
        <f t="shared" si="1"/>
        <v>7.3612412349435708E-3</v>
      </c>
      <c r="I19" s="5">
        <f t="shared" si="2"/>
        <v>0.1512368047106632</v>
      </c>
    </row>
    <row r="20" spans="1:9" ht="15.75" thickBot="1">
      <c r="A20" s="18"/>
      <c r="B20" s="13" t="s">
        <v>98</v>
      </c>
      <c r="C20" s="9">
        <v>1000</v>
      </c>
      <c r="D20" s="7">
        <f>AVERAGE(D15:D19)</f>
        <v>6443</v>
      </c>
      <c r="E20" s="7">
        <f t="shared" ref="E20" si="6">AVERAGE(E15:E19)</f>
        <v>13572.989799999999</v>
      </c>
      <c r="F20" s="7">
        <f t="shared" ref="F20" si="7">AVERAGE(F15:F19)</f>
        <v>107059.09699999999</v>
      </c>
      <c r="G20" s="7">
        <f t="shared" ref="G20" si="8">AVERAGE(G15:G19)</f>
        <v>7157.4440000000004</v>
      </c>
      <c r="H20" s="5">
        <f t="shared" si="1"/>
        <v>7.3726841717303634E-3</v>
      </c>
      <c r="I20" s="5">
        <f t="shared" si="2"/>
        <v>0.15119885356305593</v>
      </c>
    </row>
  </sheetData>
  <mergeCells count="9">
    <mergeCell ref="D1:E1"/>
    <mergeCell ref="F1:G1"/>
    <mergeCell ref="C3:C7"/>
    <mergeCell ref="C9:C13"/>
    <mergeCell ref="C15:C19"/>
    <mergeCell ref="A8:A20"/>
    <mergeCell ref="A1:A2"/>
    <mergeCell ref="C1:C2"/>
    <mergeCell ref="D2:F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0"/>
  <sheetViews>
    <sheetView topLeftCell="A8" workbookViewId="0">
      <selection sqref="A1:G20"/>
    </sheetView>
  </sheetViews>
  <sheetFormatPr baseColWidth="10" defaultRowHeight="15"/>
  <cols>
    <col min="1" max="1" width="11.42578125" style="5"/>
    <col min="2" max="2" width="0" hidden="1" customWidth="1"/>
    <col min="3" max="3" width="21.5703125" style="3" bestFit="1" customWidth="1"/>
    <col min="4" max="4" width="20.140625" bestFit="1" customWidth="1"/>
    <col min="5" max="5" width="21.85546875" hidden="1" customWidth="1"/>
    <col min="6" max="6" width="20.140625" bestFit="1" customWidth="1"/>
    <col min="7" max="7" width="21.85546875" hidden="1" customWidth="1"/>
  </cols>
  <sheetData>
    <row r="1" spans="1:12" s="6" customFormat="1" ht="15.75" thickBot="1">
      <c r="A1" s="19" t="s">
        <v>138</v>
      </c>
      <c r="B1" s="11"/>
      <c r="C1" s="20" t="s">
        <v>139</v>
      </c>
      <c r="D1" s="24" t="s">
        <v>140</v>
      </c>
      <c r="E1" s="24"/>
      <c r="F1" s="24" t="s">
        <v>141</v>
      </c>
      <c r="G1" s="25"/>
      <c r="H1" s="5"/>
      <c r="I1" s="5"/>
    </row>
    <row r="2" spans="1:12" ht="15.75" thickBot="1">
      <c r="A2" s="18"/>
      <c r="B2" s="22"/>
      <c r="C2" s="23"/>
      <c r="D2" s="26" t="s">
        <v>136</v>
      </c>
      <c r="E2" s="26" t="s">
        <v>137</v>
      </c>
      <c r="F2" s="26" t="s">
        <v>136</v>
      </c>
      <c r="G2" s="27" t="s">
        <v>137</v>
      </c>
      <c r="H2" s="5"/>
      <c r="I2" s="5"/>
    </row>
    <row r="3" spans="1:12" hidden="1">
      <c r="A3" s="14" t="s">
        <v>123</v>
      </c>
      <c r="B3" s="12" t="s">
        <v>98</v>
      </c>
      <c r="C3" s="21">
        <v>10</v>
      </c>
      <c r="D3" s="10">
        <v>105.429</v>
      </c>
      <c r="E3" s="10">
        <v>1520.135</v>
      </c>
      <c r="F3" s="10">
        <v>2942</v>
      </c>
      <c r="G3" s="10">
        <v>9750</v>
      </c>
      <c r="H3" s="5"/>
      <c r="I3" s="5"/>
      <c r="K3">
        <v>2942</v>
      </c>
      <c r="L3">
        <v>9750</v>
      </c>
    </row>
    <row r="4" spans="1:12" hidden="1">
      <c r="A4" s="15" t="s">
        <v>123</v>
      </c>
      <c r="B4" s="13" t="s">
        <v>98</v>
      </c>
      <c r="C4" s="8"/>
      <c r="D4" s="7">
        <v>92</v>
      </c>
      <c r="E4" s="7">
        <v>2011.578</v>
      </c>
      <c r="F4" s="7">
        <v>2761.864</v>
      </c>
      <c r="G4" s="7">
        <v>2054</v>
      </c>
      <c r="H4" s="5"/>
      <c r="I4" s="5"/>
      <c r="K4">
        <v>2761.864</v>
      </c>
      <c r="L4">
        <v>2054</v>
      </c>
    </row>
    <row r="5" spans="1:12" hidden="1">
      <c r="A5" s="15" t="s">
        <v>123</v>
      </c>
      <c r="B5" s="13" t="s">
        <v>98</v>
      </c>
      <c r="C5" s="8"/>
      <c r="D5" s="7">
        <v>102.947</v>
      </c>
      <c r="E5" s="7">
        <v>8303</v>
      </c>
      <c r="F5" s="7">
        <v>3073</v>
      </c>
      <c r="G5" s="7">
        <v>5930</v>
      </c>
      <c r="H5" s="5"/>
      <c r="I5" s="5"/>
      <c r="K5">
        <v>3073</v>
      </c>
      <c r="L5">
        <v>5930</v>
      </c>
    </row>
    <row r="6" spans="1:12" hidden="1">
      <c r="A6" s="15" t="s">
        <v>123</v>
      </c>
      <c r="B6" s="13" t="s">
        <v>98</v>
      </c>
      <c r="C6" s="8"/>
      <c r="D6" s="7">
        <v>93.128</v>
      </c>
      <c r="E6" s="7">
        <v>2075</v>
      </c>
      <c r="F6" s="7">
        <v>2765.172</v>
      </c>
      <c r="G6" s="7">
        <v>1936</v>
      </c>
      <c r="H6" s="5"/>
      <c r="I6" s="5"/>
      <c r="K6">
        <v>2765.172</v>
      </c>
      <c r="L6">
        <v>1936</v>
      </c>
    </row>
    <row r="7" spans="1:12" hidden="1">
      <c r="A7" s="15" t="s">
        <v>123</v>
      </c>
      <c r="B7" s="13" t="s">
        <v>98</v>
      </c>
      <c r="C7" s="8"/>
      <c r="D7" s="7">
        <v>102</v>
      </c>
      <c r="E7" s="7">
        <v>10148.087</v>
      </c>
      <c r="F7" s="7">
        <v>2940</v>
      </c>
      <c r="G7" s="7">
        <v>8455</v>
      </c>
      <c r="H7" s="5"/>
      <c r="I7" s="5"/>
      <c r="K7">
        <v>2940</v>
      </c>
      <c r="L7">
        <v>8455</v>
      </c>
    </row>
    <row r="8" spans="1:12">
      <c r="A8" s="16" t="s">
        <v>143</v>
      </c>
      <c r="B8" s="13" t="s">
        <v>98</v>
      </c>
      <c r="C8" s="9">
        <v>10</v>
      </c>
      <c r="D8" s="7">
        <f>AVERAGE(D3:D7)</f>
        <v>99.100799999999992</v>
      </c>
      <c r="E8" s="7">
        <f t="shared" ref="E8:G8" si="0">AVERAGE(E3:E7)</f>
        <v>4811.5599999999995</v>
      </c>
      <c r="F8" s="7">
        <f t="shared" si="0"/>
        <v>2896.4072000000001</v>
      </c>
      <c r="G8" s="7">
        <f t="shared" si="0"/>
        <v>5625</v>
      </c>
      <c r="H8" s="5">
        <f>D8/SUM($D$8:$F$20)*1</f>
        <v>5.2697488590801329E-5</v>
      </c>
      <c r="I8" s="5">
        <f>F8/SUM($F$8:$F$20)</f>
        <v>1.6952288874081294E-3</v>
      </c>
      <c r="K8">
        <v>29382.623</v>
      </c>
      <c r="L8">
        <v>1263</v>
      </c>
    </row>
    <row r="9" spans="1:12" ht="15" hidden="1" customHeight="1">
      <c r="A9" s="17"/>
      <c r="B9" s="13" t="s">
        <v>98</v>
      </c>
      <c r="C9" s="8">
        <v>100</v>
      </c>
      <c r="D9" s="7">
        <v>653.97</v>
      </c>
      <c r="E9" s="7">
        <v>2368.48</v>
      </c>
      <c r="F9" s="7">
        <v>29382.623</v>
      </c>
      <c r="G9" s="7">
        <v>1263</v>
      </c>
      <c r="H9" s="5">
        <f t="shared" ref="H9:H20" si="1">D9/SUM($D$8:$F$20)*1</f>
        <v>3.4775275894570321E-4</v>
      </c>
      <c r="I9" s="5">
        <f t="shared" ref="I9:I20" si="2">F9/SUM($F$8:$F$20)</f>
        <v>1.7197261247459444E-2</v>
      </c>
      <c r="K9">
        <v>29377</v>
      </c>
      <c r="L9">
        <v>1696.165</v>
      </c>
    </row>
    <row r="10" spans="1:12" ht="15" hidden="1" customHeight="1">
      <c r="A10" s="17"/>
      <c r="B10" s="13" t="s">
        <v>98</v>
      </c>
      <c r="C10" s="8"/>
      <c r="D10" s="7">
        <v>663</v>
      </c>
      <c r="E10" s="7">
        <v>2943</v>
      </c>
      <c r="F10" s="7">
        <v>29377</v>
      </c>
      <c r="G10" s="7">
        <v>1696.165</v>
      </c>
      <c r="H10" s="5">
        <f t="shared" si="1"/>
        <v>3.5255451959723111E-4</v>
      </c>
      <c r="I10" s="5">
        <f t="shared" si="2"/>
        <v>1.7193970179810565E-2</v>
      </c>
      <c r="K10">
        <v>29192.143</v>
      </c>
      <c r="L10">
        <v>8685</v>
      </c>
    </row>
    <row r="11" spans="1:12" ht="15" hidden="1" customHeight="1">
      <c r="A11" s="17"/>
      <c r="B11" s="13" t="s">
        <v>98</v>
      </c>
      <c r="C11" s="8"/>
      <c r="D11" s="7">
        <v>659</v>
      </c>
      <c r="E11" s="7">
        <v>5226</v>
      </c>
      <c r="F11" s="7">
        <v>29192.143</v>
      </c>
      <c r="G11" s="7">
        <v>8685</v>
      </c>
      <c r="H11" s="5">
        <f t="shared" si="1"/>
        <v>3.5042749383797182E-4</v>
      </c>
      <c r="I11" s="5">
        <f t="shared" si="2"/>
        <v>1.7085775818727771E-2</v>
      </c>
      <c r="K11">
        <v>29214</v>
      </c>
      <c r="L11">
        <v>7410</v>
      </c>
    </row>
    <row r="12" spans="1:12" ht="15" hidden="1" customHeight="1">
      <c r="A12" s="17"/>
      <c r="B12" s="13" t="s">
        <v>98</v>
      </c>
      <c r="C12" s="8"/>
      <c r="D12" s="7">
        <v>665</v>
      </c>
      <c r="E12" s="7">
        <v>3583</v>
      </c>
      <c r="F12" s="7">
        <v>29214</v>
      </c>
      <c r="G12" s="7">
        <v>7410</v>
      </c>
      <c r="H12" s="5">
        <f t="shared" si="1"/>
        <v>3.5361803247686076E-4</v>
      </c>
      <c r="I12" s="5">
        <f t="shared" si="2"/>
        <v>1.7098568432208389E-2</v>
      </c>
      <c r="K12">
        <v>29168</v>
      </c>
      <c r="L12">
        <v>1938</v>
      </c>
    </row>
    <row r="13" spans="1:12" ht="15" hidden="1" customHeight="1">
      <c r="A13" s="17"/>
      <c r="B13" s="13" t="s">
        <v>98</v>
      </c>
      <c r="C13" s="8"/>
      <c r="D13" s="7">
        <v>663</v>
      </c>
      <c r="E13" s="7">
        <v>11602</v>
      </c>
      <c r="F13" s="7">
        <v>29168</v>
      </c>
      <c r="G13" s="7">
        <v>1938</v>
      </c>
      <c r="H13" s="5">
        <f t="shared" si="1"/>
        <v>3.5255451959723111E-4</v>
      </c>
      <c r="I13" s="5">
        <f t="shared" si="2"/>
        <v>1.7071645239633542E-2</v>
      </c>
      <c r="K13">
        <v>291812</v>
      </c>
      <c r="L13">
        <v>1354.376</v>
      </c>
    </row>
    <row r="14" spans="1:12">
      <c r="A14" s="17"/>
      <c r="B14" s="13" t="s">
        <v>98</v>
      </c>
      <c r="C14" s="9">
        <v>100</v>
      </c>
      <c r="D14" s="7">
        <f>AVERAGE(D9:D13)</f>
        <v>660.7940000000001</v>
      </c>
      <c r="E14" s="7">
        <f t="shared" ref="E14:G14" si="3">AVERAGE(E9:E13)</f>
        <v>5144.4960000000001</v>
      </c>
      <c r="F14" s="7">
        <f t="shared" si="3"/>
        <v>29266.753199999999</v>
      </c>
      <c r="G14" s="7">
        <f t="shared" si="3"/>
        <v>4198.433</v>
      </c>
      <c r="H14" s="5">
        <f t="shared" si="1"/>
        <v>3.5138146489099967E-4</v>
      </c>
      <c r="I14" s="5">
        <f t="shared" si="2"/>
        <v>1.7129444183567943E-2</v>
      </c>
      <c r="K14">
        <v>291848</v>
      </c>
      <c r="L14">
        <v>10255.32</v>
      </c>
    </row>
    <row r="15" spans="1:12" ht="15" hidden="1" customHeight="1">
      <c r="A15" s="17"/>
      <c r="B15" s="13" t="s">
        <v>98</v>
      </c>
      <c r="C15" s="8">
        <v>1000</v>
      </c>
      <c r="D15" s="7">
        <v>6471</v>
      </c>
      <c r="E15" s="7">
        <v>19238</v>
      </c>
      <c r="F15" s="7">
        <v>291848</v>
      </c>
      <c r="G15" s="7">
        <v>1354.376</v>
      </c>
      <c r="H15" s="5">
        <f t="shared" si="1"/>
        <v>3.4409959220417534E-3</v>
      </c>
      <c r="I15" s="5">
        <f t="shared" si="2"/>
        <v>0.17081478057791313</v>
      </c>
      <c r="K15">
        <v>292068</v>
      </c>
      <c r="L15">
        <v>1696.451</v>
      </c>
    </row>
    <row r="16" spans="1:12" ht="15" hidden="1" customHeight="1">
      <c r="A16" s="17"/>
      <c r="B16" s="13" t="s">
        <v>98</v>
      </c>
      <c r="C16" s="8">
        <v>1000</v>
      </c>
      <c r="D16" s="7">
        <v>6471</v>
      </c>
      <c r="E16" s="7">
        <v>12716.839</v>
      </c>
      <c r="F16" s="7">
        <v>292068</v>
      </c>
      <c r="G16" s="7">
        <v>10255.32</v>
      </c>
      <c r="H16" s="5">
        <f t="shared" si="1"/>
        <v>3.4409959220417534E-3</v>
      </c>
      <c r="I16" s="5">
        <f t="shared" si="2"/>
        <v>0.17094354367283632</v>
      </c>
      <c r="K16">
        <v>292278</v>
      </c>
      <c r="L16">
        <v>5915</v>
      </c>
    </row>
    <row r="17" spans="1:12" ht="15" hidden="1" customHeight="1">
      <c r="A17" s="17"/>
      <c r="B17" s="13" t="s">
        <v>98</v>
      </c>
      <c r="C17" s="8">
        <v>1000</v>
      </c>
      <c r="D17" s="7">
        <v>6483</v>
      </c>
      <c r="E17" s="7">
        <v>19816</v>
      </c>
      <c r="F17" s="7">
        <v>292278</v>
      </c>
      <c r="G17" s="7">
        <v>1696.451</v>
      </c>
      <c r="H17" s="5">
        <f t="shared" si="1"/>
        <v>3.4473769993195315E-3</v>
      </c>
      <c r="I17" s="5">
        <f t="shared" si="2"/>
        <v>0.17106645389980843</v>
      </c>
      <c r="K17">
        <v>291776</v>
      </c>
      <c r="L17">
        <v>2065</v>
      </c>
    </row>
    <row r="18" spans="1:12" ht="15" hidden="1" customHeight="1">
      <c r="A18" s="17"/>
      <c r="B18" s="13" t="s">
        <v>98</v>
      </c>
      <c r="C18" s="8">
        <v>1000</v>
      </c>
      <c r="D18" s="7">
        <v>6455</v>
      </c>
      <c r="E18" s="7">
        <v>10683.591</v>
      </c>
      <c r="F18" s="7">
        <v>291776</v>
      </c>
      <c r="G18" s="7">
        <v>5915</v>
      </c>
      <c r="H18" s="5">
        <f t="shared" si="1"/>
        <v>3.4324878190047162E-3</v>
      </c>
      <c r="I18" s="5">
        <f t="shared" si="2"/>
        <v>0.17077263992866554</v>
      </c>
    </row>
    <row r="19" spans="1:12" ht="15" hidden="1" customHeight="1">
      <c r="A19" s="17"/>
      <c r="B19" s="13" t="s">
        <v>98</v>
      </c>
      <c r="C19" s="8">
        <v>1000</v>
      </c>
      <c r="D19" s="7">
        <v>6460</v>
      </c>
      <c r="E19" s="7">
        <v>15417</v>
      </c>
      <c r="F19" s="7">
        <v>107085.969</v>
      </c>
      <c r="G19" s="7">
        <v>2065</v>
      </c>
      <c r="H19" s="5">
        <f t="shared" si="1"/>
        <v>3.4351466012037903E-3</v>
      </c>
      <c r="I19" s="5">
        <f t="shared" si="2"/>
        <v>6.267600359676341E-2</v>
      </c>
    </row>
    <row r="20" spans="1:12" ht="15.75" thickBot="1">
      <c r="A20" s="18"/>
      <c r="B20" s="13" t="s">
        <v>98</v>
      </c>
      <c r="C20" s="9">
        <v>1000</v>
      </c>
      <c r="D20" s="7">
        <f>AVERAGE(D15:D19)</f>
        <v>6468</v>
      </c>
      <c r="E20" s="7">
        <f t="shared" ref="E20:G20" si="4">AVERAGE(E15:E19)</f>
        <v>15574.285999999998</v>
      </c>
      <c r="F20" s="7">
        <f t="shared" si="4"/>
        <v>255011.19380000001</v>
      </c>
      <c r="G20" s="7">
        <f t="shared" si="4"/>
        <v>4257.2294000000002</v>
      </c>
      <c r="H20" s="5">
        <f t="shared" si="1"/>
        <v>3.4394006527223089E-3</v>
      </c>
      <c r="I20" s="5">
        <f t="shared" si="2"/>
        <v>0.14925468433519737</v>
      </c>
    </row>
  </sheetData>
  <mergeCells count="9">
    <mergeCell ref="D1:E1"/>
    <mergeCell ref="F1:G1"/>
    <mergeCell ref="C3:C7"/>
    <mergeCell ref="A8:A20"/>
    <mergeCell ref="C9:C13"/>
    <mergeCell ref="C15:C19"/>
    <mergeCell ref="A1:A2"/>
    <mergeCell ref="C1:C2"/>
    <mergeCell ref="D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0"/>
  <sheetViews>
    <sheetView topLeftCell="A38" workbookViewId="0">
      <selection activeCell="C45" sqref="C45"/>
    </sheetView>
  </sheetViews>
  <sheetFormatPr baseColWidth="10" defaultRowHeight="15"/>
  <cols>
    <col min="1" max="1" width="11.42578125" style="5"/>
    <col min="2" max="2" width="0" hidden="1" customWidth="1"/>
    <col min="3" max="3" width="21.5703125" style="3" bestFit="1" customWidth="1"/>
    <col min="4" max="4" width="20.140625" bestFit="1" customWidth="1"/>
    <col min="5" max="5" width="21.85546875" hidden="1" customWidth="1"/>
    <col min="6" max="6" width="20.140625" bestFit="1" customWidth="1"/>
    <col min="7" max="7" width="21.85546875" hidden="1" customWidth="1"/>
  </cols>
  <sheetData>
    <row r="1" spans="1:11" s="6" customFormat="1" ht="15.75" thickBot="1">
      <c r="A1" s="19" t="s">
        <v>138</v>
      </c>
      <c r="B1" s="11"/>
      <c r="C1" s="20" t="s">
        <v>139</v>
      </c>
      <c r="D1" s="24" t="s">
        <v>140</v>
      </c>
      <c r="E1" s="24"/>
      <c r="F1" s="24" t="s">
        <v>141</v>
      </c>
      <c r="G1" s="25"/>
      <c r="H1" s="5"/>
      <c r="I1" s="5"/>
    </row>
    <row r="2" spans="1:11" ht="15.75" thickBot="1">
      <c r="A2" s="18"/>
      <c r="B2" s="22"/>
      <c r="C2" s="23"/>
      <c r="D2" s="26" t="s">
        <v>136</v>
      </c>
      <c r="E2" s="26" t="s">
        <v>137</v>
      </c>
      <c r="F2" s="26" t="s">
        <v>136</v>
      </c>
      <c r="G2" s="27" t="s">
        <v>137</v>
      </c>
      <c r="H2" s="5"/>
      <c r="I2" s="5"/>
    </row>
    <row r="3" spans="1:11" hidden="1">
      <c r="A3" s="14" t="s">
        <v>123</v>
      </c>
      <c r="B3" s="12" t="s">
        <v>98</v>
      </c>
      <c r="C3" s="21">
        <v>10</v>
      </c>
      <c r="D3" s="10">
        <v>104</v>
      </c>
      <c r="E3" s="10">
        <v>7567</v>
      </c>
      <c r="F3" s="10">
        <v>1115</v>
      </c>
      <c r="G3" s="10">
        <v>8108</v>
      </c>
      <c r="H3" s="5"/>
      <c r="I3" s="5"/>
      <c r="J3">
        <v>1115</v>
      </c>
      <c r="K3">
        <v>8108</v>
      </c>
    </row>
    <row r="4" spans="1:11" hidden="1">
      <c r="A4" s="15" t="s">
        <v>123</v>
      </c>
      <c r="B4" s="13" t="s">
        <v>98</v>
      </c>
      <c r="C4" s="8"/>
      <c r="D4" s="7">
        <v>105.143</v>
      </c>
      <c r="E4" s="7">
        <v>2096</v>
      </c>
      <c r="F4" s="7">
        <v>1085</v>
      </c>
      <c r="G4" s="7">
        <v>2052</v>
      </c>
      <c r="H4" s="5"/>
      <c r="I4" s="5"/>
      <c r="J4">
        <v>1085</v>
      </c>
      <c r="K4">
        <v>2052</v>
      </c>
    </row>
    <row r="5" spans="1:11" hidden="1">
      <c r="A5" s="15" t="s">
        <v>123</v>
      </c>
      <c r="B5" s="13" t="s">
        <v>98</v>
      </c>
      <c r="C5" s="8"/>
      <c r="D5" s="7">
        <v>101.91</v>
      </c>
      <c r="E5" s="7">
        <v>5373</v>
      </c>
      <c r="F5" s="7">
        <v>1125</v>
      </c>
      <c r="G5" s="7">
        <v>5379</v>
      </c>
      <c r="H5" s="5"/>
      <c r="I5" s="5"/>
      <c r="J5">
        <v>1125</v>
      </c>
      <c r="K5">
        <v>5379</v>
      </c>
    </row>
    <row r="6" spans="1:11" hidden="1">
      <c r="A6" s="15" t="s">
        <v>123</v>
      </c>
      <c r="B6" s="13" t="s">
        <v>98</v>
      </c>
      <c r="C6" s="8"/>
      <c r="D6" s="7">
        <v>104.045</v>
      </c>
      <c r="E6" s="7">
        <v>2084.15</v>
      </c>
      <c r="F6" s="7">
        <v>1242.902</v>
      </c>
      <c r="G6" s="7">
        <v>1931</v>
      </c>
      <c r="H6" s="5"/>
      <c r="I6" s="5"/>
      <c r="J6">
        <v>1242.902</v>
      </c>
      <c r="K6">
        <v>1931</v>
      </c>
    </row>
    <row r="7" spans="1:11" hidden="1">
      <c r="A7" s="15" t="s">
        <v>123</v>
      </c>
      <c r="B7" s="13" t="s">
        <v>98</v>
      </c>
      <c r="C7" s="8"/>
      <c r="D7" s="7">
        <v>103.143</v>
      </c>
      <c r="E7" s="7">
        <v>7016</v>
      </c>
      <c r="F7" s="7">
        <v>1120</v>
      </c>
      <c r="G7" s="7">
        <v>7086</v>
      </c>
      <c r="H7" s="5"/>
      <c r="I7" s="5"/>
      <c r="J7">
        <v>1120</v>
      </c>
      <c r="K7">
        <v>7086</v>
      </c>
    </row>
    <row r="8" spans="1:11">
      <c r="A8" s="16" t="s">
        <v>144</v>
      </c>
      <c r="B8" s="13" t="s">
        <v>98</v>
      </c>
      <c r="C8" s="9">
        <v>10</v>
      </c>
      <c r="D8" s="7">
        <f>AVERAGE(D3:D7)</f>
        <v>103.6482</v>
      </c>
      <c r="E8" s="7">
        <f t="shared" ref="E8:G8" si="0">AVERAGE(E3:E7)</f>
        <v>4827.2300000000005</v>
      </c>
      <c r="F8" s="7">
        <f t="shared" si="0"/>
        <v>1137.5804000000001</v>
      </c>
      <c r="G8" s="7">
        <f t="shared" si="0"/>
        <v>4911.2</v>
      </c>
      <c r="H8" s="5">
        <f>D8/SUM($D$8:$F$20)*1</f>
        <v>1.2019456734503747E-4</v>
      </c>
      <c r="I8" s="5">
        <f>F8/SUM($F$8:$F$20)</f>
        <v>1.6070726846444876E-3</v>
      </c>
      <c r="J8">
        <v>10859.516</v>
      </c>
      <c r="K8">
        <v>3011.578</v>
      </c>
    </row>
    <row r="9" spans="1:11" ht="15" hidden="1" customHeight="1">
      <c r="A9" s="17"/>
      <c r="B9" s="13" t="s">
        <v>98</v>
      </c>
      <c r="C9" s="8">
        <v>100</v>
      </c>
      <c r="D9" s="7">
        <v>658</v>
      </c>
      <c r="E9" s="7">
        <v>2368</v>
      </c>
      <c r="F9" s="7">
        <v>10859.516</v>
      </c>
      <c r="G9" s="7">
        <v>3011.578</v>
      </c>
      <c r="H9" s="5">
        <f t="shared" ref="H9:H20" si="1">D9/SUM($D$8:$F$20)*1</f>
        <v>7.6304292127634299E-4</v>
      </c>
      <c r="I9" s="5">
        <f t="shared" ref="I9:I20" si="2">F9/SUM($F$8:$F$20)</f>
        <v>1.5341360955286997E-2</v>
      </c>
      <c r="J9">
        <v>10814</v>
      </c>
      <c r="K9">
        <v>6014</v>
      </c>
    </row>
    <row r="10" spans="1:11" ht="15" hidden="1" customHeight="1">
      <c r="A10" s="17"/>
      <c r="B10" s="13" t="s">
        <v>98</v>
      </c>
      <c r="C10" s="8"/>
      <c r="D10" s="7">
        <v>613</v>
      </c>
      <c r="E10" s="7">
        <v>2702</v>
      </c>
      <c r="F10" s="7">
        <v>10814</v>
      </c>
      <c r="G10" s="7">
        <v>6014</v>
      </c>
      <c r="H10" s="5">
        <f t="shared" si="1"/>
        <v>7.1085913486686658E-4</v>
      </c>
      <c r="I10" s="5">
        <f t="shared" si="2"/>
        <v>1.5277059987799971E-2</v>
      </c>
      <c r="J10">
        <v>10697.892</v>
      </c>
      <c r="K10">
        <v>1936</v>
      </c>
    </row>
    <row r="11" spans="1:11" ht="15" hidden="1" customHeight="1">
      <c r="A11" s="17"/>
      <c r="B11" s="13" t="s">
        <v>98</v>
      </c>
      <c r="C11" s="8"/>
      <c r="D11" s="7">
        <v>661</v>
      </c>
      <c r="E11" s="7">
        <v>8268</v>
      </c>
      <c r="F11" s="7">
        <v>10697.892</v>
      </c>
      <c r="G11" s="7">
        <v>1936</v>
      </c>
      <c r="H11" s="5">
        <f t="shared" si="1"/>
        <v>7.6652184037030811E-4</v>
      </c>
      <c r="I11" s="5">
        <f t="shared" si="2"/>
        <v>1.5113032904291234E-2</v>
      </c>
      <c r="J11">
        <v>10683</v>
      </c>
      <c r="K11">
        <v>8606</v>
      </c>
    </row>
    <row r="12" spans="1:11" ht="15" hidden="1" customHeight="1">
      <c r="A12" s="17"/>
      <c r="B12" s="13" t="s">
        <v>98</v>
      </c>
      <c r="C12" s="8"/>
      <c r="D12" s="7">
        <v>660</v>
      </c>
      <c r="E12" s="7">
        <v>2687</v>
      </c>
      <c r="F12" s="7">
        <v>10683</v>
      </c>
      <c r="G12" s="7">
        <v>8606</v>
      </c>
      <c r="H12" s="5">
        <f t="shared" si="1"/>
        <v>7.653622006723197E-4</v>
      </c>
      <c r="I12" s="5">
        <f t="shared" si="2"/>
        <v>1.5091994807625957E-2</v>
      </c>
      <c r="J12">
        <v>10838.087</v>
      </c>
      <c r="K12">
        <v>1884.586</v>
      </c>
    </row>
    <row r="13" spans="1:11" ht="15" hidden="1" customHeight="1">
      <c r="A13" s="17"/>
      <c r="B13" s="13" t="s">
        <v>98</v>
      </c>
      <c r="C13" s="8"/>
      <c r="D13" s="7">
        <v>661</v>
      </c>
      <c r="E13" s="7">
        <v>11496</v>
      </c>
      <c r="F13" s="7">
        <v>10838.087</v>
      </c>
      <c r="G13" s="7">
        <v>1884.586</v>
      </c>
      <c r="H13" s="5">
        <f t="shared" si="1"/>
        <v>7.6652184037030811E-4</v>
      </c>
      <c r="I13" s="5">
        <f t="shared" si="2"/>
        <v>1.5311087964859907E-2</v>
      </c>
      <c r="J13">
        <v>107034.406</v>
      </c>
      <c r="K13">
        <v>10735</v>
      </c>
    </row>
    <row r="14" spans="1:11">
      <c r="A14" s="17"/>
      <c r="B14" s="13" t="s">
        <v>98</v>
      </c>
      <c r="C14" s="9">
        <v>100</v>
      </c>
      <c r="D14" s="7">
        <f>AVERAGE(D9:D13)</f>
        <v>650.6</v>
      </c>
      <c r="E14" s="7">
        <f t="shared" ref="E14:G14" si="3">AVERAGE(E9:E13)</f>
        <v>5504.2</v>
      </c>
      <c r="F14" s="7">
        <f t="shared" si="3"/>
        <v>10778.499</v>
      </c>
      <c r="G14" s="7">
        <f t="shared" si="3"/>
        <v>4290.4328000000005</v>
      </c>
      <c r="H14" s="5">
        <f t="shared" si="1"/>
        <v>7.5446158751122912E-4</v>
      </c>
      <c r="I14" s="5">
        <f t="shared" si="2"/>
        <v>1.5226907323972813E-2</v>
      </c>
      <c r="J14">
        <v>107114.523</v>
      </c>
      <c r="K14">
        <v>7647</v>
      </c>
    </row>
    <row r="15" spans="1:11" ht="15" hidden="1" customHeight="1">
      <c r="A15" s="17"/>
      <c r="B15" s="13" t="s">
        <v>98</v>
      </c>
      <c r="C15" s="8">
        <v>1000</v>
      </c>
      <c r="D15" s="7">
        <v>6466</v>
      </c>
      <c r="E15" s="7">
        <v>9913</v>
      </c>
      <c r="F15" s="7">
        <v>107034.406</v>
      </c>
      <c r="G15" s="7">
        <v>10735</v>
      </c>
      <c r="H15" s="5">
        <f t="shared" si="1"/>
        <v>7.4982302871927564E-3</v>
      </c>
      <c r="I15" s="5">
        <f t="shared" si="2"/>
        <v>0.15120871474205078</v>
      </c>
      <c r="J15">
        <v>106957.5</v>
      </c>
      <c r="K15">
        <v>1947</v>
      </c>
    </row>
    <row r="16" spans="1:11" ht="15" hidden="1" customHeight="1">
      <c r="A16" s="17"/>
      <c r="B16" s="13" t="s">
        <v>98</v>
      </c>
      <c r="C16" s="8">
        <v>1000</v>
      </c>
      <c r="D16" s="7">
        <v>6462</v>
      </c>
      <c r="E16" s="7">
        <v>10682</v>
      </c>
      <c r="F16" s="7">
        <v>107114.523</v>
      </c>
      <c r="G16" s="7">
        <v>7647</v>
      </c>
      <c r="H16" s="5">
        <f t="shared" si="1"/>
        <v>7.4935917284008032E-3</v>
      </c>
      <c r="I16" s="5">
        <f t="shared" si="2"/>
        <v>0.15132189693319584</v>
      </c>
      <c r="J16">
        <v>106889.836</v>
      </c>
      <c r="K16">
        <v>2062</v>
      </c>
    </row>
    <row r="17" spans="1:11" ht="15" hidden="1" customHeight="1">
      <c r="A17" s="17"/>
      <c r="B17" s="13" t="s">
        <v>98</v>
      </c>
      <c r="C17" s="8">
        <v>1000</v>
      </c>
      <c r="D17" s="7">
        <v>6465</v>
      </c>
      <c r="E17" s="7">
        <v>14988</v>
      </c>
      <c r="F17" s="7">
        <v>106957.5</v>
      </c>
      <c r="G17" s="7">
        <v>1947</v>
      </c>
      <c r="H17" s="5">
        <f t="shared" si="1"/>
        <v>7.4970706474947676E-3</v>
      </c>
      <c r="I17" s="5">
        <f t="shared" si="2"/>
        <v>0.15110006876688695</v>
      </c>
      <c r="J17">
        <v>107045.516</v>
      </c>
      <c r="K17">
        <v>7584</v>
      </c>
    </row>
    <row r="18" spans="1:11" ht="15" hidden="1" customHeight="1">
      <c r="A18" s="17"/>
      <c r="B18" s="13" t="s">
        <v>98</v>
      </c>
      <c r="C18" s="8">
        <v>1000</v>
      </c>
      <c r="D18" s="7">
        <v>6475</v>
      </c>
      <c r="E18" s="7">
        <v>15221.56</v>
      </c>
      <c r="F18" s="7">
        <v>106889.836</v>
      </c>
      <c r="G18" s="7">
        <v>2062</v>
      </c>
      <c r="H18" s="5">
        <f t="shared" si="1"/>
        <v>7.5086670444746515E-3</v>
      </c>
      <c r="I18" s="5">
        <f t="shared" si="2"/>
        <v>0.15100447906954881</v>
      </c>
    </row>
    <row r="19" spans="1:11" ht="15" hidden="1" customHeight="1">
      <c r="A19" s="17"/>
      <c r="B19" s="13" t="s">
        <v>98</v>
      </c>
      <c r="C19" s="8">
        <v>1000</v>
      </c>
      <c r="D19" s="7">
        <v>6463</v>
      </c>
      <c r="E19" s="7">
        <v>10713.125</v>
      </c>
      <c r="F19" s="7">
        <v>107045.516</v>
      </c>
      <c r="G19" s="7">
        <v>7584</v>
      </c>
      <c r="H19" s="5">
        <f t="shared" si="1"/>
        <v>7.494751368098791E-3</v>
      </c>
      <c r="I19" s="5">
        <f t="shared" si="2"/>
        <v>0.15122440996458311</v>
      </c>
    </row>
    <row r="20" spans="1:11" ht="15.75" thickBot="1">
      <c r="A20" s="18"/>
      <c r="B20" s="13" t="s">
        <v>98</v>
      </c>
      <c r="C20" s="9">
        <v>1000</v>
      </c>
      <c r="D20" s="7">
        <f>AVERAGE(D15:D19)</f>
        <v>6466.2</v>
      </c>
      <c r="E20" s="7">
        <f t="shared" ref="E20:G20" si="4">AVERAGE(E15:E19)</f>
        <v>12303.537</v>
      </c>
      <c r="F20" s="7">
        <f t="shared" si="4"/>
        <v>107008.35619999999</v>
      </c>
      <c r="G20" s="7">
        <f t="shared" si="4"/>
        <v>5995</v>
      </c>
      <c r="H20" s="5">
        <f t="shared" si="1"/>
        <v>7.4984622151323538E-3</v>
      </c>
      <c r="I20" s="5">
        <f t="shared" si="2"/>
        <v>0.15117191389525308</v>
      </c>
    </row>
  </sheetData>
  <mergeCells count="9">
    <mergeCell ref="D1:E1"/>
    <mergeCell ref="F1:G1"/>
    <mergeCell ref="C3:C7"/>
    <mergeCell ref="A8:A20"/>
    <mergeCell ref="C9:C13"/>
    <mergeCell ref="C15:C19"/>
    <mergeCell ref="A1:A2"/>
    <mergeCell ref="C1:C2"/>
    <mergeCell ref="D2:F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0"/>
  <sheetViews>
    <sheetView topLeftCell="A29" workbookViewId="0">
      <selection sqref="A1:G20"/>
    </sheetView>
  </sheetViews>
  <sheetFormatPr baseColWidth="10" defaultRowHeight="15"/>
  <cols>
    <col min="1" max="1" width="11.42578125" style="5"/>
    <col min="2" max="2" width="0" hidden="1" customWidth="1"/>
    <col min="3" max="3" width="21.5703125" style="3" bestFit="1" customWidth="1"/>
    <col min="4" max="4" width="20.140625" bestFit="1" customWidth="1"/>
    <col min="5" max="5" width="21.85546875" hidden="1" customWidth="1"/>
    <col min="6" max="6" width="20.140625" bestFit="1" customWidth="1"/>
    <col min="7" max="7" width="21.85546875" hidden="1" customWidth="1"/>
  </cols>
  <sheetData>
    <row r="1" spans="1:11" s="6" customFormat="1" ht="15.75" thickBot="1">
      <c r="A1" s="19" t="s">
        <v>138</v>
      </c>
      <c r="B1" s="11"/>
      <c r="C1" s="20" t="s">
        <v>139</v>
      </c>
      <c r="D1" s="24" t="s">
        <v>140</v>
      </c>
      <c r="E1" s="24"/>
      <c r="F1" s="24" t="s">
        <v>141</v>
      </c>
      <c r="G1" s="25"/>
      <c r="H1" s="5"/>
      <c r="I1" s="5"/>
    </row>
    <row r="2" spans="1:11" ht="15.75" thickBot="1">
      <c r="A2" s="18"/>
      <c r="B2" s="22"/>
      <c r="C2" s="23"/>
      <c r="D2" s="26" t="s">
        <v>136</v>
      </c>
      <c r="E2" s="26" t="s">
        <v>137</v>
      </c>
      <c r="F2" s="26" t="s">
        <v>136</v>
      </c>
      <c r="G2" s="27" t="s">
        <v>137</v>
      </c>
      <c r="H2" s="5"/>
      <c r="I2" s="5"/>
    </row>
    <row r="3" spans="1:11" hidden="1">
      <c r="A3" s="14" t="s">
        <v>123</v>
      </c>
      <c r="B3" s="12" t="s">
        <v>98</v>
      </c>
      <c r="C3" s="21">
        <v>10</v>
      </c>
      <c r="D3" s="10">
        <v>102.992</v>
      </c>
      <c r="E3" s="10">
        <v>9602</v>
      </c>
      <c r="F3" s="10">
        <v>2944</v>
      </c>
      <c r="G3" s="10">
        <v>8141</v>
      </c>
      <c r="H3" s="5"/>
      <c r="I3" s="5"/>
      <c r="J3">
        <v>2944</v>
      </c>
      <c r="K3">
        <v>8141</v>
      </c>
    </row>
    <row r="4" spans="1:11" hidden="1">
      <c r="A4" s="15" t="s">
        <v>123</v>
      </c>
      <c r="B4" s="13" t="s">
        <v>98</v>
      </c>
      <c r="C4" s="8"/>
      <c r="D4" s="7">
        <v>93</v>
      </c>
      <c r="E4" s="7">
        <v>1984.105</v>
      </c>
      <c r="F4" s="7">
        <v>2907</v>
      </c>
      <c r="G4" s="7">
        <v>1924</v>
      </c>
      <c r="H4" s="5"/>
      <c r="I4" s="5"/>
      <c r="J4">
        <v>2907</v>
      </c>
      <c r="K4">
        <v>1924</v>
      </c>
    </row>
    <row r="5" spans="1:11" hidden="1">
      <c r="A5" s="15" t="s">
        <v>123</v>
      </c>
      <c r="B5" s="13" t="s">
        <v>98</v>
      </c>
      <c r="C5" s="8"/>
      <c r="D5" s="7">
        <v>106</v>
      </c>
      <c r="E5" s="7">
        <v>7235.607</v>
      </c>
      <c r="F5" s="7">
        <v>2949</v>
      </c>
      <c r="G5" s="7">
        <v>5218</v>
      </c>
      <c r="H5" s="5"/>
      <c r="I5" s="5"/>
      <c r="J5">
        <v>2949</v>
      </c>
      <c r="K5">
        <v>5218</v>
      </c>
    </row>
    <row r="6" spans="1:11" hidden="1">
      <c r="A6" s="15" t="s">
        <v>123</v>
      </c>
      <c r="B6" s="13" t="s">
        <v>98</v>
      </c>
      <c r="C6" s="8"/>
      <c r="D6" s="7">
        <v>104</v>
      </c>
      <c r="E6" s="7">
        <v>2081</v>
      </c>
      <c r="F6" s="7">
        <v>2950</v>
      </c>
      <c r="G6" s="7">
        <v>1929.518</v>
      </c>
      <c r="H6" s="5"/>
      <c r="I6" s="5"/>
      <c r="J6">
        <v>2950</v>
      </c>
      <c r="K6">
        <v>1929.518</v>
      </c>
    </row>
    <row r="7" spans="1:11" hidden="1">
      <c r="A7" s="15" t="s">
        <v>123</v>
      </c>
      <c r="B7" s="13" t="s">
        <v>98</v>
      </c>
      <c r="C7" s="8"/>
      <c r="D7" s="7">
        <v>105.158</v>
      </c>
      <c r="E7" s="7">
        <v>8751</v>
      </c>
      <c r="F7" s="7">
        <v>2949.819</v>
      </c>
      <c r="G7" s="7">
        <v>7126.6</v>
      </c>
      <c r="H7" s="5"/>
      <c r="I7" s="5"/>
      <c r="J7">
        <v>2949.819</v>
      </c>
      <c r="K7">
        <v>7126.6</v>
      </c>
    </row>
    <row r="8" spans="1:11">
      <c r="A8" s="16" t="s">
        <v>145</v>
      </c>
      <c r="B8" s="13" t="s">
        <v>98</v>
      </c>
      <c r="C8" s="9">
        <v>10</v>
      </c>
      <c r="D8" s="7">
        <f>AVERAGE(D3:D7)</f>
        <v>102.23</v>
      </c>
      <c r="E8" s="7">
        <f t="shared" ref="E8:G8" si="0">AVERAGE(E3:E7)</f>
        <v>5930.7424000000001</v>
      </c>
      <c r="F8" s="7">
        <f t="shared" si="0"/>
        <v>2939.9638</v>
      </c>
      <c r="G8" s="7">
        <f t="shared" si="0"/>
        <v>4867.8236000000006</v>
      </c>
      <c r="H8" s="5">
        <f>D8/SUM($D$8:$F$20)*1</f>
        <v>4.8821718344318632E-5</v>
      </c>
      <c r="I8" s="5">
        <f>F8/SUM($F$8:$F$20)</f>
        <v>1.5236153849626153E-3</v>
      </c>
      <c r="J8">
        <v>29052.143</v>
      </c>
      <c r="K8">
        <v>7617</v>
      </c>
    </row>
    <row r="9" spans="1:11" ht="15" hidden="1" customHeight="1">
      <c r="A9" s="17"/>
      <c r="B9" s="13" t="s">
        <v>98</v>
      </c>
      <c r="C9" s="8">
        <v>100</v>
      </c>
      <c r="D9" s="7">
        <v>665</v>
      </c>
      <c r="E9" s="7">
        <v>3563</v>
      </c>
      <c r="F9" s="7">
        <v>29052.143</v>
      </c>
      <c r="G9" s="7">
        <v>7617</v>
      </c>
      <c r="H9" s="5">
        <f t="shared" ref="H9:H20" si="1">D9/SUM($D$8:$F$20)*1</f>
        <v>3.1758234079009965E-4</v>
      </c>
      <c r="I9" s="5">
        <f t="shared" ref="I9:I20" si="2">F9/SUM($F$8:$F$20)</f>
        <v>1.5056067030802879E-2</v>
      </c>
      <c r="J9">
        <v>29198</v>
      </c>
      <c r="K9">
        <v>9718</v>
      </c>
    </row>
    <row r="10" spans="1:11" ht="15" hidden="1" customHeight="1">
      <c r="A10" s="17"/>
      <c r="B10" s="13" t="s">
        <v>98</v>
      </c>
      <c r="C10" s="8"/>
      <c r="D10" s="7">
        <v>663</v>
      </c>
      <c r="E10" s="7">
        <v>6377</v>
      </c>
      <c r="F10" s="7">
        <v>29198</v>
      </c>
      <c r="G10" s="7">
        <v>9718</v>
      </c>
      <c r="H10" s="5">
        <f t="shared" si="1"/>
        <v>3.1662720593058057E-4</v>
      </c>
      <c r="I10" s="5">
        <f t="shared" si="2"/>
        <v>1.5131656386428445E-2</v>
      </c>
      <c r="J10">
        <v>29115.33</v>
      </c>
      <c r="K10">
        <v>2000.751</v>
      </c>
    </row>
    <row r="11" spans="1:11" ht="15" hidden="1" customHeight="1">
      <c r="A11" s="17"/>
      <c r="B11" s="13" t="s">
        <v>98</v>
      </c>
      <c r="C11" s="8"/>
      <c r="D11" s="7">
        <v>661</v>
      </c>
      <c r="E11" s="7">
        <v>2834</v>
      </c>
      <c r="F11" s="7">
        <v>29115.33</v>
      </c>
      <c r="G11" s="7">
        <v>2000.751</v>
      </c>
      <c r="H11" s="5">
        <f t="shared" si="1"/>
        <v>3.1567207107106144E-4</v>
      </c>
      <c r="I11" s="5">
        <f t="shared" si="2"/>
        <v>1.5088813245341179E-2</v>
      </c>
      <c r="J11">
        <v>29205</v>
      </c>
      <c r="K11">
        <v>1947</v>
      </c>
    </row>
    <row r="12" spans="1:11" ht="15" hidden="1" customHeight="1">
      <c r="A12" s="17"/>
      <c r="B12" s="13" t="s">
        <v>98</v>
      </c>
      <c r="C12" s="8"/>
      <c r="D12" s="7">
        <v>660</v>
      </c>
      <c r="E12" s="7">
        <v>9289.366</v>
      </c>
      <c r="F12" s="7">
        <v>29205</v>
      </c>
      <c r="G12" s="7">
        <v>1947</v>
      </c>
      <c r="H12" s="5">
        <f t="shared" si="1"/>
        <v>3.1519450364130193E-4</v>
      </c>
      <c r="I12" s="5">
        <f t="shared" si="2"/>
        <v>1.5135284086774531E-2</v>
      </c>
      <c r="J12">
        <v>29182</v>
      </c>
      <c r="K12">
        <v>5365</v>
      </c>
    </row>
    <row r="13" spans="1:11" ht="15" hidden="1" customHeight="1">
      <c r="A13" s="17"/>
      <c r="B13" s="13" t="s">
        <v>98</v>
      </c>
      <c r="C13" s="8"/>
      <c r="D13" s="7">
        <v>635</v>
      </c>
      <c r="E13" s="7">
        <v>2650</v>
      </c>
      <c r="F13" s="7">
        <v>29182</v>
      </c>
      <c r="G13" s="7">
        <v>5365</v>
      </c>
      <c r="H13" s="5">
        <f t="shared" si="1"/>
        <v>3.0325531789731318E-4</v>
      </c>
      <c r="I13" s="5">
        <f t="shared" si="2"/>
        <v>1.5123364499923108E-2</v>
      </c>
      <c r="J13">
        <v>291917</v>
      </c>
      <c r="K13">
        <v>1177</v>
      </c>
    </row>
    <row r="14" spans="1:11">
      <c r="A14" s="17"/>
      <c r="B14" s="13" t="s">
        <v>98</v>
      </c>
      <c r="C14" s="9">
        <v>100</v>
      </c>
      <c r="D14" s="7">
        <f>AVERAGE(D9:D13)</f>
        <v>656.8</v>
      </c>
      <c r="E14" s="7">
        <f t="shared" ref="E14:G14" si="3">AVERAGE(E9:E13)</f>
        <v>4942.6732000000002</v>
      </c>
      <c r="F14" s="7">
        <f t="shared" si="3"/>
        <v>29150.494599999998</v>
      </c>
      <c r="G14" s="7">
        <f t="shared" si="3"/>
        <v>5329.5501999999997</v>
      </c>
      <c r="H14" s="5">
        <f t="shared" si="1"/>
        <v>3.1366628786607135E-4</v>
      </c>
      <c r="I14" s="5">
        <f t="shared" si="2"/>
        <v>1.5107037049854027E-2</v>
      </c>
      <c r="J14">
        <v>291857</v>
      </c>
      <c r="K14">
        <v>2064</v>
      </c>
    </row>
    <row r="15" spans="1:11" ht="15" hidden="1" customHeight="1">
      <c r="A15" s="17"/>
      <c r="B15" s="13" t="s">
        <v>98</v>
      </c>
      <c r="C15" s="8">
        <v>1000</v>
      </c>
      <c r="D15" s="7">
        <v>6462</v>
      </c>
      <c r="E15" s="7">
        <v>18956</v>
      </c>
      <c r="F15" s="7">
        <v>291917</v>
      </c>
      <c r="G15" s="7">
        <v>1177</v>
      </c>
      <c r="H15" s="5">
        <f t="shared" si="1"/>
        <v>3.0860407311062016E-3</v>
      </c>
      <c r="I15" s="5">
        <f t="shared" si="2"/>
        <v>0.15128391456116969</v>
      </c>
      <c r="J15">
        <v>291974</v>
      </c>
      <c r="K15">
        <v>4090.51</v>
      </c>
    </row>
    <row r="16" spans="1:11" ht="15" hidden="1" customHeight="1">
      <c r="A16" s="17"/>
      <c r="B16" s="13" t="s">
        <v>98</v>
      </c>
      <c r="C16" s="8">
        <v>1000</v>
      </c>
      <c r="D16" s="7">
        <v>6466</v>
      </c>
      <c r="E16" s="7">
        <v>15379.875</v>
      </c>
      <c r="F16" s="7">
        <v>291857</v>
      </c>
      <c r="G16" s="7">
        <v>2064</v>
      </c>
      <c r="H16" s="5">
        <f t="shared" si="1"/>
        <v>3.0879510008252394E-3</v>
      </c>
      <c r="I16" s="5">
        <f t="shared" si="2"/>
        <v>0.15125281998677467</v>
      </c>
      <c r="J16">
        <v>292022.125</v>
      </c>
      <c r="K16">
        <v>6196</v>
      </c>
    </row>
    <row r="17" spans="1:11" ht="15" hidden="1" customHeight="1">
      <c r="A17" s="17"/>
      <c r="B17" s="13" t="s">
        <v>98</v>
      </c>
      <c r="C17" s="8">
        <v>1000</v>
      </c>
      <c r="D17" s="7">
        <v>6463</v>
      </c>
      <c r="E17" s="7">
        <v>10684</v>
      </c>
      <c r="F17" s="7">
        <v>291974</v>
      </c>
      <c r="G17" s="7">
        <v>4090.51</v>
      </c>
      <c r="H17" s="5">
        <f t="shared" si="1"/>
        <v>3.086518298535961E-3</v>
      </c>
      <c r="I17" s="5">
        <f t="shared" si="2"/>
        <v>0.15131345440684496</v>
      </c>
      <c r="J17">
        <v>292025</v>
      </c>
      <c r="K17">
        <v>1939.308</v>
      </c>
    </row>
    <row r="18" spans="1:11" ht="15" hidden="1" customHeight="1">
      <c r="A18" s="17"/>
      <c r="B18" s="13" t="s">
        <v>98</v>
      </c>
      <c r="C18" s="8">
        <v>1000</v>
      </c>
      <c r="D18" s="7">
        <v>6469</v>
      </c>
      <c r="E18" s="7">
        <v>10708</v>
      </c>
      <c r="F18" s="7">
        <v>292022.125</v>
      </c>
      <c r="G18" s="7">
        <v>6196</v>
      </c>
      <c r="H18" s="5">
        <f t="shared" si="1"/>
        <v>3.0893837031145182E-3</v>
      </c>
      <c r="I18" s="5">
        <f t="shared" si="2"/>
        <v>0.15133839484672429</v>
      </c>
    </row>
    <row r="19" spans="1:11" ht="15" hidden="1" customHeight="1">
      <c r="A19" s="17"/>
      <c r="B19" s="13" t="s">
        <v>98</v>
      </c>
      <c r="C19" s="8">
        <v>1000</v>
      </c>
      <c r="D19" s="7">
        <v>6465</v>
      </c>
      <c r="E19" s="7">
        <v>15879</v>
      </c>
      <c r="F19" s="7">
        <v>292025</v>
      </c>
      <c r="G19" s="7">
        <v>1939.308</v>
      </c>
      <c r="H19" s="5">
        <f t="shared" si="1"/>
        <v>3.08747343339548E-3</v>
      </c>
      <c r="I19" s="5">
        <f t="shared" si="2"/>
        <v>0.15133988479508073</v>
      </c>
    </row>
    <row r="20" spans="1:11" ht="15.75" thickBot="1">
      <c r="A20" s="18"/>
      <c r="B20" s="13" t="s">
        <v>98</v>
      </c>
      <c r="C20" s="9">
        <v>1000</v>
      </c>
      <c r="D20" s="7">
        <f>AVERAGE(D15:D19)</f>
        <v>6465</v>
      </c>
      <c r="E20" s="7">
        <f t="shared" ref="E20:G20" si="4">AVERAGE(E15:E19)</f>
        <v>14321.375</v>
      </c>
      <c r="F20" s="7">
        <f t="shared" si="4"/>
        <v>291959.02500000002</v>
      </c>
      <c r="G20" s="7">
        <f t="shared" si="4"/>
        <v>3093.3635999999997</v>
      </c>
      <c r="H20" s="5">
        <f t="shared" si="1"/>
        <v>3.08747343339548E-3</v>
      </c>
      <c r="I20" s="5">
        <f t="shared" si="2"/>
        <v>0.15130569371931887</v>
      </c>
    </row>
  </sheetData>
  <mergeCells count="9">
    <mergeCell ref="D1:E1"/>
    <mergeCell ref="F1:G1"/>
    <mergeCell ref="C3:C7"/>
    <mergeCell ref="A8:A20"/>
    <mergeCell ref="C9:C13"/>
    <mergeCell ref="C15:C19"/>
    <mergeCell ref="A1:A2"/>
    <mergeCell ref="C1:C2"/>
    <mergeCell ref="D2:F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0"/>
  <sheetViews>
    <sheetView tabSelected="1" zoomScale="55" zoomScaleNormal="55" workbookViewId="0">
      <selection sqref="A1:G20"/>
    </sheetView>
  </sheetViews>
  <sheetFormatPr baseColWidth="10" defaultRowHeight="15"/>
  <cols>
    <col min="1" max="1" width="11.42578125" style="5"/>
    <col min="2" max="2" width="0" hidden="1" customWidth="1"/>
    <col min="3" max="3" width="21.5703125" style="3" bestFit="1" customWidth="1"/>
    <col min="4" max="4" width="20.140625" bestFit="1" customWidth="1"/>
    <col min="5" max="5" width="21.85546875" hidden="1" customWidth="1"/>
    <col min="6" max="6" width="20.140625" bestFit="1" customWidth="1"/>
    <col min="7" max="7" width="21.85546875" hidden="1" customWidth="1"/>
  </cols>
  <sheetData>
    <row r="1" spans="1:11" s="6" customFormat="1" ht="15.75" thickBot="1">
      <c r="A1" s="19" t="s">
        <v>138</v>
      </c>
      <c r="B1" s="11"/>
      <c r="C1" s="20" t="s">
        <v>139</v>
      </c>
      <c r="D1" s="24" t="s">
        <v>140</v>
      </c>
      <c r="E1" s="24"/>
      <c r="F1" s="24" t="s">
        <v>141</v>
      </c>
      <c r="G1" s="25"/>
      <c r="H1" s="5"/>
      <c r="I1" s="5"/>
    </row>
    <row r="2" spans="1:11" ht="15.75" thickBot="1">
      <c r="A2" s="18"/>
      <c r="B2" s="22"/>
      <c r="C2" s="23"/>
      <c r="D2" s="26" t="s">
        <v>136</v>
      </c>
      <c r="E2" s="26" t="s">
        <v>137</v>
      </c>
      <c r="F2" s="26" t="s">
        <v>136</v>
      </c>
      <c r="G2" s="27" t="s">
        <v>137</v>
      </c>
      <c r="H2" s="5"/>
      <c r="I2" s="5"/>
    </row>
    <row r="3" spans="1:11" hidden="1">
      <c r="A3" s="14" t="s">
        <v>123</v>
      </c>
      <c r="B3" s="12" t="s">
        <v>98</v>
      </c>
      <c r="C3" s="21">
        <v>10</v>
      </c>
      <c r="D3" s="10">
        <v>104.316</v>
      </c>
      <c r="E3" s="10">
        <v>1627</v>
      </c>
      <c r="F3" s="10">
        <v>189.203</v>
      </c>
      <c r="G3" s="10">
        <v>1360</v>
      </c>
      <c r="H3" s="5"/>
      <c r="I3" s="5"/>
      <c r="J3">
        <v>189.203</v>
      </c>
      <c r="K3">
        <v>1360</v>
      </c>
    </row>
    <row r="4" spans="1:11" hidden="1">
      <c r="A4" s="15" t="s">
        <v>123</v>
      </c>
      <c r="B4" s="13" t="s">
        <v>98</v>
      </c>
      <c r="C4" s="8"/>
      <c r="D4" s="7">
        <v>93</v>
      </c>
      <c r="E4" s="7">
        <v>2035.999</v>
      </c>
      <c r="F4" s="7">
        <v>162.511</v>
      </c>
      <c r="G4" s="7">
        <v>1856</v>
      </c>
      <c r="H4" s="5"/>
      <c r="I4" s="5"/>
      <c r="J4">
        <v>162.511</v>
      </c>
      <c r="K4">
        <v>1856</v>
      </c>
    </row>
    <row r="5" spans="1:11" hidden="1">
      <c r="A5" s="15" t="s">
        <v>123</v>
      </c>
      <c r="B5" s="13" t="s">
        <v>98</v>
      </c>
      <c r="C5" s="8"/>
      <c r="D5" s="7">
        <v>104.902</v>
      </c>
      <c r="E5" s="7">
        <v>6995</v>
      </c>
      <c r="F5" s="7">
        <v>190</v>
      </c>
      <c r="G5" s="7">
        <v>7596</v>
      </c>
      <c r="H5" s="5"/>
      <c r="I5" s="5"/>
      <c r="J5">
        <v>190</v>
      </c>
      <c r="K5">
        <v>7596</v>
      </c>
    </row>
    <row r="6" spans="1:11" hidden="1">
      <c r="A6" s="15" t="s">
        <v>123</v>
      </c>
      <c r="B6" s="13" t="s">
        <v>98</v>
      </c>
      <c r="C6" s="8"/>
      <c r="D6" s="7">
        <v>93</v>
      </c>
      <c r="E6" s="7">
        <v>1912.616</v>
      </c>
      <c r="F6" s="7">
        <v>189</v>
      </c>
      <c r="G6" s="7">
        <v>1830.481</v>
      </c>
      <c r="H6" s="5"/>
      <c r="I6" s="5"/>
      <c r="J6">
        <v>189</v>
      </c>
      <c r="K6">
        <v>1830.481</v>
      </c>
    </row>
    <row r="7" spans="1:11" hidden="1">
      <c r="A7" s="15" t="s">
        <v>123</v>
      </c>
      <c r="B7" s="13" t="s">
        <v>98</v>
      </c>
      <c r="C7" s="8"/>
      <c r="D7" s="7">
        <v>104</v>
      </c>
      <c r="E7" s="7">
        <v>9965</v>
      </c>
      <c r="F7" s="7">
        <v>188.21</v>
      </c>
      <c r="G7" s="7">
        <v>1932.15</v>
      </c>
      <c r="H7" s="5"/>
      <c r="I7" s="5"/>
      <c r="J7">
        <v>188.21</v>
      </c>
      <c r="K7">
        <v>1932.15</v>
      </c>
    </row>
    <row r="8" spans="1:11">
      <c r="A8" s="16" t="s">
        <v>146</v>
      </c>
      <c r="B8" s="13" t="s">
        <v>98</v>
      </c>
      <c r="C8" s="9">
        <v>10</v>
      </c>
      <c r="D8" s="7">
        <f>AVERAGE(D3:D7)</f>
        <v>99.843600000000009</v>
      </c>
      <c r="E8" s="7">
        <f t="shared" ref="E8:G8" si="0">AVERAGE(E3:E7)</f>
        <v>4507.1229999999996</v>
      </c>
      <c r="F8" s="7">
        <f t="shared" si="0"/>
        <v>183.78479999999999</v>
      </c>
      <c r="G8" s="7">
        <f t="shared" si="0"/>
        <v>2914.9261999999999</v>
      </c>
      <c r="H8" s="5">
        <f>D8/SUM($D$8:$F$20)*1</f>
        <v>4.0642094619853234E-4</v>
      </c>
      <c r="I8" s="5">
        <f>F8/SUM($F$8:$F$20)</f>
        <v>1.9657364716902962E-3</v>
      </c>
      <c r="J8">
        <v>1443</v>
      </c>
      <c r="K8">
        <v>1299.097</v>
      </c>
    </row>
    <row r="9" spans="1:11" ht="15" hidden="1" customHeight="1">
      <c r="A9" s="17"/>
      <c r="B9" s="13" t="s">
        <v>98</v>
      </c>
      <c r="C9" s="8">
        <v>100</v>
      </c>
      <c r="D9" s="7">
        <v>666.827</v>
      </c>
      <c r="E9" s="7">
        <v>2112.165</v>
      </c>
      <c r="F9" s="7">
        <v>1443</v>
      </c>
      <c r="G9" s="7">
        <v>1299.097</v>
      </c>
      <c r="H9" s="5">
        <f t="shared" ref="H9:H20" si="1">D9/SUM($D$8:$F$20)*1</f>
        <v>2.7143698773955337E-3</v>
      </c>
      <c r="I9" s="5">
        <f t="shared" ref="I9:I20" si="2">F9/SUM($F$8:$F$20)</f>
        <v>1.5434125828953742E-2</v>
      </c>
      <c r="J9">
        <v>1273</v>
      </c>
      <c r="K9">
        <v>2030</v>
      </c>
    </row>
    <row r="10" spans="1:11" ht="15" hidden="1" customHeight="1">
      <c r="A10" s="17"/>
      <c r="B10" s="13" t="s">
        <v>98</v>
      </c>
      <c r="C10" s="8"/>
      <c r="D10" s="7">
        <v>643.173</v>
      </c>
      <c r="E10" s="7">
        <v>2625</v>
      </c>
      <c r="F10" s="7">
        <v>1273</v>
      </c>
      <c r="G10" s="7">
        <v>2030</v>
      </c>
      <c r="H10" s="5">
        <f t="shared" si="1"/>
        <v>2.6180844764145989E-3</v>
      </c>
      <c r="I10" s="5">
        <f t="shared" si="2"/>
        <v>1.361582964674852E-2</v>
      </c>
      <c r="J10">
        <v>1449</v>
      </c>
      <c r="K10">
        <v>6522</v>
      </c>
    </row>
    <row r="11" spans="1:11" ht="15" hidden="1" customHeight="1">
      <c r="A11" s="17"/>
      <c r="B11" s="13" t="s">
        <v>98</v>
      </c>
      <c r="C11" s="8"/>
      <c r="D11" s="7">
        <v>665</v>
      </c>
      <c r="E11" s="7">
        <v>8665.11</v>
      </c>
      <c r="F11" s="7">
        <v>1449</v>
      </c>
      <c r="G11" s="7">
        <v>6522</v>
      </c>
      <c r="H11" s="5">
        <f t="shared" si="1"/>
        <v>2.7069329353310977E-3</v>
      </c>
      <c r="I11" s="5">
        <f t="shared" si="2"/>
        <v>1.5498300988325692E-2</v>
      </c>
      <c r="J11">
        <v>1449</v>
      </c>
      <c r="K11">
        <v>6478.058</v>
      </c>
    </row>
    <row r="12" spans="1:11" ht="15" hidden="1" customHeight="1">
      <c r="A12" s="17"/>
      <c r="B12" s="13" t="s">
        <v>98</v>
      </c>
      <c r="C12" s="8"/>
      <c r="D12" s="7">
        <v>666</v>
      </c>
      <c r="E12" s="7">
        <v>7944</v>
      </c>
      <c r="F12" s="7">
        <v>1449</v>
      </c>
      <c r="G12" s="7">
        <v>6478.058</v>
      </c>
      <c r="H12" s="5">
        <f t="shared" si="1"/>
        <v>2.711003511173701E-3</v>
      </c>
      <c r="I12" s="5">
        <f t="shared" si="2"/>
        <v>1.5498300988325692E-2</v>
      </c>
      <c r="J12">
        <v>1542</v>
      </c>
      <c r="K12">
        <v>1933</v>
      </c>
    </row>
    <row r="13" spans="1:11" ht="15" hidden="1" customHeight="1">
      <c r="A13" s="17"/>
      <c r="B13" s="13" t="s">
        <v>98</v>
      </c>
      <c r="C13" s="8"/>
      <c r="D13" s="7">
        <v>626</v>
      </c>
      <c r="E13" s="7">
        <v>2761</v>
      </c>
      <c r="F13" s="7">
        <v>1542</v>
      </c>
      <c r="G13" s="7">
        <v>1933</v>
      </c>
      <c r="H13" s="5">
        <f t="shared" si="1"/>
        <v>2.5481804774695749E-3</v>
      </c>
      <c r="I13" s="5">
        <f t="shared" si="2"/>
        <v>1.6493015958590901E-2</v>
      </c>
      <c r="J13">
        <v>14312.974</v>
      </c>
      <c r="K13">
        <v>1308</v>
      </c>
    </row>
    <row r="14" spans="1:11">
      <c r="A14" s="17"/>
      <c r="B14" s="13" t="s">
        <v>98</v>
      </c>
      <c r="C14" s="9">
        <v>100</v>
      </c>
      <c r="D14" s="7">
        <f>AVERAGE(D9:D13)</f>
        <v>653.4</v>
      </c>
      <c r="E14" s="7">
        <f t="shared" ref="E14:G14" si="3">AVERAGE(E9:E13)</f>
        <v>4821.4549999999999</v>
      </c>
      <c r="F14" s="7">
        <f t="shared" si="3"/>
        <v>1431.2</v>
      </c>
      <c r="G14" s="7">
        <f t="shared" si="3"/>
        <v>3652.4309999999996</v>
      </c>
      <c r="H14" s="5">
        <f t="shared" si="1"/>
        <v>2.6597142555569013E-3</v>
      </c>
      <c r="I14" s="5">
        <f t="shared" si="2"/>
        <v>1.530791468218891E-2</v>
      </c>
      <c r="J14">
        <v>13959</v>
      </c>
      <c r="K14">
        <v>2069</v>
      </c>
    </row>
    <row r="15" spans="1:11" ht="15" hidden="1" customHeight="1">
      <c r="A15" s="17"/>
      <c r="B15" s="13" t="s">
        <v>98</v>
      </c>
      <c r="C15" s="8">
        <v>1000</v>
      </c>
      <c r="D15" s="7">
        <v>6466</v>
      </c>
      <c r="E15" s="7">
        <v>9970.268</v>
      </c>
      <c r="F15" s="7">
        <v>14312.974</v>
      </c>
      <c r="G15" s="7">
        <v>1308</v>
      </c>
      <c r="H15" s="5">
        <f t="shared" si="1"/>
        <v>2.6320343398271998E-2</v>
      </c>
      <c r="I15" s="5">
        <f t="shared" si="2"/>
        <v>0.15308956458942713</v>
      </c>
      <c r="J15">
        <v>14226</v>
      </c>
      <c r="K15">
        <v>1892.345</v>
      </c>
    </row>
    <row r="16" spans="1:11" ht="15" hidden="1" customHeight="1">
      <c r="A16" s="17"/>
      <c r="B16" s="13" t="s">
        <v>98</v>
      </c>
      <c r="C16" s="8">
        <v>1000</v>
      </c>
      <c r="D16" s="7">
        <v>6499</v>
      </c>
      <c r="E16" s="7">
        <v>17617</v>
      </c>
      <c r="F16" s="7">
        <v>13959</v>
      </c>
      <c r="G16" s="7">
        <v>2069</v>
      </c>
      <c r="H16" s="5">
        <f t="shared" si="1"/>
        <v>2.6454672401077902E-2</v>
      </c>
      <c r="I16" s="5">
        <f t="shared" si="2"/>
        <v>0.14930350827883943</v>
      </c>
      <c r="J16">
        <v>13965.108</v>
      </c>
      <c r="K16">
        <v>1938.375</v>
      </c>
    </row>
    <row r="17" spans="1:11" ht="15" hidden="1" customHeight="1">
      <c r="A17" s="17"/>
      <c r="B17" s="13" t="s">
        <v>98</v>
      </c>
      <c r="C17" s="8">
        <v>1000</v>
      </c>
      <c r="D17" s="7">
        <v>6469.848</v>
      </c>
      <c r="E17" s="7">
        <v>10519.802</v>
      </c>
      <c r="F17" s="7">
        <v>14226</v>
      </c>
      <c r="G17" s="7">
        <v>1892.345</v>
      </c>
      <c r="H17" s="5">
        <f t="shared" si="1"/>
        <v>2.6336006974114333E-2</v>
      </c>
      <c r="I17" s="5">
        <f t="shared" si="2"/>
        <v>0.15215930287089116</v>
      </c>
      <c r="J17">
        <v>14139.53</v>
      </c>
      <c r="K17">
        <v>1928</v>
      </c>
    </row>
    <row r="18" spans="1:11" ht="15" hidden="1" customHeight="1">
      <c r="A18" s="17"/>
      <c r="B18" s="13" t="s">
        <v>98</v>
      </c>
      <c r="C18" s="8">
        <v>1000</v>
      </c>
      <c r="D18" s="7">
        <v>6494.84</v>
      </c>
      <c r="E18" s="7">
        <v>14391.47</v>
      </c>
      <c r="F18" s="7">
        <v>13965.108</v>
      </c>
      <c r="G18" s="7">
        <v>1938.375</v>
      </c>
      <c r="H18" s="5">
        <f t="shared" si="1"/>
        <v>2.6437738805572673E-2</v>
      </c>
      <c r="I18" s="5">
        <f t="shared" si="2"/>
        <v>0.14936883859108008</v>
      </c>
    </row>
    <row r="19" spans="1:11" ht="15" hidden="1" customHeight="1">
      <c r="A19" s="17"/>
      <c r="B19" s="13" t="s">
        <v>98</v>
      </c>
      <c r="C19" s="8">
        <v>1000</v>
      </c>
      <c r="D19" s="7">
        <v>6500</v>
      </c>
      <c r="E19" s="7">
        <v>10667.832</v>
      </c>
      <c r="F19" s="7">
        <v>14139.53</v>
      </c>
      <c r="G19" s="7">
        <v>1928</v>
      </c>
      <c r="H19" s="5">
        <f t="shared" si="1"/>
        <v>2.6458742976920503E-2</v>
      </c>
      <c r="I19" s="5">
        <f t="shared" si="2"/>
        <v>0.15123443186574242</v>
      </c>
    </row>
    <row r="20" spans="1:11" ht="15.75" thickBot="1">
      <c r="A20" s="18"/>
      <c r="B20" s="13" t="s">
        <v>98</v>
      </c>
      <c r="C20" s="9">
        <v>1000</v>
      </c>
      <c r="D20" s="7">
        <f>AVERAGE(D15:D19)</f>
        <v>6485.9375999999993</v>
      </c>
      <c r="E20" s="7">
        <f t="shared" ref="E20:G20" si="4">AVERAGE(E15:E19)</f>
        <v>12633.2744</v>
      </c>
      <c r="F20" s="7">
        <f t="shared" si="4"/>
        <v>14120.522400000002</v>
      </c>
      <c r="G20" s="7">
        <f t="shared" si="4"/>
        <v>1827.1440000000002</v>
      </c>
      <c r="H20" s="5">
        <f t="shared" si="1"/>
        <v>2.6401500911191478E-2</v>
      </c>
      <c r="I20" s="5">
        <f t="shared" si="2"/>
        <v>0.15103112923919607</v>
      </c>
    </row>
  </sheetData>
  <mergeCells count="9">
    <mergeCell ref="D1:E1"/>
    <mergeCell ref="F1:G1"/>
    <mergeCell ref="C3:C7"/>
    <mergeCell ref="A8:A20"/>
    <mergeCell ref="C9:C13"/>
    <mergeCell ref="C15:C19"/>
    <mergeCell ref="A1:A2"/>
    <mergeCell ref="C1:C2"/>
    <mergeCell ref="D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Hoja1</vt:lpstr>
      <vt:lpstr>Producto Punto</vt:lpstr>
      <vt:lpstr>Producto Cruz</vt:lpstr>
      <vt:lpstr>Suma</vt:lpstr>
      <vt:lpstr>Producto Simple</vt:lpstr>
      <vt:lpstr>Normal</vt:lpstr>
      <vt:lpstr>Hoja1!PerformanceTest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</dc:creator>
  <cp:lastModifiedBy>julian</cp:lastModifiedBy>
  <dcterms:created xsi:type="dcterms:W3CDTF">2012-10-05T09:28:38Z</dcterms:created>
  <dcterms:modified xsi:type="dcterms:W3CDTF">2012-10-08T21:54:22Z</dcterms:modified>
</cp:coreProperties>
</file>