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65" yWindow="0" windowWidth="19065" windowHeight="18240" tabRatio="773" firstSheet="1" activeTab="4"/>
  </bookViews>
  <sheets>
    <sheet name="New dbloques circuitos" sheetId="19" r:id="rId1"/>
    <sheet name="Final Beta Size" sheetId="6" r:id="rId2"/>
    <sheet name="Results Spec" sheetId="8" r:id="rId3"/>
    <sheet name="NewDataPath x Operacion" sheetId="18" r:id="rId4"/>
    <sheet name="Avalon MM Master DP 28062012" sheetId="21" r:id="rId5"/>
    <sheet name="MemBlock DataLoadChain" sheetId="22" r:id="rId6"/>
    <sheet name="Instruction Set" sheetId="10" r:id="rId7"/>
    <sheet name="RayTracDBlks" sheetId="11" r:id="rId8"/>
    <sheet name="MemBlkBlk" sheetId="12" r:id="rId9"/>
    <sheet name="FloatingPointVsFixed" sheetId="13" r:id="rId10"/>
    <sheet name="Fadd32" sheetId="14" r:id="rId11"/>
    <sheet name="Fmul32" sheetId="15" r:id="rId12"/>
    <sheet name="SQ&amp;INV" sheetId="16" r:id="rId13"/>
    <sheet name="PlanDeTrabajoPrimerSemestre2012" sheetId="17" r:id="rId14"/>
    <sheet name="RtEngine HardwareSpec" sheetId="20" r:id="rId15"/>
  </sheets>
  <definedNames>
    <definedName name="_xlnm._FilterDatabase" localSheetId="2" hidden="1">'Results Spec'!$E$13:$M$21</definedName>
    <definedName name="MEMSIZE">'Final Beta Size'!$E$8</definedName>
    <definedName name="MSIZE">'Final Beta Size'!$E$9</definedName>
    <definedName name="OSIZE">'Final Beta Size'!$E$10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6" l="1"/>
  <c r="H27" i="6"/>
  <c r="G28" i="6"/>
  <c r="H28" i="6"/>
  <c r="J18" i="6"/>
  <c r="J19" i="6"/>
  <c r="J20" i="6"/>
  <c r="J21" i="6"/>
  <c r="J22" i="6"/>
  <c r="J17" i="6"/>
  <c r="K19" i="6"/>
  <c r="K20" i="6"/>
  <c r="K21" i="6"/>
  <c r="K22" i="6"/>
  <c r="K18" i="6"/>
  <c r="G22" i="6"/>
  <c r="H22" i="6"/>
  <c r="G21" i="6"/>
  <c r="H21" i="6"/>
  <c r="G20" i="6"/>
  <c r="H20" i="6"/>
  <c r="G19" i="6"/>
  <c r="H19" i="6"/>
  <c r="G18" i="6"/>
  <c r="H18" i="6"/>
  <c r="M13" i="6"/>
  <c r="N13" i="6"/>
  <c r="M16" i="6"/>
  <c r="J16" i="6"/>
  <c r="K16" i="6"/>
  <c r="G16" i="6"/>
  <c r="H16" i="6"/>
  <c r="M15" i="6"/>
  <c r="J15" i="6"/>
  <c r="K15" i="6"/>
  <c r="G15" i="6"/>
  <c r="H15" i="6"/>
  <c r="M14" i="6"/>
  <c r="J14" i="6"/>
  <c r="K14" i="6"/>
  <c r="G14" i="6"/>
  <c r="H14" i="6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F14" i="8"/>
  <c r="F15" i="8"/>
  <c r="F16" i="8"/>
  <c r="F17" i="8"/>
  <c r="F18" i="8"/>
  <c r="F19" i="8"/>
  <c r="F20" i="8"/>
  <c r="F21" i="8"/>
  <c r="L53" i="6"/>
  <c r="M29" i="6"/>
  <c r="N29" i="6"/>
  <c r="G29" i="6"/>
  <c r="H29" i="6"/>
  <c r="M26" i="6"/>
  <c r="N26" i="6"/>
  <c r="G26" i="6"/>
  <c r="H26" i="6"/>
  <c r="M25" i="6"/>
  <c r="N25" i="6"/>
  <c r="G25" i="6"/>
  <c r="H25" i="6"/>
  <c r="M24" i="6"/>
  <c r="N24" i="6"/>
  <c r="G24" i="6"/>
  <c r="H24" i="6"/>
  <c r="M23" i="6"/>
  <c r="N23" i="6"/>
  <c r="G23" i="6"/>
  <c r="H23" i="6"/>
  <c r="M17" i="6"/>
  <c r="G17" i="6"/>
  <c r="J13" i="6"/>
  <c r="K13" i="6"/>
  <c r="G13" i="6"/>
  <c r="H13" i="6"/>
  <c r="L30" i="6"/>
  <c r="L32" i="6"/>
  <c r="F30" i="6"/>
  <c r="F32" i="6"/>
  <c r="I30" i="6"/>
  <c r="I32" i="6"/>
  <c r="N30" i="6"/>
  <c r="N32" i="6"/>
  <c r="H17" i="6"/>
  <c r="H30" i="6"/>
  <c r="H32" i="6"/>
  <c r="K17" i="6"/>
  <c r="K30" i="6"/>
  <c r="K32" i="6"/>
</calcChain>
</file>

<file path=xl/comments1.xml><?xml version="1.0" encoding="utf-8"?>
<comments xmlns="http://schemas.openxmlformats.org/spreadsheetml/2006/main">
  <authors>
    <author>Imac</author>
  </authors>
  <commentList>
    <comment ref="Z33" authorId="0">
      <text>
        <r>
          <rPr>
            <b/>
            <sz val="9"/>
            <color indexed="81"/>
            <rFont val="Calibri"/>
            <family val="2"/>
          </rPr>
          <t>Imac:</t>
        </r>
        <r>
          <rPr>
            <sz val="9"/>
            <color indexed="81"/>
            <rFont val="Calibri"/>
            <family val="2"/>
          </rPr>
          <t xml:space="preserve">
Imac:Aunque pareciera que no tiene sentido, y que se tuviera que colocar el vector A 2 veces, lo que ocurre es que A=B, por lor tanto A.A = A.B</t>
        </r>
      </text>
    </comment>
  </commentList>
</comments>
</file>

<file path=xl/sharedStrings.xml><?xml version="1.0" encoding="utf-8"?>
<sst xmlns="http://schemas.openxmlformats.org/spreadsheetml/2006/main" count="1688" uniqueCount="339">
  <si>
    <t xml:space="preserve"> </t>
  </si>
  <si>
    <t>A31 xor B31</t>
  </si>
  <si>
    <t>A30..23 + B30..23</t>
  </si>
  <si>
    <t xml:space="preserve"> 1&amp;A22..A0 x 1&amp;B22..B0</t>
  </si>
  <si>
    <t>NORMALIZACION</t>
  </si>
  <si>
    <t>B31 xor DPC</t>
  </si>
  <si>
    <t>A30..23</t>
  </si>
  <si>
    <t>B30..23</t>
  </si>
  <si>
    <t>B22..0</t>
  </si>
  <si>
    <t>A22..0</t>
  </si>
  <si>
    <t>A31</t>
  </si>
  <si>
    <t>B31</t>
  </si>
  <si>
    <t>DPC</t>
  </si>
  <si>
    <t>Total</t>
  </si>
  <si>
    <t>A</t>
  </si>
  <si>
    <t>fmul32</t>
  </si>
  <si>
    <t>fsqrt32</t>
  </si>
  <si>
    <t>finvr32</t>
  </si>
  <si>
    <t>lcells</t>
  </si>
  <si>
    <t>total</t>
  </si>
  <si>
    <t>ocuppied size</t>
  </si>
  <si>
    <t>EP3C25F24C6 Size</t>
  </si>
  <si>
    <t>altera Ip (TSE+NIOS II+VIDEO+JTAG)</t>
  </si>
  <si>
    <t>unit size</t>
  </si>
  <si>
    <t>EP3C25F24C6 Multipliers</t>
  </si>
  <si>
    <t>multipliers</t>
  </si>
  <si>
    <t>used by unit</t>
  </si>
  <si>
    <t>usage</t>
  </si>
  <si>
    <t>memory bits</t>
  </si>
  <si>
    <t>EP3C25F24C6 Bits</t>
  </si>
  <si>
    <t>Resources Left</t>
  </si>
  <si>
    <t>A30..23-B30..23</t>
  </si>
  <si>
    <t>S0DELTA 7..0</t>
  </si>
  <si>
    <t>S0DELTA(7)</t>
  </si>
  <si>
    <t>A30..23 &amp; B30..23 = "0000" ?</t>
  </si>
  <si>
    <t>REGISTRAR ENTRADA</t>
  </si>
  <si>
    <t>MANTFIX22..0</t>
  </si>
  <si>
    <t>MANTSHIFT22..0</t>
  </si>
  <si>
    <t>EXPONENT7..0</t>
  </si>
  <si>
    <t>ZERO</t>
  </si>
  <si>
    <t>SIGNFIX</t>
  </si>
  <si>
    <t>SIGNSHIFT</t>
  </si>
  <si>
    <t>SIGNAR</t>
  </si>
  <si>
    <t>SHIFT DECODER</t>
  </si>
  <si>
    <t>SHIFTER</t>
  </si>
  <si>
    <t>7&amp;2..0</t>
  </si>
  <si>
    <t>(7 xor 4) &amp; (7 xor 3)</t>
  </si>
  <si>
    <t>DENORMMANTISSA</t>
  </si>
  <si>
    <t>SUMAR</t>
  </si>
  <si>
    <t>DESIGNAR</t>
  </si>
  <si>
    <t>SUMADOR ETAPA 1: DECODIFICACION DEL CORRIMIENTO PARA LA DENORMALIZACION DE LA MANTISSA DE MENOR EXPONENTE, CORRIMIENTO DE LA MISMA Y SIGNAMIENTO DE LA MANTISSA DE MAYOR EXPONENTE</t>
  </si>
  <si>
    <t>SUMA DE MANTISSAS</t>
  </si>
  <si>
    <t>SIGNAR LA MANTISSA DENORMALIZADA</t>
  </si>
  <si>
    <t>QUITAR SIGNO AL RESULTADO</t>
  </si>
  <si>
    <t>ETAPA 1</t>
  </si>
  <si>
    <t>ETAPA 0</t>
  </si>
  <si>
    <t>ETAPA 2</t>
  </si>
  <si>
    <t>ETAPA 3</t>
  </si>
  <si>
    <t>ETAPA 4</t>
  </si>
  <si>
    <t>NORMALIZACION EXPONENTE</t>
  </si>
  <si>
    <t>((EXP-127)&gt;&gt;1)+127</t>
  </si>
  <si>
    <t>SQRT(x)</t>
  </si>
  <si>
    <t>A23..12</t>
  </si>
  <si>
    <t>C30..0</t>
  </si>
  <si>
    <t>C31..0</t>
  </si>
  <si>
    <t>EXP * -1</t>
  </si>
  <si>
    <t>MANEJO DEL ZERO Y MANEJO DE EXPONENTES DE LA MANTISSA</t>
  </si>
  <si>
    <t>dpc</t>
  </si>
  <si>
    <t>Base+</t>
  </si>
  <si>
    <t>|A|</t>
  </si>
  <si>
    <t>A.B</t>
  </si>
  <si>
    <t>A+-Bi</t>
  </si>
  <si>
    <t>AxBi</t>
  </si>
  <si>
    <t>A+-Bj</t>
  </si>
  <si>
    <t>A+-Bk</t>
  </si>
  <si>
    <t>C.D</t>
  </si>
  <si>
    <t>AxBj</t>
  </si>
  <si>
    <t>AxBk</t>
  </si>
  <si>
    <t>A/|A|i</t>
  </si>
  <si>
    <t>A/|A|j</t>
  </si>
  <si>
    <t>A/|A|k</t>
  </si>
  <si>
    <t>memblock</t>
  </si>
  <si>
    <t>MULTIPLICACION DEL SIGNO, SUMA DE LOS EXPONENTES Y MULTIPLICACION DE LAS MANTISSAS</t>
  </si>
  <si>
    <t>NORMALIZACION DEL RESULTADO</t>
  </si>
  <si>
    <t>NORMALIZACION DEL EXPONENTE</t>
  </si>
  <si>
    <t>X^-1(x)</t>
  </si>
  <si>
    <t>AS0</t>
  </si>
  <si>
    <t>P0</t>
  </si>
  <si>
    <t>P1</t>
  </si>
  <si>
    <t>SQ0</t>
  </si>
  <si>
    <t>MAX</t>
  </si>
  <si>
    <t>MBX</t>
  </si>
  <si>
    <t>MAY</t>
  </si>
  <si>
    <t>MAZ</t>
  </si>
  <si>
    <t>P2</t>
  </si>
  <si>
    <t>Q0</t>
  </si>
  <si>
    <t>AS1</t>
  </si>
  <si>
    <t>RES0</t>
  </si>
  <si>
    <t>MBY</t>
  </si>
  <si>
    <t>MBZ</t>
  </si>
  <si>
    <t>RES1</t>
  </si>
  <si>
    <t>RES2</t>
  </si>
  <si>
    <t>P3</t>
  </si>
  <si>
    <t>RES3</t>
  </si>
  <si>
    <t>P4</t>
  </si>
  <si>
    <t>P5</t>
  </si>
  <si>
    <t>AS2</t>
  </si>
  <si>
    <t>Q1</t>
  </si>
  <si>
    <t>ASA</t>
  </si>
  <si>
    <t>RES4</t>
  </si>
  <si>
    <t>MCX</t>
  </si>
  <si>
    <t>MDX</t>
  </si>
  <si>
    <t>MCY</t>
  </si>
  <si>
    <t>MDY</t>
  </si>
  <si>
    <t>MCZ</t>
  </si>
  <si>
    <t>MDZ</t>
  </si>
  <si>
    <t>RES5</t>
  </si>
  <si>
    <t>INV0</t>
  </si>
  <si>
    <t>Q2X</t>
  </si>
  <si>
    <t>kCi</t>
  </si>
  <si>
    <t>kCj</t>
  </si>
  <si>
    <t>kCk</t>
  </si>
  <si>
    <t>Q2Y</t>
  </si>
  <si>
    <t>RES6</t>
  </si>
  <si>
    <t>RES7</t>
  </si>
  <si>
    <t>Q2Z</t>
  </si>
  <si>
    <t>DATAPATH POSSIBILITIES. Author Julian Guarin</t>
  </si>
  <si>
    <t>U</t>
  </si>
  <si>
    <t>C</t>
  </si>
  <si>
    <t xml:space="preserve">  </t>
  </si>
  <si>
    <t>LPM_HINT</t>
  </si>
  <si>
    <t>LPM_SHOWAHEAD</t>
  </si>
  <si>
    <t>LPM_WIDTHU</t>
  </si>
  <si>
    <t>UNDERFLOW_CHECKING</t>
  </si>
  <si>
    <t>USE_EAB</t>
  </si>
  <si>
    <t>RAIZ DE 2^EXP y CALCULO DE RAIZ DE LA MANTISSA</t>
  </si>
  <si>
    <t>INVERSO DE 2^EXP y CALCULO DEL INVERSO DE LA MANTISSA</t>
  </si>
  <si>
    <t>DECODER</t>
  </si>
  <si>
    <t>A+Bi</t>
  </si>
  <si>
    <t>A-Bi</t>
  </si>
  <si>
    <t>A+Bj</t>
  </si>
  <si>
    <t>A-Bj</t>
  </si>
  <si>
    <t>A+Bk</t>
  </si>
  <si>
    <t>A-Bk</t>
  </si>
  <si>
    <t>Sync Chain:</t>
  </si>
  <si>
    <t>BLOCK START A/C</t>
  </si>
  <si>
    <t>BLOCK END A/C</t>
  </si>
  <si>
    <t>BLOCK START B/D</t>
  </si>
  <si>
    <t>BLOCK END B/D</t>
  </si>
  <si>
    <t>COMBINATORIO</t>
  </si>
  <si>
    <t>RESERVADO</t>
  </si>
  <si>
    <t>OPERACIONES</t>
  </si>
  <si>
    <t>Mag</t>
  </si>
  <si>
    <t>Nrm</t>
  </si>
  <si>
    <t>Add</t>
  </si>
  <si>
    <t>Sub</t>
  </si>
  <si>
    <t>DotProd</t>
  </si>
  <si>
    <t>CrossProd</t>
  </si>
  <si>
    <t>SclMlt</t>
  </si>
  <si>
    <t>QRES</t>
  </si>
  <si>
    <t>0x18</t>
  </si>
  <si>
    <t>0x1d</t>
  </si>
  <si>
    <t>0x0a</t>
  </si>
  <si>
    <t>0x17</t>
  </si>
  <si>
    <t>0x0e</t>
  </si>
  <si>
    <t>0x05</t>
  </si>
  <si>
    <t>Desarrollo de TestBenches</t>
  </si>
  <si>
    <t>Testbench Funcional</t>
  </si>
  <si>
    <t>Documentación de las pruebas</t>
  </si>
  <si>
    <t>Desarrollo de Testbench (.vhd)</t>
  </si>
  <si>
    <t>Documentación de los resultados</t>
  </si>
  <si>
    <t>Corrección de Diseño</t>
  </si>
  <si>
    <t xml:space="preserve">Análisis Arribo de Data &amp; Clock </t>
  </si>
  <si>
    <t>Análisis de Latch &amp; Launch</t>
  </si>
  <si>
    <t>Clock Setup &amp; Hold</t>
  </si>
  <si>
    <t>Recovery &amp; Removal Time</t>
  </si>
  <si>
    <t>5 Marzo 2012</t>
  </si>
  <si>
    <t>12 Marzo 2012</t>
  </si>
  <si>
    <t>19 Marzo 2012</t>
  </si>
  <si>
    <t>26 Marzo 2012</t>
  </si>
  <si>
    <t>Simulación y Analisis de Tiempo</t>
  </si>
  <si>
    <t>Análisis de Tiempos</t>
  </si>
  <si>
    <t>Documentación del Analisis de Tiempo</t>
  </si>
  <si>
    <t>Correcciones de Diseño</t>
  </si>
  <si>
    <t>2 Abril 2012</t>
  </si>
  <si>
    <t>9 Abril 2012</t>
  </si>
  <si>
    <t>16 Abril 2012</t>
  </si>
  <si>
    <t>23 Abril 2012</t>
  </si>
  <si>
    <t>Implementacion Sistema de Trazado de Rayos</t>
  </si>
  <si>
    <t>Software de Trazado de Rayos en MicroCos OS + NIOS II</t>
  </si>
  <si>
    <t>30 Abril 2012</t>
  </si>
  <si>
    <t>7 Mayo 2012</t>
  </si>
  <si>
    <t>Software de Comunicación Ethernet</t>
  </si>
  <si>
    <t>Software de Estación Host (Computador donde se maneja toda la aplicación)</t>
  </si>
  <si>
    <t>14 Mayo 2012</t>
  </si>
  <si>
    <t>Documentación de la Implementación</t>
  </si>
  <si>
    <t>Diseño de Pruebas Validación</t>
  </si>
  <si>
    <t>Documentación Resultados</t>
  </si>
  <si>
    <t>21 Mayo 2012</t>
  </si>
  <si>
    <t>Redacción Documento</t>
  </si>
  <si>
    <t xml:space="preserve">Documentación / Redacción / Escritura etc. </t>
  </si>
  <si>
    <t>28 Mayo 2012</t>
  </si>
  <si>
    <t>4 Junio 2012</t>
  </si>
  <si>
    <t>11 Junio 2012</t>
  </si>
  <si>
    <t>Corrección de Documento</t>
  </si>
  <si>
    <t>Organización del Material / Publicaciones / Presentaciones</t>
  </si>
  <si>
    <t>Entrega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</si>
  <si>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</si>
  <si>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</si>
  <si>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</si>
  <si>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</si>
  <si>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</si>
  <si>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</si>
  <si>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</si>
  <si>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</si>
  <si>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</si>
  <si>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</si>
  <si>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</si>
  <si>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</si>
  <si>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</si>
  <si>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</si>
  <si>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</si>
  <si>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</si>
  <si>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</si>
  <si>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</si>
  <si>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</si>
  <si>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</si>
  <si>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</si>
  <si>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</si>
  <si>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</si>
  <si>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</si>
  <si>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</si>
  <si>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</si>
  <si>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</si>
  <si>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</si>
  <si>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</si>
  <si>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</si>
  <si>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</si>
  <si>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</si>
  <si>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</si>
  <si>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</si>
  <si>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</si>
  <si>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</si>
  <si>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</si>
  <si>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</si>
  <si>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</si>
  <si>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</si>
  <si>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</si>
  <si>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</si>
  <si>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</si>
  <si>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</si>
  <si>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</si>
  <si>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</si>
  <si>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AY</t>
  </si>
  <si>
    <t>AX</t>
  </si>
  <si>
    <t>AZ</t>
  </si>
  <si>
    <t>RESULT(24)</t>
  </si>
  <si>
    <t>EXP+1</t>
  </si>
  <si>
    <t>EXP</t>
  </si>
  <si>
    <t>RESULT(23..1)</t>
  </si>
  <si>
    <t>RESULT(22..0)</t>
  </si>
  <si>
    <t>ETAPA 5 DECODIFICAR EL CORRIMIENTO DE LA MANTISSA RESULTANTE</t>
  </si>
  <si>
    <t>|fadd32:adder_i_0|</t>
  </si>
  <si>
    <t>0 (0)</t>
  </si>
  <si>
    <t>63 (60)</t>
  </si>
  <si>
    <t>28 (28)</t>
  </si>
  <si>
    <t>252 (250)</t>
  </si>
  <si>
    <t>|fadd32:adder_i_1|</t>
  </si>
  <si>
    <t>84 (84)</t>
  </si>
  <si>
    <t>91 (91)</t>
  </si>
  <si>
    <t>164 (164)</t>
  </si>
  <si>
    <t>|fadd32:adder_i_2|</t>
  </si>
  <si>
    <t>64 (64)</t>
  </si>
  <si>
    <t>246 (246)</t>
  </si>
  <si>
    <t>|fadd32:adder_i_3|</t>
  </si>
  <si>
    <t>56 (56)</t>
  </si>
  <si>
    <t>29 (29)</t>
  </si>
  <si>
    <t>218 (218)</t>
  </si>
  <si>
    <t>|fmul32:mul_i_0|</t>
  </si>
  <si>
    <t>60 (60)</t>
  </si>
  <si>
    <t>41 (41)</t>
  </si>
  <si>
    <t>83 (83)</t>
  </si>
  <si>
    <t>fadd32 (0)</t>
  </si>
  <si>
    <t>fadd32 (1)</t>
  </si>
  <si>
    <t>fadd32 (2)</t>
  </si>
  <si>
    <t>fadd32 (3)</t>
  </si>
  <si>
    <t>Qty</t>
  </si>
  <si>
    <t>Nombre de la Unidad</t>
  </si>
  <si>
    <t>sm</t>
  </si>
  <si>
    <t>im</t>
  </si>
  <si>
    <t>Memory</t>
  </si>
  <si>
    <t>32 Mbytes DDR SDRAM</t>
  </si>
  <si>
    <t>1 Mbyte Synchronous SSRAM</t>
  </si>
  <si>
    <t>16 Mbytes External Flash</t>
  </si>
  <si>
    <t>50 Mhz on board clock</t>
  </si>
  <si>
    <t>Clocking and PLLs</t>
  </si>
  <si>
    <t>Altera Avalon PLL generated clock 100 Mhz</t>
  </si>
  <si>
    <t>Altera Avalon PLL generated clock 60 Mhz</t>
  </si>
  <si>
    <t>Altera Avalon PLL generated clock 40 Mhz</t>
  </si>
  <si>
    <t>DDR SDRAM generated clock 66.5 Mhz, 133.0 Mhz</t>
  </si>
  <si>
    <t>Switches and Indicators</t>
  </si>
  <si>
    <t>Display</t>
  </si>
  <si>
    <t>800x480 LCD Touch Display</t>
  </si>
  <si>
    <t>Interfases de Comunicacion</t>
  </si>
  <si>
    <t>JTAG USB Cable</t>
  </si>
  <si>
    <t>RS232 Serial Interface</t>
  </si>
  <si>
    <t>4 User Controlled Buttons</t>
  </si>
  <si>
    <t>4 User Controlled Leds</t>
  </si>
  <si>
    <t>Triple Speed Ethernet, Network Adapter Interface</t>
  </si>
  <si>
    <t>Tipo de Componente</t>
  </si>
  <si>
    <t>Componente</t>
  </si>
  <si>
    <t>Descripción</t>
  </si>
  <si>
    <r>
      <t xml:space="preserve">Memoria para el uso general de las aplicaciones y para implementación de </t>
    </r>
    <r>
      <rPr>
        <i/>
        <sz val="12"/>
        <color theme="1"/>
        <rFont val="Calibri"/>
        <scheme val="minor"/>
      </rPr>
      <t xml:space="preserve">DMA, Direct Memory Access, </t>
    </r>
    <r>
      <rPr>
        <sz val="12"/>
        <color theme="1"/>
        <rFont val="Calibri"/>
        <family val="2"/>
        <scheme val="minor"/>
      </rPr>
      <t>para el Display y para la interface de comunicación TSE.</t>
    </r>
  </si>
  <si>
    <t>Memoria de uso general, para el espacio de datos de las aplicaciones etc.</t>
  </si>
  <si>
    <t>Memoria de uso general, especialmente para el almacenamiento de instrucciones, sistema operativo, bootloaders. Etc.</t>
  </si>
  <si>
    <t>Clock que viene con la tarjeta de desarrollo.</t>
  </si>
  <si>
    <t>Clocks generados mediante PLL dentro de la FPGA 3C25F324C6</t>
  </si>
  <si>
    <t>Reloj generado por la memoria DDR SDRAM</t>
  </si>
  <si>
    <t>Botones de uso general</t>
  </si>
  <si>
    <t>Leds de uso general</t>
  </si>
  <si>
    <t>Display de hasta 24 bits por pixel e interfase Touch Screen.</t>
  </si>
  <si>
    <t>Cable para la programación del RtEngine y depuración.</t>
  </si>
  <si>
    <t>Interfase Serial. Hasta 115200 bps (baudios por segundo).</t>
  </si>
  <si>
    <t>Interfase Ethernet 802.3, 10/100 mbps.</t>
  </si>
  <si>
    <t>CHX1</t>
  </si>
  <si>
    <t>CHY0</t>
  </si>
  <si>
    <t>CHY1</t>
  </si>
  <si>
    <t>CHZ0</t>
  </si>
  <si>
    <t>CHZ1</t>
  </si>
  <si>
    <t>Q1X</t>
  </si>
  <si>
    <t>Q1Y</t>
  </si>
  <si>
    <t>Q1Z</t>
  </si>
  <si>
    <t>BX</t>
  </si>
  <si>
    <t>BY</t>
  </si>
  <si>
    <t>BZ</t>
  </si>
  <si>
    <t>kA</t>
  </si>
  <si>
    <t>DATAOUT</t>
  </si>
  <si>
    <t>VT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</si>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</sst>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660066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8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EBDC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/>
      <top/>
      <bottom/>
      <diagonal/>
    </border>
    <border>
      <left/>
      <right style="thin">
        <color theme="3" tint="-0.249977111117893"/>
      </right>
      <top/>
      <bottom/>
      <diagonal/>
    </border>
    <border>
      <left style="thin">
        <color theme="3" tint="-0.249977111117893"/>
      </left>
      <right/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/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 diagonalDown="1">
      <left/>
      <right/>
      <top/>
      <bottom/>
      <diagonal style="thin">
        <color theme="3" tint="-0.249977111117893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auto="1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auto="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5" tint="-0.249977111117893"/>
      </left>
      <right style="thin">
        <color auto="1"/>
      </right>
      <top/>
      <bottom/>
      <diagonal/>
    </border>
  </borders>
  <cellStyleXfs count="434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3" borderId="1"/>
    <xf numFmtId="0" fontId="2" fillId="2" borderId="2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2">
    <xf numFmtId="0" fontId="0" fillId="0" borderId="0" xfId="0"/>
    <xf numFmtId="0" fontId="2" fillId="4" borderId="0" xfId="1"/>
    <xf numFmtId="0" fontId="0" fillId="4" borderId="0" xfId="1" applyFont="1"/>
    <xf numFmtId="0" fontId="2" fillId="4" borderId="0" xfId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4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2" xfId="0" applyBorder="1"/>
    <xf numFmtId="0" fontId="0" fillId="0" borderId="21" xfId="0" applyBorder="1"/>
    <xf numFmtId="0" fontId="0" fillId="0" borderId="0" xfId="0" applyBorder="1"/>
    <xf numFmtId="0" fontId="0" fillId="0" borderId="19" xfId="0" applyBorder="1"/>
    <xf numFmtId="0" fontId="0" fillId="0" borderId="17" xfId="0" applyBorder="1"/>
    <xf numFmtId="164" fontId="0" fillId="0" borderId="21" xfId="49" applyNumberFormat="1" applyFont="1" applyBorder="1"/>
    <xf numFmtId="164" fontId="0" fillId="0" borderId="21" xfId="0" applyNumberFormat="1" applyBorder="1"/>
    <xf numFmtId="164" fontId="0" fillId="0" borderId="23" xfId="0" applyNumberFormat="1" applyBorder="1"/>
    <xf numFmtId="165" fontId="0" fillId="0" borderId="21" xfId="49" applyNumberFormat="1" applyFont="1" applyBorder="1"/>
    <xf numFmtId="0" fontId="0" fillId="0" borderId="0" xfId="0" applyFill="1" applyBorder="1"/>
    <xf numFmtId="0" fontId="0" fillId="14" borderId="0" xfId="0" applyFill="1"/>
    <xf numFmtId="0" fontId="2" fillId="3" borderId="12" xfId="5" applyBorder="1" applyAlignment="1">
      <alignment horizontal="left"/>
    </xf>
    <xf numFmtId="0" fontId="0" fillId="17" borderId="0" xfId="0" applyFill="1"/>
    <xf numFmtId="0" fontId="0" fillId="12" borderId="0" xfId="0" applyFill="1"/>
    <xf numFmtId="0" fontId="0" fillId="18" borderId="0" xfId="0" applyFill="1"/>
    <xf numFmtId="0" fontId="0" fillId="19" borderId="0" xfId="0" applyFill="1"/>
    <xf numFmtId="0" fontId="0" fillId="0" borderId="0" xfId="0" applyAlignment="1">
      <alignment vertical="top"/>
    </xf>
    <xf numFmtId="0" fontId="2" fillId="12" borderId="0" xfId="4" applyFill="1" applyAlignment="1">
      <alignment horizontal="center"/>
    </xf>
    <xf numFmtId="0" fontId="0" fillId="20" borderId="0" xfId="0" applyFill="1"/>
    <xf numFmtId="0" fontId="0" fillId="0" borderId="0" xfId="0" applyAlignment="1">
      <alignment horizontal="right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21" borderId="24" xfId="0" applyFont="1" applyFill="1" applyBorder="1" applyAlignment="1">
      <alignment horizontal="center" vertical="center"/>
    </xf>
    <xf numFmtId="0" fontId="6" fillId="18" borderId="29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2"/>
    </xf>
    <xf numFmtId="0" fontId="6" fillId="0" borderId="0" xfId="0" applyFont="1" applyBorder="1" applyAlignment="1">
      <alignment horizontal="left" vertical="center" indent="2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/>
    <xf numFmtId="0" fontId="0" fillId="0" borderId="15" xfId="0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0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4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21" borderId="24" xfId="0" applyFill="1" applyBorder="1" applyAlignment="1">
      <alignment horizontal="center" vertical="center"/>
    </xf>
    <xf numFmtId="0" fontId="2" fillId="3" borderId="31" xfId="5" applyBorder="1" applyAlignment="1">
      <alignment horizontal="center"/>
    </xf>
    <xf numFmtId="0" fontId="0" fillId="4" borderId="0" xfId="1" applyFont="1" applyBorder="1" applyAlignment="1">
      <alignment horizontal="left"/>
    </xf>
    <xf numFmtId="0" fontId="2" fillId="4" borderId="0" xfId="1" applyBorder="1" applyAlignment="1">
      <alignment horizontal="center"/>
    </xf>
    <xf numFmtId="0" fontId="2" fillId="9" borderId="0" xfId="4" applyFill="1" applyBorder="1"/>
    <xf numFmtId="0" fontId="0" fillId="9" borderId="0" xfId="4" applyFont="1" applyFill="1" applyBorder="1"/>
    <xf numFmtId="0" fontId="5" fillId="13" borderId="0" xfId="0" applyFont="1" applyFill="1" applyBorder="1"/>
    <xf numFmtId="0" fontId="0" fillId="5" borderId="0" xfId="2" applyFont="1" applyBorder="1" applyAlignment="1">
      <alignment horizontal="left"/>
    </xf>
    <xf numFmtId="0" fontId="2" fillId="5" borderId="0" xfId="2" applyBorder="1" applyAlignment="1">
      <alignment horizontal="center"/>
    </xf>
    <xf numFmtId="0" fontId="0" fillId="16" borderId="0" xfId="0" applyFill="1" applyBorder="1"/>
    <xf numFmtId="0" fontId="2" fillId="12" borderId="0" xfId="4" applyFill="1" applyBorder="1"/>
    <xf numFmtId="0" fontId="0" fillId="12" borderId="0" xfId="0" applyFill="1" applyBorder="1"/>
    <xf numFmtId="0" fontId="0" fillId="12" borderId="0" xfId="4" applyFont="1" applyFill="1" applyBorder="1"/>
    <xf numFmtId="0" fontId="0" fillId="17" borderId="0" xfId="0" applyFill="1" applyBorder="1"/>
    <xf numFmtId="0" fontId="0" fillId="14" borderId="0" xfId="0" applyFill="1" applyBorder="1"/>
    <xf numFmtId="0" fontId="0" fillId="18" borderId="0" xfId="0" applyFill="1" applyBorder="1"/>
    <xf numFmtId="0" fontId="2" fillId="7" borderId="0" xfId="4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5" borderId="0" xfId="0" applyFill="1" applyBorder="1"/>
    <xf numFmtId="0" fontId="0" fillId="19" borderId="0" xfId="0" applyFill="1" applyBorder="1"/>
    <xf numFmtId="0" fontId="2" fillId="5" borderId="0" xfId="2" applyBorder="1" applyAlignment="1">
      <alignment horizontal="left"/>
    </xf>
    <xf numFmtId="0" fontId="2" fillId="7" borderId="0" xfId="4" applyBorder="1"/>
    <xf numFmtId="0" fontId="0" fillId="11" borderId="0" xfId="4" applyFont="1" applyFill="1" applyBorder="1" applyAlignment="1">
      <alignment horizontal="left"/>
    </xf>
    <xf numFmtId="0" fontId="0" fillId="7" borderId="0" xfId="4" applyFont="1" applyBorder="1"/>
    <xf numFmtId="0" fontId="0" fillId="4" borderId="17" xfId="1" applyFont="1" applyBorder="1" applyAlignment="1">
      <alignment horizontal="left"/>
    </xf>
    <xf numFmtId="0" fontId="0" fillId="5" borderId="17" xfId="2" applyFont="1" applyBorder="1" applyAlignment="1">
      <alignment horizontal="left"/>
    </xf>
    <xf numFmtId="0" fontId="0" fillId="8" borderId="17" xfId="0" applyFill="1" applyBorder="1"/>
    <xf numFmtId="0" fontId="0" fillId="8" borderId="0" xfId="0" applyFill="1" applyBorder="1"/>
    <xf numFmtId="0" fontId="0" fillId="0" borderId="18" xfId="0" applyBorder="1" applyAlignment="1">
      <alignment vertical="top"/>
    </xf>
    <xf numFmtId="0" fontId="0" fillId="0" borderId="15" xfId="0" applyBorder="1" applyAlignment="1"/>
    <xf numFmtId="0" fontId="0" fillId="0" borderId="0" xfId="0" applyBorder="1" applyAlignment="1">
      <alignment horizontal="center" wrapText="1"/>
    </xf>
    <xf numFmtId="0" fontId="0" fillId="4" borderId="0" xfId="1" applyFont="1" applyBorder="1"/>
    <xf numFmtId="0" fontId="2" fillId="4" borderId="0" xfId="1" applyBorder="1"/>
    <xf numFmtId="0" fontId="0" fillId="4" borderId="0" xfId="1" applyFont="1" applyBorder="1" applyAlignment="1">
      <alignment horizontal="center"/>
    </xf>
    <xf numFmtId="0" fontId="2" fillId="6" borderId="0" xfId="3" applyBorder="1" applyAlignment="1">
      <alignment horizontal="center"/>
    </xf>
    <xf numFmtId="0" fontId="2" fillId="12" borderId="0" xfId="4" applyFill="1" applyBorder="1" applyAlignment="1">
      <alignment horizontal="center"/>
    </xf>
    <xf numFmtId="0" fontId="0" fillId="5" borderId="0" xfId="2" applyFont="1" applyBorder="1"/>
    <xf numFmtId="0" fontId="2" fillId="5" borderId="0" xfId="2" applyBorder="1"/>
    <xf numFmtId="0" fontId="0" fillId="5" borderId="0" xfId="2" applyFont="1" applyBorder="1" applyAlignment="1">
      <alignment horizontal="center"/>
    </xf>
    <xf numFmtId="0" fontId="0" fillId="20" borderId="0" xfId="0" applyFill="1" applyBorder="1"/>
    <xf numFmtId="0" fontId="0" fillId="20" borderId="21" xfId="0" applyFill="1" applyBorder="1"/>
    <xf numFmtId="0" fontId="2" fillId="19" borderId="0" xfId="4" applyFill="1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0" fillId="4" borderId="17" xfId="1" applyFont="1" applyBorder="1"/>
    <xf numFmtId="0" fontId="0" fillId="10" borderId="24" xfId="0" applyFill="1" applyBorder="1" applyAlignment="1">
      <alignment horizontal="center" vertical="center"/>
    </xf>
    <xf numFmtId="0" fontId="8" fillId="0" borderId="0" xfId="0" applyFont="1"/>
    <xf numFmtId="0" fontId="9" fillId="0" borderId="15" xfId="0" applyFont="1" applyBorder="1" applyAlignment="1">
      <alignment horizontal="center" vertical="center"/>
    </xf>
    <xf numFmtId="0" fontId="9" fillId="21" borderId="24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33" xfId="0" applyBorder="1"/>
    <xf numFmtId="0" fontId="0" fillId="0" borderId="25" xfId="0" applyBorder="1" applyAlignment="1">
      <alignment horizontal="left" indent="1"/>
    </xf>
    <xf numFmtId="0" fontId="0" fillId="0" borderId="25" xfId="0" applyBorder="1" applyAlignment="1">
      <alignment horizontal="left" indent="2"/>
    </xf>
    <xf numFmtId="0" fontId="0" fillId="0" borderId="25" xfId="0" applyBorder="1" applyAlignment="1">
      <alignment horizontal="left"/>
    </xf>
    <xf numFmtId="0" fontId="0" fillId="0" borderId="25" xfId="0" applyFont="1" applyBorder="1" applyAlignment="1">
      <alignment horizontal="left" wrapText="1" indent="2"/>
    </xf>
    <xf numFmtId="0" fontId="0" fillId="26" borderId="0" xfId="0" applyFill="1" applyBorder="1"/>
    <xf numFmtId="0" fontId="0" fillId="25" borderId="0" xfId="0" applyFill="1" applyBorder="1"/>
    <xf numFmtId="0" fontId="0" fillId="27" borderId="0" xfId="0" applyFill="1" applyBorder="1"/>
    <xf numFmtId="0" fontId="0" fillId="29" borderId="0" xfId="0" applyFill="1" applyBorder="1"/>
    <xf numFmtId="0" fontId="0" fillId="31" borderId="0" xfId="0" applyFill="1" applyBorder="1"/>
    <xf numFmtId="0" fontId="0" fillId="32" borderId="0" xfId="0" applyFill="1" applyBorder="1"/>
    <xf numFmtId="0" fontId="0" fillId="28" borderId="0" xfId="0" applyFill="1" applyBorder="1"/>
    <xf numFmtId="0" fontId="0" fillId="30" borderId="0" xfId="0" applyFill="1" applyBorder="1"/>
    <xf numFmtId="0" fontId="0" fillId="35" borderId="0" xfId="0" applyFill="1" applyBorder="1"/>
    <xf numFmtId="0" fontId="0" fillId="22" borderId="0" xfId="0" applyFill="1" applyBorder="1"/>
    <xf numFmtId="0" fontId="0" fillId="36" borderId="0" xfId="0" applyFill="1" applyBorder="1"/>
    <xf numFmtId="0" fontId="0" fillId="33" borderId="0" xfId="0" applyFill="1" applyBorder="1"/>
    <xf numFmtId="0" fontId="0" fillId="26" borderId="17" xfId="0" applyFill="1" applyBorder="1"/>
    <xf numFmtId="0" fontId="0" fillId="25" borderId="17" xfId="0" applyFill="1" applyBorder="1"/>
    <xf numFmtId="0" fontId="0" fillId="22" borderId="17" xfId="0" applyFill="1" applyBorder="1"/>
    <xf numFmtId="0" fontId="0" fillId="33" borderId="21" xfId="0" applyFill="1" applyBorder="1"/>
    <xf numFmtId="0" fontId="0" fillId="34" borderId="19" xfId="0" applyFill="1" applyBorder="1"/>
    <xf numFmtId="0" fontId="0" fillId="34" borderId="23" xfId="0" applyFill="1" applyBorder="1"/>
    <xf numFmtId="0" fontId="0" fillId="0" borderId="24" xfId="0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32" xfId="5" applyBorder="1" applyAlignment="1">
      <alignment horizontal="center"/>
    </xf>
    <xf numFmtId="0" fontId="0" fillId="0" borderId="0" xfId="0" applyAlignment="1">
      <alignment horizontal="center"/>
    </xf>
    <xf numFmtId="0" fontId="2" fillId="3" borderId="13" xfId="5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16" borderId="21" xfId="0" applyFill="1" applyBorder="1"/>
    <xf numFmtId="0" fontId="0" fillId="14" borderId="21" xfId="0" applyFill="1" applyBorder="1"/>
    <xf numFmtId="0" fontId="2" fillId="7" borderId="34" xfId="4" applyBorder="1"/>
    <xf numFmtId="0" fontId="6" fillId="0" borderId="0" xfId="0" applyFont="1" applyAlignment="1">
      <alignment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0" borderId="29" xfId="0" applyFont="1" applyBorder="1"/>
    <xf numFmtId="0" fontId="5" fillId="0" borderId="30" xfId="0" applyFont="1" applyBorder="1"/>
    <xf numFmtId="0" fontId="0" fillId="0" borderId="30" xfId="0" applyBorder="1"/>
    <xf numFmtId="0" fontId="5" fillId="0" borderId="28" xfId="0" applyFont="1" applyBorder="1"/>
    <xf numFmtId="0" fontId="0" fillId="0" borderId="29" xfId="0" applyBorder="1"/>
    <xf numFmtId="0" fontId="0" fillId="0" borderId="30" xfId="0" applyBorder="1" applyAlignment="1"/>
    <xf numFmtId="0" fontId="0" fillId="0" borderId="28" xfId="0" applyBorder="1" applyAlignment="1"/>
    <xf numFmtId="0" fontId="0" fillId="0" borderId="28" xfId="0" applyBorder="1"/>
    <xf numFmtId="164" fontId="0" fillId="0" borderId="23" xfId="49" applyNumberFormat="1" applyFont="1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left" vertical="center"/>
    </xf>
    <xf numFmtId="0" fontId="0" fillId="0" borderId="21" xfId="0" applyBorder="1" applyAlignment="1">
      <alignment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3" xfId="0" applyBorder="1" applyAlignment="1">
      <alignment wrapText="1"/>
    </xf>
    <xf numFmtId="0" fontId="0" fillId="0" borderId="27" xfId="0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6" fillId="18" borderId="24" xfId="0" applyFont="1" applyFill="1" applyBorder="1" applyAlignment="1">
      <alignment vertical="center"/>
    </xf>
    <xf numFmtId="0" fontId="6" fillId="18" borderId="2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3" borderId="24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16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13" xfId="5" applyBorder="1" applyAlignment="1">
      <alignment horizontal="center"/>
    </xf>
    <xf numFmtId="0" fontId="0" fillId="2" borderId="3" xfId="6" applyFont="1" applyBorder="1" applyAlignment="1">
      <alignment horizontal="center" vertical="center" wrapText="1"/>
    </xf>
    <xf numFmtId="0" fontId="0" fillId="2" borderId="4" xfId="6" applyFont="1" applyBorder="1" applyAlignment="1">
      <alignment horizontal="center" vertical="center" wrapText="1"/>
    </xf>
    <xf numFmtId="0" fontId="0" fillId="2" borderId="5" xfId="6" applyFont="1" applyBorder="1" applyAlignment="1">
      <alignment horizontal="center" vertical="center" wrapText="1"/>
    </xf>
    <xf numFmtId="0" fontId="0" fillId="2" borderId="6" xfId="6" applyFont="1" applyBorder="1" applyAlignment="1">
      <alignment horizontal="center" vertical="center" wrapText="1"/>
    </xf>
    <xf numFmtId="0" fontId="0" fillId="2" borderId="0" xfId="6" applyFont="1" applyBorder="1" applyAlignment="1">
      <alignment horizontal="center" vertical="center" wrapText="1"/>
    </xf>
    <xf numFmtId="0" fontId="0" fillId="2" borderId="7" xfId="6" applyFont="1" applyBorder="1" applyAlignment="1">
      <alignment horizontal="center" vertical="center" wrapText="1"/>
    </xf>
    <xf numFmtId="0" fontId="0" fillId="2" borderId="8" xfId="6" applyFont="1" applyBorder="1" applyAlignment="1">
      <alignment horizontal="center" vertical="center" wrapText="1"/>
    </xf>
    <xf numFmtId="0" fontId="0" fillId="2" borderId="9" xfId="6" applyFont="1" applyBorder="1" applyAlignment="1">
      <alignment horizontal="center" vertical="center" wrapText="1"/>
    </xf>
    <xf numFmtId="0" fontId="0" fillId="2" borderId="10" xfId="6" applyFont="1" applyBorder="1" applyAlignment="1">
      <alignment horizontal="center" vertical="center" wrapText="1"/>
    </xf>
    <xf numFmtId="0" fontId="0" fillId="2" borderId="3" xfId="6" applyNumberFormat="1" applyFont="1" applyBorder="1" applyAlignment="1">
      <alignment horizontal="center" vertical="center" wrapText="1"/>
    </xf>
    <xf numFmtId="0" fontId="2" fillId="2" borderId="4" xfId="6" applyNumberFormat="1" applyBorder="1" applyAlignment="1">
      <alignment horizontal="center" vertical="center" wrapText="1"/>
    </xf>
    <xf numFmtId="0" fontId="2" fillId="2" borderId="5" xfId="6" applyNumberFormat="1" applyBorder="1" applyAlignment="1">
      <alignment horizontal="center" vertical="center" wrapText="1"/>
    </xf>
    <xf numFmtId="0" fontId="2" fillId="2" borderId="6" xfId="6" applyNumberFormat="1" applyBorder="1" applyAlignment="1">
      <alignment horizontal="center" vertical="center" wrapText="1"/>
    </xf>
    <xf numFmtId="0" fontId="2" fillId="2" borderId="0" xfId="6" applyNumberFormat="1" applyBorder="1" applyAlignment="1">
      <alignment horizontal="center" vertical="center" wrapText="1"/>
    </xf>
    <xf numFmtId="0" fontId="2" fillId="2" borderId="7" xfId="6" applyNumberFormat="1" applyBorder="1" applyAlignment="1">
      <alignment horizontal="center" vertical="center" wrapText="1"/>
    </xf>
    <xf numFmtId="0" fontId="2" fillId="2" borderId="8" xfId="6" applyNumberFormat="1" applyBorder="1" applyAlignment="1">
      <alignment horizontal="center" vertical="center" wrapText="1"/>
    </xf>
    <xf numFmtId="0" fontId="2" fillId="2" borderId="9" xfId="6" applyNumberFormat="1" applyBorder="1" applyAlignment="1">
      <alignment horizontal="center" vertical="center" wrapText="1"/>
    </xf>
    <xf numFmtId="0" fontId="2" fillId="2" borderId="10" xfId="6" applyNumberFormat="1" applyBorder="1" applyAlignment="1">
      <alignment horizontal="center" vertical="center" wrapText="1"/>
    </xf>
    <xf numFmtId="0" fontId="2" fillId="3" borderId="32" xfId="5" applyBorder="1" applyAlignment="1">
      <alignment horizontal="center"/>
    </xf>
    <xf numFmtId="0" fontId="2" fillId="2" borderId="4" xfId="6" applyBorder="1" applyAlignment="1">
      <alignment horizontal="center" vertical="center" wrapText="1"/>
    </xf>
    <xf numFmtId="0" fontId="2" fillId="2" borderId="5" xfId="6" applyBorder="1" applyAlignment="1">
      <alignment horizontal="center" vertical="center" wrapText="1"/>
    </xf>
    <xf numFmtId="0" fontId="2" fillId="2" borderId="6" xfId="6" applyBorder="1" applyAlignment="1">
      <alignment horizontal="center" vertical="center" wrapText="1"/>
    </xf>
    <xf numFmtId="0" fontId="2" fillId="2" borderId="0" xfId="6" applyBorder="1" applyAlignment="1">
      <alignment horizontal="center" vertical="center" wrapText="1"/>
    </xf>
    <xf numFmtId="0" fontId="2" fillId="2" borderId="7" xfId="6" applyBorder="1" applyAlignment="1">
      <alignment horizontal="center" vertical="center" wrapText="1"/>
    </xf>
    <xf numFmtId="0" fontId="2" fillId="2" borderId="8" xfId="6" applyBorder="1" applyAlignment="1">
      <alignment horizontal="center" vertical="center" wrapText="1"/>
    </xf>
    <xf numFmtId="0" fontId="2" fillId="2" borderId="9" xfId="6" applyBorder="1" applyAlignment="1">
      <alignment horizontal="center" vertical="center" wrapText="1"/>
    </xf>
    <xf numFmtId="0" fontId="2" fillId="2" borderId="10" xfId="6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5" xfId="0" applyBorder="1" applyAlignment="1">
      <alignment horizontal="center"/>
    </xf>
    <xf numFmtId="0" fontId="0" fillId="10" borderId="16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9" fontId="0" fillId="14" borderId="0" xfId="4" applyNumberFormat="1" applyFont="1" applyFill="1" applyBorder="1" applyAlignment="1">
      <alignment horizontal="center" vertical="center" textRotation="180"/>
    </xf>
    <xf numFmtId="9" fontId="0" fillId="14" borderId="19" xfId="4" applyNumberFormat="1" applyFont="1" applyFill="1" applyBorder="1" applyAlignment="1">
      <alignment horizontal="center" vertical="center" textRotation="180"/>
    </xf>
    <xf numFmtId="0" fontId="2" fillId="2" borderId="16" xfId="6" applyBorder="1" applyAlignment="1">
      <alignment horizontal="center" vertical="center" wrapText="1"/>
    </xf>
    <xf numFmtId="0" fontId="2" fillId="2" borderId="15" xfId="6" applyBorder="1" applyAlignment="1">
      <alignment horizontal="center" vertical="center" wrapText="1"/>
    </xf>
    <xf numFmtId="0" fontId="2" fillId="2" borderId="22" xfId="6" applyBorder="1" applyAlignment="1">
      <alignment horizontal="center" vertical="center" wrapText="1"/>
    </xf>
    <xf numFmtId="0" fontId="2" fillId="2" borderId="17" xfId="6" applyBorder="1" applyAlignment="1">
      <alignment horizontal="center" vertical="center" wrapText="1"/>
    </xf>
    <xf numFmtId="0" fontId="2" fillId="2" borderId="21" xfId="6" applyBorder="1" applyAlignment="1">
      <alignment horizontal="center" vertical="center" wrapText="1"/>
    </xf>
    <xf numFmtId="0" fontId="2" fillId="2" borderId="18" xfId="6" applyBorder="1" applyAlignment="1">
      <alignment horizontal="center" vertical="center" wrapText="1"/>
    </xf>
    <xf numFmtId="0" fontId="2" fillId="2" borderId="19" xfId="6" applyBorder="1" applyAlignment="1">
      <alignment horizontal="center" vertical="center" wrapText="1"/>
    </xf>
    <xf numFmtId="0" fontId="2" fillId="2" borderId="23" xfId="6" applyBorder="1" applyAlignment="1">
      <alignment horizontal="center" vertical="center" wrapText="1"/>
    </xf>
    <xf numFmtId="0" fontId="0" fillId="2" borderId="3" xfId="6" applyFont="1" applyBorder="1" applyAlignment="1">
      <alignment horizontal="center" vertical="center" wrapText="1" shrinkToFit="1"/>
    </xf>
    <xf numFmtId="0" fontId="2" fillId="2" borderId="4" xfId="6" applyBorder="1" applyAlignment="1">
      <alignment horizontal="center" vertical="center" wrapText="1" shrinkToFit="1"/>
    </xf>
    <xf numFmtId="0" fontId="2" fillId="2" borderId="5" xfId="6" applyBorder="1" applyAlignment="1">
      <alignment horizontal="center" vertical="center" wrapText="1" shrinkToFit="1"/>
    </xf>
    <xf numFmtId="0" fontId="2" fillId="2" borderId="6" xfId="6" applyBorder="1" applyAlignment="1">
      <alignment horizontal="center" vertical="center" wrapText="1" shrinkToFit="1"/>
    </xf>
    <xf numFmtId="0" fontId="2" fillId="2" borderId="0" xfId="6" applyBorder="1" applyAlignment="1">
      <alignment horizontal="center" vertical="center" wrapText="1" shrinkToFit="1"/>
    </xf>
    <xf numFmtId="0" fontId="2" fillId="2" borderId="7" xfId="6" applyBorder="1" applyAlignment="1">
      <alignment horizontal="center" vertical="center" wrapText="1" shrinkToFit="1"/>
    </xf>
    <xf numFmtId="0" fontId="2" fillId="2" borderId="8" xfId="6" applyBorder="1" applyAlignment="1">
      <alignment horizontal="center" vertical="center" wrapText="1" shrinkToFit="1"/>
    </xf>
    <xf numFmtId="0" fontId="2" fillId="2" borderId="9" xfId="6" applyBorder="1" applyAlignment="1">
      <alignment horizontal="center" vertical="center" wrapText="1" shrinkToFit="1"/>
    </xf>
    <xf numFmtId="0" fontId="2" fillId="2" borderId="10" xfId="6" applyBorder="1" applyAlignment="1">
      <alignment horizontal="center" vertical="center" wrapText="1" shrinkToFit="1"/>
    </xf>
    <xf numFmtId="0" fontId="0" fillId="14" borderId="0" xfId="0" applyFont="1" applyFill="1" applyBorder="1" applyAlignment="1">
      <alignment horizontal="center" vertical="top" textRotation="180"/>
    </xf>
    <xf numFmtId="0" fontId="0" fillId="10" borderId="16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22" xfId="0" applyBorder="1" applyAlignment="1">
      <alignment horizontal="center"/>
    </xf>
    <xf numFmtId="0" fontId="0" fillId="2" borderId="3" xfId="6" applyFont="1" applyBorder="1" applyAlignment="1">
      <alignment horizontal="center" vertical="center"/>
    </xf>
    <xf numFmtId="0" fontId="0" fillId="2" borderId="4" xfId="6" applyFont="1" applyBorder="1" applyAlignment="1">
      <alignment horizontal="center" vertical="center"/>
    </xf>
    <xf numFmtId="0" fontId="0" fillId="2" borderId="5" xfId="6" applyFont="1" applyBorder="1" applyAlignment="1">
      <alignment horizontal="center" vertical="center"/>
    </xf>
    <xf numFmtId="0" fontId="0" fillId="2" borderId="6" xfId="6" applyFont="1" applyBorder="1" applyAlignment="1">
      <alignment horizontal="center" vertical="center"/>
    </xf>
    <xf numFmtId="0" fontId="0" fillId="2" borderId="0" xfId="6" applyFont="1" applyBorder="1" applyAlignment="1">
      <alignment horizontal="center" vertical="center"/>
    </xf>
    <xf numFmtId="0" fontId="0" fillId="2" borderId="7" xfId="6" applyFont="1" applyBorder="1" applyAlignment="1">
      <alignment horizontal="center" vertical="center"/>
    </xf>
    <xf numFmtId="0" fontId="0" fillId="2" borderId="8" xfId="6" applyFont="1" applyBorder="1" applyAlignment="1">
      <alignment horizontal="center" vertical="center"/>
    </xf>
    <xf numFmtId="0" fontId="0" fillId="2" borderId="9" xfId="6" applyFont="1" applyBorder="1" applyAlignment="1">
      <alignment horizontal="center" vertical="center"/>
    </xf>
    <xf numFmtId="0" fontId="0" fillId="2" borderId="10" xfId="6" applyFont="1" applyBorder="1" applyAlignment="1">
      <alignment horizontal="center" vertical="center"/>
    </xf>
    <xf numFmtId="0" fontId="2" fillId="2" borderId="3" xfId="6" applyBorder="1" applyAlignment="1">
      <alignment horizontal="center" vertical="center"/>
    </xf>
    <xf numFmtId="0" fontId="2" fillId="2" borderId="4" xfId="6" applyBorder="1" applyAlignment="1">
      <alignment horizontal="center" vertical="center"/>
    </xf>
    <xf numFmtId="0" fontId="2" fillId="2" borderId="5" xfId="6" applyBorder="1" applyAlignment="1">
      <alignment horizontal="center" vertical="center"/>
    </xf>
    <xf numFmtId="0" fontId="2" fillId="2" borderId="6" xfId="6" applyBorder="1" applyAlignment="1">
      <alignment horizontal="center" vertical="center"/>
    </xf>
    <xf numFmtId="0" fontId="2" fillId="2" borderId="0" xfId="6" applyBorder="1" applyAlignment="1">
      <alignment horizontal="center" vertical="center"/>
    </xf>
    <xf numFmtId="0" fontId="2" fillId="2" borderId="7" xfId="6" applyBorder="1" applyAlignment="1">
      <alignment horizontal="center" vertical="center"/>
    </xf>
    <xf numFmtId="0" fontId="2" fillId="2" borderId="8" xfId="6" applyBorder="1" applyAlignment="1">
      <alignment horizontal="center" vertical="center"/>
    </xf>
    <xf numFmtId="0" fontId="2" fillId="2" borderId="9" xfId="6" applyBorder="1" applyAlignment="1">
      <alignment horizontal="center" vertical="center"/>
    </xf>
    <xf numFmtId="0" fontId="2" fillId="2" borderId="10" xfId="6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0" xfId="0" applyBorder="1" applyAlignment="1">
      <alignment horizontal="right"/>
    </xf>
    <xf numFmtId="0" fontId="6" fillId="0" borderId="0" xfId="0" applyFont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6" fillId="17" borderId="24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14" borderId="24" xfId="0" applyFont="1" applyFill="1" applyBorder="1" applyAlignment="1">
      <alignment horizontal="center" vertical="center"/>
    </xf>
    <xf numFmtId="0" fontId="6" fillId="22" borderId="24" xfId="0" applyFont="1" applyFill="1" applyBorder="1" applyAlignment="1">
      <alignment horizontal="center" vertical="center"/>
    </xf>
    <xf numFmtId="0" fontId="6" fillId="24" borderId="24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14" borderId="28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0" fontId="6" fillId="17" borderId="29" xfId="0" applyFont="1" applyFill="1" applyBorder="1" applyAlignment="1">
      <alignment horizontal="center" vertical="center"/>
    </xf>
    <xf numFmtId="0" fontId="6" fillId="23" borderId="24" xfId="0" applyFont="1" applyFill="1" applyBorder="1" applyAlignment="1">
      <alignment horizontal="center" vertical="center"/>
    </xf>
    <xf numFmtId="0" fontId="6" fillId="17" borderId="28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24" borderId="29" xfId="0" applyFont="1" applyFill="1" applyBorder="1" applyAlignment="1">
      <alignment horizontal="center" vertical="center"/>
    </xf>
    <xf numFmtId="0" fontId="6" fillId="24" borderId="28" xfId="0" applyFont="1" applyFill="1" applyBorder="1" applyAlignment="1">
      <alignment horizontal="center" vertical="center"/>
    </xf>
    <xf numFmtId="0" fontId="6" fillId="22" borderId="25" xfId="0" applyFont="1" applyFill="1" applyBorder="1" applyAlignment="1">
      <alignment horizontal="center" vertical="center"/>
    </xf>
    <xf numFmtId="0" fontId="6" fillId="24" borderId="30" xfId="0" applyFont="1" applyFill="1" applyBorder="1" applyAlignment="1">
      <alignment horizontal="center" vertical="center"/>
    </xf>
    <xf numFmtId="0" fontId="6" fillId="14" borderId="30" xfId="0" applyFont="1" applyFill="1" applyBorder="1" applyAlignment="1">
      <alignment horizontal="center" vertical="center"/>
    </xf>
    <xf numFmtId="0" fontId="6" fillId="37" borderId="29" xfId="0" applyFont="1" applyFill="1" applyBorder="1" applyAlignment="1">
      <alignment horizontal="center" vertical="center" textRotation="255"/>
    </xf>
    <xf numFmtId="0" fontId="6" fillId="37" borderId="30" xfId="0" applyFont="1" applyFill="1" applyBorder="1" applyAlignment="1">
      <alignment horizontal="center" vertical="center" textRotation="255"/>
    </xf>
    <xf numFmtId="0" fontId="6" fillId="37" borderId="28" xfId="0" applyFont="1" applyFill="1" applyBorder="1" applyAlignment="1">
      <alignment horizontal="center" vertical="center" textRotation="255"/>
    </xf>
    <xf numFmtId="0" fontId="0" fillId="10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</cellXfs>
  <cellStyles count="434">
    <cellStyle name="20% - Énfasis4" xfId="2" builtinId="42"/>
    <cellStyle name="20% - Énfasis6" xfId="3" builtinId="50"/>
    <cellStyle name="40% - Énfasis3" xfId="1" builtinId="39"/>
    <cellStyle name="40% - Énfasis6" xfId="4" builtinId="51"/>
    <cellStyle name="Combinatorio" xfId="6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Normal" xfId="0" builtinId="0"/>
    <cellStyle name="Porcentaje" xfId="49" builtinId="5"/>
    <cellStyle name="Registros" xf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20320</xdr:colOff>
      <xdr:row>14</xdr:row>
      <xdr:rowOff>13970</xdr:rowOff>
    </xdr:from>
    <xdr:to>
      <xdr:col>16</xdr:col>
      <xdr:colOff>241300</xdr:colOff>
      <xdr:row>15</xdr:row>
      <xdr:rowOff>184150</xdr:rowOff>
    </xdr:to>
    <xdr:sp macro="" textlink="">
      <xdr:nvSpPr>
        <xdr:cNvPr id="42" name="Rectángulo 41"/>
        <xdr:cNvSpPr/>
      </xdr:nvSpPr>
      <xdr:spPr>
        <a:xfrm>
          <a:off x="4287520" y="2814320"/>
          <a:ext cx="220980" cy="370205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16</xdr:col>
      <xdr:colOff>20320</xdr:colOff>
      <xdr:row>7</xdr:row>
      <xdr:rowOff>13970</xdr:rowOff>
    </xdr:from>
    <xdr:to>
      <xdr:col>16</xdr:col>
      <xdr:colOff>241300</xdr:colOff>
      <xdr:row>8</xdr:row>
      <xdr:rowOff>184150</xdr:rowOff>
    </xdr:to>
    <xdr:sp macro="" textlink="">
      <xdr:nvSpPr>
        <xdr:cNvPr id="43" name="Rectángulo 42"/>
        <xdr:cNvSpPr/>
      </xdr:nvSpPr>
      <xdr:spPr>
        <a:xfrm>
          <a:off x="4287520" y="1414145"/>
          <a:ext cx="220980" cy="370205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30</xdr:col>
      <xdr:colOff>26670</xdr:colOff>
      <xdr:row>14</xdr:row>
      <xdr:rowOff>20320</xdr:rowOff>
    </xdr:from>
    <xdr:to>
      <xdr:col>30</xdr:col>
      <xdr:colOff>247650</xdr:colOff>
      <xdr:row>16</xdr:row>
      <xdr:rowOff>0</xdr:rowOff>
    </xdr:to>
    <xdr:sp macro="" textlink="">
      <xdr:nvSpPr>
        <xdr:cNvPr id="46" name="Rectángulo 45"/>
        <xdr:cNvSpPr/>
      </xdr:nvSpPr>
      <xdr:spPr>
        <a:xfrm>
          <a:off x="8027670" y="2820670"/>
          <a:ext cx="220980" cy="37973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30</xdr:col>
      <xdr:colOff>26670</xdr:colOff>
      <xdr:row>7</xdr:row>
      <xdr:rowOff>20320</xdr:rowOff>
    </xdr:from>
    <xdr:to>
      <xdr:col>30</xdr:col>
      <xdr:colOff>247650</xdr:colOff>
      <xdr:row>9</xdr:row>
      <xdr:rowOff>0</xdr:rowOff>
    </xdr:to>
    <xdr:sp macro="" textlink="">
      <xdr:nvSpPr>
        <xdr:cNvPr id="47" name="Rectángulo 46"/>
        <xdr:cNvSpPr/>
      </xdr:nvSpPr>
      <xdr:spPr>
        <a:xfrm>
          <a:off x="8027670" y="1420495"/>
          <a:ext cx="220980" cy="37973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44</xdr:col>
      <xdr:colOff>24556</xdr:colOff>
      <xdr:row>14</xdr:row>
      <xdr:rowOff>16088</xdr:rowOff>
    </xdr:from>
    <xdr:to>
      <xdr:col>44</xdr:col>
      <xdr:colOff>245536</xdr:colOff>
      <xdr:row>15</xdr:row>
      <xdr:rowOff>186268</xdr:rowOff>
    </xdr:to>
    <xdr:sp macro="" textlink="">
      <xdr:nvSpPr>
        <xdr:cNvPr id="50" name="Rectángulo 49"/>
        <xdr:cNvSpPr/>
      </xdr:nvSpPr>
      <xdr:spPr>
        <a:xfrm>
          <a:off x="11759356" y="2816438"/>
          <a:ext cx="220980" cy="370205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44</xdr:col>
      <xdr:colOff>24556</xdr:colOff>
      <xdr:row>7</xdr:row>
      <xdr:rowOff>16088</xdr:rowOff>
    </xdr:from>
    <xdr:to>
      <xdr:col>44</xdr:col>
      <xdr:colOff>245536</xdr:colOff>
      <xdr:row>8</xdr:row>
      <xdr:rowOff>186268</xdr:rowOff>
    </xdr:to>
    <xdr:sp macro="" textlink="">
      <xdr:nvSpPr>
        <xdr:cNvPr id="51" name="Rectángulo 50"/>
        <xdr:cNvSpPr/>
      </xdr:nvSpPr>
      <xdr:spPr>
        <a:xfrm>
          <a:off x="11759356" y="1416263"/>
          <a:ext cx="220980" cy="370205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20320</xdr:colOff>
      <xdr:row>14</xdr:row>
      <xdr:rowOff>57150</xdr:rowOff>
    </xdr:from>
    <xdr:to>
      <xdr:col>23</xdr:col>
      <xdr:colOff>241300</xdr:colOff>
      <xdr:row>15</xdr:row>
      <xdr:rowOff>139700</xdr:rowOff>
    </xdr:to>
    <xdr:sp macro="" textlink="">
      <xdr:nvSpPr>
        <xdr:cNvPr id="55" name="Rectángulo 54"/>
        <xdr:cNvSpPr/>
      </xdr:nvSpPr>
      <xdr:spPr>
        <a:xfrm>
          <a:off x="6154420" y="2857500"/>
          <a:ext cx="220980" cy="282575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20320</xdr:colOff>
      <xdr:row>7</xdr:row>
      <xdr:rowOff>60325</xdr:rowOff>
    </xdr:from>
    <xdr:to>
      <xdr:col>23</xdr:col>
      <xdr:colOff>241300</xdr:colOff>
      <xdr:row>8</xdr:row>
      <xdr:rowOff>142875</xdr:rowOff>
    </xdr:to>
    <xdr:sp macro="" textlink="">
      <xdr:nvSpPr>
        <xdr:cNvPr id="57" name="Rectángulo 56"/>
        <xdr:cNvSpPr/>
      </xdr:nvSpPr>
      <xdr:spPr>
        <a:xfrm>
          <a:off x="6154420" y="1460500"/>
          <a:ext cx="220980" cy="282575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37</xdr:col>
      <xdr:colOff>26670</xdr:colOff>
      <xdr:row>14</xdr:row>
      <xdr:rowOff>63500</xdr:rowOff>
    </xdr:from>
    <xdr:to>
      <xdr:col>37</xdr:col>
      <xdr:colOff>247650</xdr:colOff>
      <xdr:row>15</xdr:row>
      <xdr:rowOff>146050</xdr:rowOff>
    </xdr:to>
    <xdr:sp macro="" textlink="">
      <xdr:nvSpPr>
        <xdr:cNvPr id="58" name="Rectángulo 57"/>
        <xdr:cNvSpPr/>
      </xdr:nvSpPr>
      <xdr:spPr>
        <a:xfrm>
          <a:off x="9894570" y="2863850"/>
          <a:ext cx="220980" cy="282575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37</xdr:col>
      <xdr:colOff>26670</xdr:colOff>
      <xdr:row>7</xdr:row>
      <xdr:rowOff>57150</xdr:rowOff>
    </xdr:from>
    <xdr:to>
      <xdr:col>37</xdr:col>
      <xdr:colOff>247650</xdr:colOff>
      <xdr:row>8</xdr:row>
      <xdr:rowOff>139700</xdr:rowOff>
    </xdr:to>
    <xdr:sp macro="" textlink="">
      <xdr:nvSpPr>
        <xdr:cNvPr id="59" name="Rectángulo 58"/>
        <xdr:cNvSpPr/>
      </xdr:nvSpPr>
      <xdr:spPr>
        <a:xfrm>
          <a:off x="9894570" y="1457325"/>
          <a:ext cx="220980" cy="282575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51</xdr:col>
      <xdr:colOff>31750</xdr:colOff>
      <xdr:row>12</xdr:row>
      <xdr:rowOff>57160</xdr:rowOff>
    </xdr:from>
    <xdr:to>
      <xdr:col>51</xdr:col>
      <xdr:colOff>252730</xdr:colOff>
      <xdr:row>13</xdr:row>
      <xdr:rowOff>139710</xdr:rowOff>
    </xdr:to>
    <xdr:sp macro="" textlink="">
      <xdr:nvSpPr>
        <xdr:cNvPr id="60" name="Rectángulo 59"/>
        <xdr:cNvSpPr/>
      </xdr:nvSpPr>
      <xdr:spPr>
        <a:xfrm>
          <a:off x="13633450" y="2457460"/>
          <a:ext cx="220980" cy="282575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51</xdr:col>
      <xdr:colOff>25400</xdr:colOff>
      <xdr:row>7</xdr:row>
      <xdr:rowOff>57150</xdr:rowOff>
    </xdr:from>
    <xdr:to>
      <xdr:col>51</xdr:col>
      <xdr:colOff>246380</xdr:colOff>
      <xdr:row>8</xdr:row>
      <xdr:rowOff>139700</xdr:rowOff>
    </xdr:to>
    <xdr:sp macro="" textlink="">
      <xdr:nvSpPr>
        <xdr:cNvPr id="61" name="Rectángulo 60"/>
        <xdr:cNvSpPr/>
      </xdr:nvSpPr>
      <xdr:spPr>
        <a:xfrm>
          <a:off x="13627100" y="1457325"/>
          <a:ext cx="220980" cy="282575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61</xdr:col>
      <xdr:colOff>37228</xdr:colOff>
      <xdr:row>14</xdr:row>
      <xdr:rowOff>39366</xdr:rowOff>
    </xdr:from>
    <xdr:to>
      <xdr:col>61</xdr:col>
      <xdr:colOff>258208</xdr:colOff>
      <xdr:row>16</xdr:row>
      <xdr:rowOff>23279</xdr:rowOff>
    </xdr:to>
    <xdr:sp macro="" textlink="">
      <xdr:nvSpPr>
        <xdr:cNvPr id="99" name="Rectángulo 98"/>
        <xdr:cNvSpPr/>
      </xdr:nvSpPr>
      <xdr:spPr>
        <a:xfrm>
          <a:off x="16305928" y="2839716"/>
          <a:ext cx="220980" cy="383963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61</xdr:col>
      <xdr:colOff>37228</xdr:colOff>
      <xdr:row>7</xdr:row>
      <xdr:rowOff>39366</xdr:rowOff>
    </xdr:from>
    <xdr:to>
      <xdr:col>61</xdr:col>
      <xdr:colOff>258208</xdr:colOff>
      <xdr:row>9</xdr:row>
      <xdr:rowOff>23279</xdr:rowOff>
    </xdr:to>
    <xdr:sp macro="" textlink="">
      <xdr:nvSpPr>
        <xdr:cNvPr id="100" name="Rectángulo 99"/>
        <xdr:cNvSpPr/>
      </xdr:nvSpPr>
      <xdr:spPr>
        <a:xfrm>
          <a:off x="16305928" y="1439541"/>
          <a:ext cx="220980" cy="383963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75</xdr:col>
      <xdr:colOff>43578</xdr:colOff>
      <xdr:row>14</xdr:row>
      <xdr:rowOff>45716</xdr:rowOff>
    </xdr:from>
    <xdr:to>
      <xdr:col>75</xdr:col>
      <xdr:colOff>264558</xdr:colOff>
      <xdr:row>16</xdr:row>
      <xdr:rowOff>25396</xdr:rowOff>
    </xdr:to>
    <xdr:sp macro="" textlink="">
      <xdr:nvSpPr>
        <xdr:cNvPr id="103" name="Rectángulo 102"/>
        <xdr:cNvSpPr/>
      </xdr:nvSpPr>
      <xdr:spPr>
        <a:xfrm>
          <a:off x="20046078" y="2846066"/>
          <a:ext cx="220980" cy="37973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75</xdr:col>
      <xdr:colOff>43578</xdr:colOff>
      <xdr:row>7</xdr:row>
      <xdr:rowOff>45716</xdr:rowOff>
    </xdr:from>
    <xdr:to>
      <xdr:col>75</xdr:col>
      <xdr:colOff>264558</xdr:colOff>
      <xdr:row>9</xdr:row>
      <xdr:rowOff>25396</xdr:rowOff>
    </xdr:to>
    <xdr:sp macro="" textlink="">
      <xdr:nvSpPr>
        <xdr:cNvPr id="104" name="Rectángulo 103"/>
        <xdr:cNvSpPr/>
      </xdr:nvSpPr>
      <xdr:spPr>
        <a:xfrm>
          <a:off x="20046078" y="1445891"/>
          <a:ext cx="220980" cy="37973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89</xdr:col>
      <xdr:colOff>41464</xdr:colOff>
      <xdr:row>14</xdr:row>
      <xdr:rowOff>41484</xdr:rowOff>
    </xdr:from>
    <xdr:to>
      <xdr:col>89</xdr:col>
      <xdr:colOff>262444</xdr:colOff>
      <xdr:row>16</xdr:row>
      <xdr:rowOff>25397</xdr:rowOff>
    </xdr:to>
    <xdr:sp macro="" textlink="">
      <xdr:nvSpPr>
        <xdr:cNvPr id="107" name="Rectángulo 106"/>
        <xdr:cNvSpPr/>
      </xdr:nvSpPr>
      <xdr:spPr>
        <a:xfrm>
          <a:off x="23777764" y="2841834"/>
          <a:ext cx="220980" cy="383963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89</xdr:col>
      <xdr:colOff>41464</xdr:colOff>
      <xdr:row>7</xdr:row>
      <xdr:rowOff>41484</xdr:rowOff>
    </xdr:from>
    <xdr:to>
      <xdr:col>89</xdr:col>
      <xdr:colOff>262444</xdr:colOff>
      <xdr:row>9</xdr:row>
      <xdr:rowOff>25397</xdr:rowOff>
    </xdr:to>
    <xdr:sp macro="" textlink="">
      <xdr:nvSpPr>
        <xdr:cNvPr id="108" name="Rectángulo 107"/>
        <xdr:cNvSpPr/>
      </xdr:nvSpPr>
      <xdr:spPr>
        <a:xfrm>
          <a:off x="23777764" y="1441659"/>
          <a:ext cx="220980" cy="383963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68</xdr:col>
      <xdr:colOff>37228</xdr:colOff>
      <xdr:row>14</xdr:row>
      <xdr:rowOff>82546</xdr:rowOff>
    </xdr:from>
    <xdr:to>
      <xdr:col>68</xdr:col>
      <xdr:colOff>258208</xdr:colOff>
      <xdr:row>15</xdr:row>
      <xdr:rowOff>165096</xdr:rowOff>
    </xdr:to>
    <xdr:sp macro="" textlink="">
      <xdr:nvSpPr>
        <xdr:cNvPr id="109" name="Rectángulo 108"/>
        <xdr:cNvSpPr/>
      </xdr:nvSpPr>
      <xdr:spPr>
        <a:xfrm>
          <a:off x="18172828" y="2882896"/>
          <a:ext cx="220980" cy="282575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68</xdr:col>
      <xdr:colOff>37228</xdr:colOff>
      <xdr:row>7</xdr:row>
      <xdr:rowOff>76196</xdr:rowOff>
    </xdr:from>
    <xdr:to>
      <xdr:col>68</xdr:col>
      <xdr:colOff>258208</xdr:colOff>
      <xdr:row>8</xdr:row>
      <xdr:rowOff>158746</xdr:rowOff>
    </xdr:to>
    <xdr:sp macro="" textlink="">
      <xdr:nvSpPr>
        <xdr:cNvPr id="110" name="Rectángulo 109"/>
        <xdr:cNvSpPr/>
      </xdr:nvSpPr>
      <xdr:spPr>
        <a:xfrm>
          <a:off x="18172828" y="1476371"/>
          <a:ext cx="220980" cy="282575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82</xdr:col>
      <xdr:colOff>43578</xdr:colOff>
      <xdr:row>14</xdr:row>
      <xdr:rowOff>88896</xdr:rowOff>
    </xdr:from>
    <xdr:to>
      <xdr:col>82</xdr:col>
      <xdr:colOff>264558</xdr:colOff>
      <xdr:row>15</xdr:row>
      <xdr:rowOff>171446</xdr:rowOff>
    </xdr:to>
    <xdr:sp macro="" textlink="">
      <xdr:nvSpPr>
        <xdr:cNvPr id="111" name="Rectángulo 110"/>
        <xdr:cNvSpPr/>
      </xdr:nvSpPr>
      <xdr:spPr>
        <a:xfrm>
          <a:off x="21912978" y="2889246"/>
          <a:ext cx="220980" cy="282575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82</xdr:col>
      <xdr:colOff>43578</xdr:colOff>
      <xdr:row>7</xdr:row>
      <xdr:rowOff>82546</xdr:rowOff>
    </xdr:from>
    <xdr:to>
      <xdr:col>82</xdr:col>
      <xdr:colOff>264558</xdr:colOff>
      <xdr:row>8</xdr:row>
      <xdr:rowOff>165096</xdr:rowOff>
    </xdr:to>
    <xdr:sp macro="" textlink="">
      <xdr:nvSpPr>
        <xdr:cNvPr id="112" name="Rectángulo 111"/>
        <xdr:cNvSpPr/>
      </xdr:nvSpPr>
      <xdr:spPr>
        <a:xfrm>
          <a:off x="21912978" y="1482721"/>
          <a:ext cx="220980" cy="282575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</xdr:col>
      <xdr:colOff>35958</xdr:colOff>
      <xdr:row>7</xdr:row>
      <xdr:rowOff>65562</xdr:rowOff>
    </xdr:from>
    <xdr:to>
      <xdr:col>9</xdr:col>
      <xdr:colOff>256938</xdr:colOff>
      <xdr:row>8</xdr:row>
      <xdr:rowOff>148111</xdr:rowOff>
    </xdr:to>
    <xdr:sp macro="" textlink="">
      <xdr:nvSpPr>
        <xdr:cNvPr id="113" name="Rectángulo 112"/>
        <xdr:cNvSpPr/>
      </xdr:nvSpPr>
      <xdr:spPr>
        <a:xfrm>
          <a:off x="2436258" y="1465737"/>
          <a:ext cx="220980" cy="282574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</xdr:col>
      <xdr:colOff>29608</xdr:colOff>
      <xdr:row>14</xdr:row>
      <xdr:rowOff>57201</xdr:rowOff>
    </xdr:from>
    <xdr:to>
      <xdr:col>9</xdr:col>
      <xdr:colOff>250588</xdr:colOff>
      <xdr:row>15</xdr:row>
      <xdr:rowOff>139752</xdr:rowOff>
    </xdr:to>
    <xdr:sp macro="" textlink="">
      <xdr:nvSpPr>
        <xdr:cNvPr id="114" name="Rectángulo 113"/>
        <xdr:cNvSpPr/>
      </xdr:nvSpPr>
      <xdr:spPr>
        <a:xfrm>
          <a:off x="2429908" y="2857551"/>
          <a:ext cx="220980" cy="282576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56</xdr:col>
      <xdr:colOff>29633</xdr:colOff>
      <xdr:row>9</xdr:row>
      <xdr:rowOff>184151</xdr:rowOff>
    </xdr:from>
    <xdr:to>
      <xdr:col>56</xdr:col>
      <xdr:colOff>250613</xdr:colOff>
      <xdr:row>11</xdr:row>
      <xdr:rowOff>6350</xdr:rowOff>
    </xdr:to>
    <xdr:sp macro="" textlink="">
      <xdr:nvSpPr>
        <xdr:cNvPr id="122" name="Rectángulo 121"/>
        <xdr:cNvSpPr/>
      </xdr:nvSpPr>
      <xdr:spPr>
        <a:xfrm>
          <a:off x="14964833" y="1984376"/>
          <a:ext cx="220980" cy="222249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56</xdr:col>
      <xdr:colOff>29633</xdr:colOff>
      <xdr:row>12</xdr:row>
      <xdr:rowOff>88901</xdr:rowOff>
    </xdr:from>
    <xdr:to>
      <xdr:col>56</xdr:col>
      <xdr:colOff>250613</xdr:colOff>
      <xdr:row>13</xdr:row>
      <xdr:rowOff>101600</xdr:rowOff>
    </xdr:to>
    <xdr:sp macro="" textlink="">
      <xdr:nvSpPr>
        <xdr:cNvPr id="123" name="Rectángulo 122"/>
        <xdr:cNvSpPr/>
      </xdr:nvSpPr>
      <xdr:spPr>
        <a:xfrm>
          <a:off x="14964833" y="2489201"/>
          <a:ext cx="220980" cy="212724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6</xdr:col>
      <xdr:colOff>84666</xdr:colOff>
      <xdr:row>8</xdr:row>
      <xdr:rowOff>37200</xdr:rowOff>
    </xdr:from>
    <xdr:to>
      <xdr:col>6</xdr:col>
      <xdr:colOff>208280</xdr:colOff>
      <xdr:row>8</xdr:row>
      <xdr:rowOff>169280</xdr:rowOff>
    </xdr:to>
    <xdr:sp macro="" textlink="">
      <xdr:nvSpPr>
        <xdr:cNvPr id="223" name="Elipse 222"/>
        <xdr:cNvSpPr/>
      </xdr:nvSpPr>
      <xdr:spPr>
        <a:xfrm>
          <a:off x="1684866" y="1637400"/>
          <a:ext cx="123614" cy="132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13</xdr:col>
      <xdr:colOff>38105</xdr:colOff>
      <xdr:row>9</xdr:row>
      <xdr:rowOff>154518</xdr:rowOff>
    </xdr:from>
    <xdr:to>
      <xdr:col>13</xdr:col>
      <xdr:colOff>259085</xdr:colOff>
      <xdr:row>10</xdr:row>
      <xdr:rowOff>171451</xdr:rowOff>
    </xdr:to>
    <xdr:sp macro="" textlink="">
      <xdr:nvSpPr>
        <xdr:cNvPr id="248" name="Rectángulo 247"/>
        <xdr:cNvSpPr/>
      </xdr:nvSpPr>
      <xdr:spPr>
        <a:xfrm>
          <a:off x="3505205" y="1954743"/>
          <a:ext cx="220980" cy="216958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13</xdr:col>
      <xdr:colOff>38105</xdr:colOff>
      <xdr:row>12</xdr:row>
      <xdr:rowOff>59268</xdr:rowOff>
    </xdr:from>
    <xdr:to>
      <xdr:col>13</xdr:col>
      <xdr:colOff>259085</xdr:colOff>
      <xdr:row>13</xdr:row>
      <xdr:rowOff>71967</xdr:rowOff>
    </xdr:to>
    <xdr:sp macro="" textlink="">
      <xdr:nvSpPr>
        <xdr:cNvPr id="249" name="Rectángulo 248"/>
        <xdr:cNvSpPr/>
      </xdr:nvSpPr>
      <xdr:spPr>
        <a:xfrm>
          <a:off x="3505205" y="2459568"/>
          <a:ext cx="220980" cy="212724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27</xdr:col>
      <xdr:colOff>35990</xdr:colOff>
      <xdr:row>9</xdr:row>
      <xdr:rowOff>148168</xdr:rowOff>
    </xdr:from>
    <xdr:to>
      <xdr:col>27</xdr:col>
      <xdr:colOff>256970</xdr:colOff>
      <xdr:row>10</xdr:row>
      <xdr:rowOff>165101</xdr:rowOff>
    </xdr:to>
    <xdr:sp macro="" textlink="">
      <xdr:nvSpPr>
        <xdr:cNvPr id="265" name="Rectángulo 264"/>
        <xdr:cNvSpPr/>
      </xdr:nvSpPr>
      <xdr:spPr>
        <a:xfrm>
          <a:off x="7236890" y="1948393"/>
          <a:ext cx="220980" cy="216958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27</xdr:col>
      <xdr:colOff>35990</xdr:colOff>
      <xdr:row>12</xdr:row>
      <xdr:rowOff>52918</xdr:rowOff>
    </xdr:from>
    <xdr:to>
      <xdr:col>27</xdr:col>
      <xdr:colOff>256970</xdr:colOff>
      <xdr:row>13</xdr:row>
      <xdr:rowOff>65617</xdr:rowOff>
    </xdr:to>
    <xdr:sp macro="" textlink="">
      <xdr:nvSpPr>
        <xdr:cNvPr id="266" name="Rectángulo 265"/>
        <xdr:cNvSpPr/>
      </xdr:nvSpPr>
      <xdr:spPr>
        <a:xfrm>
          <a:off x="7236890" y="2453218"/>
          <a:ext cx="220980" cy="212724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41</xdr:col>
      <xdr:colOff>29642</xdr:colOff>
      <xdr:row>9</xdr:row>
      <xdr:rowOff>141818</xdr:rowOff>
    </xdr:from>
    <xdr:to>
      <xdr:col>41</xdr:col>
      <xdr:colOff>250622</xdr:colOff>
      <xdr:row>10</xdr:row>
      <xdr:rowOff>158751</xdr:rowOff>
    </xdr:to>
    <xdr:sp macro="" textlink="">
      <xdr:nvSpPr>
        <xdr:cNvPr id="270" name="Rectángulo 269"/>
        <xdr:cNvSpPr/>
      </xdr:nvSpPr>
      <xdr:spPr>
        <a:xfrm>
          <a:off x="10964342" y="1942043"/>
          <a:ext cx="220980" cy="216958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41</xdr:col>
      <xdr:colOff>29642</xdr:colOff>
      <xdr:row>12</xdr:row>
      <xdr:rowOff>46568</xdr:rowOff>
    </xdr:from>
    <xdr:to>
      <xdr:col>41</xdr:col>
      <xdr:colOff>250622</xdr:colOff>
      <xdr:row>13</xdr:row>
      <xdr:rowOff>59267</xdr:rowOff>
    </xdr:to>
    <xdr:sp macro="" textlink="">
      <xdr:nvSpPr>
        <xdr:cNvPr id="271" name="Rectángulo 270"/>
        <xdr:cNvSpPr/>
      </xdr:nvSpPr>
      <xdr:spPr>
        <a:xfrm>
          <a:off x="10964342" y="2446868"/>
          <a:ext cx="220980" cy="212724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59</xdr:col>
      <xdr:colOff>33898</xdr:colOff>
      <xdr:row>9</xdr:row>
      <xdr:rowOff>182036</xdr:rowOff>
    </xdr:from>
    <xdr:to>
      <xdr:col>59</xdr:col>
      <xdr:colOff>254878</xdr:colOff>
      <xdr:row>11</xdr:row>
      <xdr:rowOff>8469</xdr:rowOff>
    </xdr:to>
    <xdr:sp macro="" textlink="">
      <xdr:nvSpPr>
        <xdr:cNvPr id="275" name="Rectángulo 274"/>
        <xdr:cNvSpPr/>
      </xdr:nvSpPr>
      <xdr:spPr>
        <a:xfrm>
          <a:off x="15769198" y="1982261"/>
          <a:ext cx="220980" cy="226483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59</xdr:col>
      <xdr:colOff>33898</xdr:colOff>
      <xdr:row>12</xdr:row>
      <xdr:rowOff>86786</xdr:rowOff>
    </xdr:from>
    <xdr:to>
      <xdr:col>59</xdr:col>
      <xdr:colOff>254878</xdr:colOff>
      <xdr:row>13</xdr:row>
      <xdr:rowOff>99485</xdr:rowOff>
    </xdr:to>
    <xdr:sp macro="" textlink="">
      <xdr:nvSpPr>
        <xdr:cNvPr id="276" name="Rectángulo 275"/>
        <xdr:cNvSpPr/>
      </xdr:nvSpPr>
      <xdr:spPr>
        <a:xfrm>
          <a:off x="15769198" y="2487086"/>
          <a:ext cx="220980" cy="212724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72</xdr:col>
      <xdr:colOff>27546</xdr:colOff>
      <xdr:row>9</xdr:row>
      <xdr:rowOff>175687</xdr:rowOff>
    </xdr:from>
    <xdr:to>
      <xdr:col>72</xdr:col>
      <xdr:colOff>248526</xdr:colOff>
      <xdr:row>11</xdr:row>
      <xdr:rowOff>2120</xdr:rowOff>
    </xdr:to>
    <xdr:sp macro="" textlink="">
      <xdr:nvSpPr>
        <xdr:cNvPr id="286" name="Rectángulo 285"/>
        <xdr:cNvSpPr/>
      </xdr:nvSpPr>
      <xdr:spPr>
        <a:xfrm>
          <a:off x="19229946" y="1975912"/>
          <a:ext cx="220980" cy="226483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72</xdr:col>
      <xdr:colOff>27546</xdr:colOff>
      <xdr:row>12</xdr:row>
      <xdr:rowOff>80437</xdr:rowOff>
    </xdr:from>
    <xdr:to>
      <xdr:col>72</xdr:col>
      <xdr:colOff>248526</xdr:colOff>
      <xdr:row>13</xdr:row>
      <xdr:rowOff>93136</xdr:rowOff>
    </xdr:to>
    <xdr:sp macro="" textlink="">
      <xdr:nvSpPr>
        <xdr:cNvPr id="287" name="Rectángulo 286"/>
        <xdr:cNvSpPr/>
      </xdr:nvSpPr>
      <xdr:spPr>
        <a:xfrm>
          <a:off x="19229946" y="2480737"/>
          <a:ext cx="220980" cy="212724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86</xdr:col>
      <xdr:colOff>52946</xdr:colOff>
      <xdr:row>9</xdr:row>
      <xdr:rowOff>150287</xdr:rowOff>
    </xdr:from>
    <xdr:to>
      <xdr:col>87</xdr:col>
      <xdr:colOff>7226</xdr:colOff>
      <xdr:row>10</xdr:row>
      <xdr:rowOff>167220</xdr:rowOff>
    </xdr:to>
    <xdr:sp macro="" textlink="">
      <xdr:nvSpPr>
        <xdr:cNvPr id="291" name="Rectángulo 290"/>
        <xdr:cNvSpPr/>
      </xdr:nvSpPr>
      <xdr:spPr>
        <a:xfrm>
          <a:off x="22989146" y="1950512"/>
          <a:ext cx="220980" cy="216958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86</xdr:col>
      <xdr:colOff>52946</xdr:colOff>
      <xdr:row>12</xdr:row>
      <xdr:rowOff>55037</xdr:rowOff>
    </xdr:from>
    <xdr:to>
      <xdr:col>87</xdr:col>
      <xdr:colOff>7226</xdr:colOff>
      <xdr:row>13</xdr:row>
      <xdr:rowOff>67736</xdr:rowOff>
    </xdr:to>
    <xdr:sp macro="" textlink="">
      <xdr:nvSpPr>
        <xdr:cNvPr id="292" name="Rectángulo 291"/>
        <xdr:cNvSpPr/>
      </xdr:nvSpPr>
      <xdr:spPr>
        <a:xfrm>
          <a:off x="22989146" y="2455337"/>
          <a:ext cx="220980" cy="212724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16</xdr:col>
      <xdr:colOff>8467</xdr:colOff>
      <xdr:row>6</xdr:row>
      <xdr:rowOff>4231</xdr:rowOff>
    </xdr:from>
    <xdr:to>
      <xdr:col>16</xdr:col>
      <xdr:colOff>262468</xdr:colOff>
      <xdr:row>17</xdr:row>
      <xdr:rowOff>4232</xdr:rowOff>
    </xdr:to>
    <xdr:sp macro="" textlink="">
      <xdr:nvSpPr>
        <xdr:cNvPr id="2" name="Rectángulo redondeado 1"/>
        <xdr:cNvSpPr/>
      </xdr:nvSpPr>
      <xdr:spPr>
        <a:xfrm>
          <a:off x="4275667" y="1204381"/>
          <a:ext cx="254001" cy="2200276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12698</xdr:colOff>
      <xdr:row>7</xdr:row>
      <xdr:rowOff>6354</xdr:rowOff>
    </xdr:from>
    <xdr:to>
      <xdr:col>23</xdr:col>
      <xdr:colOff>262465</xdr:colOff>
      <xdr:row>16</xdr:row>
      <xdr:rowOff>2</xdr:rowOff>
    </xdr:to>
    <xdr:sp macro="" textlink="">
      <xdr:nvSpPr>
        <xdr:cNvPr id="4" name="Recortar rectángulo de esquina del mismo lado 3"/>
        <xdr:cNvSpPr/>
      </xdr:nvSpPr>
      <xdr:spPr>
        <a:xfrm rot="5400000">
          <a:off x="5374745" y="2178582"/>
          <a:ext cx="1793873" cy="249767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14816</xdr:colOff>
      <xdr:row>6</xdr:row>
      <xdr:rowOff>10582</xdr:rowOff>
    </xdr:from>
    <xdr:to>
      <xdr:col>31</xdr:col>
      <xdr:colOff>2117</xdr:colOff>
      <xdr:row>17</xdr:row>
      <xdr:rowOff>10583</xdr:rowOff>
    </xdr:to>
    <xdr:sp macro="" textlink="">
      <xdr:nvSpPr>
        <xdr:cNvPr id="44" name="Rectángulo redondeado 43"/>
        <xdr:cNvSpPr/>
      </xdr:nvSpPr>
      <xdr:spPr>
        <a:xfrm>
          <a:off x="8015816" y="1210732"/>
          <a:ext cx="254001" cy="2200276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19048</xdr:colOff>
      <xdr:row>7</xdr:row>
      <xdr:rowOff>12704</xdr:rowOff>
    </xdr:from>
    <xdr:to>
      <xdr:col>38</xdr:col>
      <xdr:colOff>2115</xdr:colOff>
      <xdr:row>16</xdr:row>
      <xdr:rowOff>6352</xdr:rowOff>
    </xdr:to>
    <xdr:sp macro="" textlink="">
      <xdr:nvSpPr>
        <xdr:cNvPr id="45" name="Recortar rectángulo de esquina del mismo lado 44"/>
        <xdr:cNvSpPr/>
      </xdr:nvSpPr>
      <xdr:spPr>
        <a:xfrm rot="5400000">
          <a:off x="9114895" y="2184932"/>
          <a:ext cx="1793873" cy="249767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44</xdr:col>
      <xdr:colOff>12702</xdr:colOff>
      <xdr:row>6</xdr:row>
      <xdr:rowOff>6350</xdr:rowOff>
    </xdr:from>
    <xdr:to>
      <xdr:col>45</xdr:col>
      <xdr:colOff>3</xdr:colOff>
      <xdr:row>17</xdr:row>
      <xdr:rowOff>6351</xdr:rowOff>
    </xdr:to>
    <xdr:sp macro="" textlink="">
      <xdr:nvSpPr>
        <xdr:cNvPr id="48" name="Rectángulo redondeado 47"/>
        <xdr:cNvSpPr/>
      </xdr:nvSpPr>
      <xdr:spPr>
        <a:xfrm>
          <a:off x="11747502" y="1206500"/>
          <a:ext cx="254001" cy="2200276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51</xdr:col>
      <xdr:colOff>16934</xdr:colOff>
      <xdr:row>7</xdr:row>
      <xdr:rowOff>8472</xdr:rowOff>
    </xdr:from>
    <xdr:to>
      <xdr:col>52</xdr:col>
      <xdr:colOff>1</xdr:colOff>
      <xdr:row>13</xdr:row>
      <xdr:rowOff>186267</xdr:rowOff>
    </xdr:to>
    <xdr:sp macro="" textlink="">
      <xdr:nvSpPr>
        <xdr:cNvPr id="49" name="Recortar rectángulo de esquina del mismo lado 48"/>
        <xdr:cNvSpPr/>
      </xdr:nvSpPr>
      <xdr:spPr>
        <a:xfrm rot="5400000">
          <a:off x="13054545" y="1972736"/>
          <a:ext cx="1377945" cy="249767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61</xdr:col>
      <xdr:colOff>25374</xdr:colOff>
      <xdr:row>6</xdr:row>
      <xdr:rowOff>29628</xdr:rowOff>
    </xdr:from>
    <xdr:to>
      <xdr:col>62</xdr:col>
      <xdr:colOff>8441</xdr:colOff>
      <xdr:row>17</xdr:row>
      <xdr:rowOff>29629</xdr:rowOff>
    </xdr:to>
    <xdr:sp macro="" textlink="">
      <xdr:nvSpPr>
        <xdr:cNvPr id="97" name="Rectángulo redondeado 96"/>
        <xdr:cNvSpPr/>
      </xdr:nvSpPr>
      <xdr:spPr>
        <a:xfrm>
          <a:off x="16294074" y="1229778"/>
          <a:ext cx="249767" cy="2200276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68</xdr:col>
      <xdr:colOff>29606</xdr:colOff>
      <xdr:row>7</xdr:row>
      <xdr:rowOff>31750</xdr:rowOff>
    </xdr:from>
    <xdr:to>
      <xdr:col>69</xdr:col>
      <xdr:colOff>8440</xdr:colOff>
      <xdr:row>16</xdr:row>
      <xdr:rowOff>25398</xdr:rowOff>
    </xdr:to>
    <xdr:sp macro="" textlink="">
      <xdr:nvSpPr>
        <xdr:cNvPr id="98" name="Recortar rectángulo de esquina del mismo lado 97"/>
        <xdr:cNvSpPr/>
      </xdr:nvSpPr>
      <xdr:spPr>
        <a:xfrm rot="5400000">
          <a:off x="17391036" y="2206095"/>
          <a:ext cx="1793873" cy="245534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75</xdr:col>
      <xdr:colOff>31724</xdr:colOff>
      <xdr:row>6</xdr:row>
      <xdr:rowOff>35978</xdr:rowOff>
    </xdr:from>
    <xdr:to>
      <xdr:col>76</xdr:col>
      <xdr:colOff>19025</xdr:colOff>
      <xdr:row>17</xdr:row>
      <xdr:rowOff>35979</xdr:rowOff>
    </xdr:to>
    <xdr:sp macro="" textlink="">
      <xdr:nvSpPr>
        <xdr:cNvPr id="101" name="Rectángulo redondeado 100"/>
        <xdr:cNvSpPr/>
      </xdr:nvSpPr>
      <xdr:spPr>
        <a:xfrm>
          <a:off x="20034224" y="1236128"/>
          <a:ext cx="254001" cy="2200276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82</xdr:col>
      <xdr:colOff>35956</xdr:colOff>
      <xdr:row>7</xdr:row>
      <xdr:rowOff>38100</xdr:rowOff>
    </xdr:from>
    <xdr:to>
      <xdr:col>83</xdr:col>
      <xdr:colOff>19023</xdr:colOff>
      <xdr:row>16</xdr:row>
      <xdr:rowOff>31748</xdr:rowOff>
    </xdr:to>
    <xdr:sp macro="" textlink="">
      <xdr:nvSpPr>
        <xdr:cNvPr id="102" name="Recortar rectángulo de esquina del mismo lado 101"/>
        <xdr:cNvSpPr/>
      </xdr:nvSpPr>
      <xdr:spPr>
        <a:xfrm rot="5400000">
          <a:off x="21133303" y="2210328"/>
          <a:ext cx="1793873" cy="249767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89</xdr:col>
      <xdr:colOff>29610</xdr:colOff>
      <xdr:row>6</xdr:row>
      <xdr:rowOff>31746</xdr:rowOff>
    </xdr:from>
    <xdr:to>
      <xdr:col>90</xdr:col>
      <xdr:colOff>16911</xdr:colOff>
      <xdr:row>17</xdr:row>
      <xdr:rowOff>31747</xdr:rowOff>
    </xdr:to>
    <xdr:sp macro="" textlink="">
      <xdr:nvSpPr>
        <xdr:cNvPr id="105" name="Rectángulo redondeado 104"/>
        <xdr:cNvSpPr/>
      </xdr:nvSpPr>
      <xdr:spPr>
        <a:xfrm>
          <a:off x="23765910" y="1231896"/>
          <a:ext cx="254001" cy="2200276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21142</xdr:colOff>
      <xdr:row>7</xdr:row>
      <xdr:rowOff>8470</xdr:rowOff>
    </xdr:from>
    <xdr:to>
      <xdr:col>10</xdr:col>
      <xdr:colOff>4209</xdr:colOff>
      <xdr:row>16</xdr:row>
      <xdr:rowOff>2118</xdr:rowOff>
    </xdr:to>
    <xdr:sp macro="" textlink="">
      <xdr:nvSpPr>
        <xdr:cNvPr id="106" name="Recortar rectángulo de esquina del mismo lado 105"/>
        <xdr:cNvSpPr/>
      </xdr:nvSpPr>
      <xdr:spPr>
        <a:xfrm rot="5400000">
          <a:off x="1649389" y="2180698"/>
          <a:ext cx="1793873" cy="249767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56</xdr:col>
      <xdr:colOff>16933</xdr:colOff>
      <xdr:row>9</xdr:row>
      <xdr:rowOff>38098</xdr:rowOff>
    </xdr:from>
    <xdr:to>
      <xdr:col>57</xdr:col>
      <xdr:colOff>0</xdr:colOff>
      <xdr:row>14</xdr:row>
      <xdr:rowOff>21163</xdr:rowOff>
    </xdr:to>
    <xdr:sp macro="" textlink="">
      <xdr:nvSpPr>
        <xdr:cNvPr id="121" name="Recortar rectángulo de esquina del mismo lado 120"/>
        <xdr:cNvSpPr/>
      </xdr:nvSpPr>
      <xdr:spPr>
        <a:xfrm rot="5400000">
          <a:off x="14585422" y="2205034"/>
          <a:ext cx="983190" cy="249767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52</xdr:col>
      <xdr:colOff>1</xdr:colOff>
      <xdr:row>10</xdr:row>
      <xdr:rowOff>95251</xdr:rowOff>
    </xdr:from>
    <xdr:to>
      <xdr:col>56</xdr:col>
      <xdr:colOff>29633</xdr:colOff>
      <xdr:row>10</xdr:row>
      <xdr:rowOff>97370</xdr:rowOff>
    </xdr:to>
    <xdr:cxnSp macro="">
      <xdr:nvCxnSpPr>
        <xdr:cNvPr id="124" name="Conector recto 123"/>
        <xdr:cNvCxnSpPr>
          <a:stCxn id="49" idx="3"/>
          <a:endCxn id="122" idx="1"/>
        </xdr:cNvCxnSpPr>
      </xdr:nvCxnSpPr>
      <xdr:spPr>
        <a:xfrm flipV="1">
          <a:off x="13868401" y="2095501"/>
          <a:ext cx="1096432" cy="211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21167</xdr:colOff>
      <xdr:row>20</xdr:row>
      <xdr:rowOff>12700</xdr:rowOff>
    </xdr:from>
    <xdr:to>
      <xdr:col>10</xdr:col>
      <xdr:colOff>8467</xdr:colOff>
      <xdr:row>21</xdr:row>
      <xdr:rowOff>6350</xdr:rowOff>
    </xdr:to>
    <xdr:sp macro="" textlink="">
      <xdr:nvSpPr>
        <xdr:cNvPr id="148" name="Rectángulo 147"/>
        <xdr:cNvSpPr/>
      </xdr:nvSpPr>
      <xdr:spPr>
        <a:xfrm>
          <a:off x="2421467" y="4013200"/>
          <a:ext cx="254000" cy="193675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6350</xdr:colOff>
      <xdr:row>20</xdr:row>
      <xdr:rowOff>6350</xdr:rowOff>
    </xdr:from>
    <xdr:to>
      <xdr:col>23</xdr:col>
      <xdr:colOff>260350</xdr:colOff>
      <xdr:row>21</xdr:row>
      <xdr:rowOff>0</xdr:rowOff>
    </xdr:to>
    <xdr:sp macro="" textlink="">
      <xdr:nvSpPr>
        <xdr:cNvPr id="149" name="Rectángulo 148"/>
        <xdr:cNvSpPr/>
      </xdr:nvSpPr>
      <xdr:spPr>
        <a:xfrm>
          <a:off x="6140450" y="4006850"/>
          <a:ext cx="254000" cy="193675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37</xdr:col>
      <xdr:colOff>23284</xdr:colOff>
      <xdr:row>20</xdr:row>
      <xdr:rowOff>6350</xdr:rowOff>
    </xdr:from>
    <xdr:to>
      <xdr:col>38</xdr:col>
      <xdr:colOff>6350</xdr:colOff>
      <xdr:row>21</xdr:row>
      <xdr:rowOff>0</xdr:rowOff>
    </xdr:to>
    <xdr:sp macro="" textlink="">
      <xdr:nvSpPr>
        <xdr:cNvPr id="150" name="Rectángulo 149"/>
        <xdr:cNvSpPr/>
      </xdr:nvSpPr>
      <xdr:spPr>
        <a:xfrm>
          <a:off x="9891184" y="4006850"/>
          <a:ext cx="249766" cy="193675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56</xdr:col>
      <xdr:colOff>14817</xdr:colOff>
      <xdr:row>20</xdr:row>
      <xdr:rowOff>6350</xdr:rowOff>
    </xdr:from>
    <xdr:to>
      <xdr:col>57</xdr:col>
      <xdr:colOff>2117</xdr:colOff>
      <xdr:row>21</xdr:row>
      <xdr:rowOff>0</xdr:rowOff>
    </xdr:to>
    <xdr:sp macro="" textlink="">
      <xdr:nvSpPr>
        <xdr:cNvPr id="151" name="Rectángulo 150"/>
        <xdr:cNvSpPr/>
      </xdr:nvSpPr>
      <xdr:spPr>
        <a:xfrm>
          <a:off x="14950017" y="4006850"/>
          <a:ext cx="254000" cy="193675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68</xdr:col>
      <xdr:colOff>27517</xdr:colOff>
      <xdr:row>20</xdr:row>
      <xdr:rowOff>12700</xdr:rowOff>
    </xdr:from>
    <xdr:to>
      <xdr:col>69</xdr:col>
      <xdr:colOff>14817</xdr:colOff>
      <xdr:row>21</xdr:row>
      <xdr:rowOff>6350</xdr:rowOff>
    </xdr:to>
    <xdr:sp macro="" textlink="">
      <xdr:nvSpPr>
        <xdr:cNvPr id="152" name="Rectángulo 151"/>
        <xdr:cNvSpPr/>
      </xdr:nvSpPr>
      <xdr:spPr>
        <a:xfrm>
          <a:off x="18163117" y="4013200"/>
          <a:ext cx="254000" cy="193675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82</xdr:col>
      <xdr:colOff>35984</xdr:colOff>
      <xdr:row>20</xdr:row>
      <xdr:rowOff>12700</xdr:rowOff>
    </xdr:from>
    <xdr:to>
      <xdr:col>83</xdr:col>
      <xdr:colOff>23284</xdr:colOff>
      <xdr:row>21</xdr:row>
      <xdr:rowOff>6350</xdr:rowOff>
    </xdr:to>
    <xdr:sp macro="" textlink="">
      <xdr:nvSpPr>
        <xdr:cNvPr id="153" name="Rectángulo 152"/>
        <xdr:cNvSpPr/>
      </xdr:nvSpPr>
      <xdr:spPr>
        <a:xfrm>
          <a:off x="21905384" y="4013200"/>
          <a:ext cx="254000" cy="193675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51</xdr:col>
      <xdr:colOff>12700</xdr:colOff>
      <xdr:row>21</xdr:row>
      <xdr:rowOff>4234</xdr:rowOff>
    </xdr:from>
    <xdr:to>
      <xdr:col>52</xdr:col>
      <xdr:colOff>0</xdr:colOff>
      <xdr:row>21</xdr:row>
      <xdr:rowOff>188384</xdr:rowOff>
    </xdr:to>
    <xdr:sp macro="" textlink="">
      <xdr:nvSpPr>
        <xdr:cNvPr id="154" name="Rectángulo 153"/>
        <xdr:cNvSpPr/>
      </xdr:nvSpPr>
      <xdr:spPr>
        <a:xfrm>
          <a:off x="13614400" y="4204759"/>
          <a:ext cx="254000" cy="18415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242345</xdr:colOff>
      <xdr:row>19</xdr:row>
      <xdr:rowOff>146050</xdr:rowOff>
    </xdr:from>
    <xdr:to>
      <xdr:col>3</xdr:col>
      <xdr:colOff>230494</xdr:colOff>
      <xdr:row>20</xdr:row>
      <xdr:rowOff>76200</xdr:rowOff>
    </xdr:to>
    <xdr:sp macro="" textlink="">
      <xdr:nvSpPr>
        <xdr:cNvPr id="180" name="Pentágono 179"/>
        <xdr:cNvSpPr/>
      </xdr:nvSpPr>
      <xdr:spPr>
        <a:xfrm>
          <a:off x="775745" y="3946525"/>
          <a:ext cx="254849" cy="130175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239170</xdr:colOff>
      <xdr:row>20</xdr:row>
      <xdr:rowOff>127000</xdr:rowOff>
    </xdr:from>
    <xdr:to>
      <xdr:col>3</xdr:col>
      <xdr:colOff>223085</xdr:colOff>
      <xdr:row>21</xdr:row>
      <xdr:rowOff>57150</xdr:rowOff>
    </xdr:to>
    <xdr:sp macro="" textlink="">
      <xdr:nvSpPr>
        <xdr:cNvPr id="191" name="Pentágono 190"/>
        <xdr:cNvSpPr/>
      </xdr:nvSpPr>
      <xdr:spPr>
        <a:xfrm>
          <a:off x="772570" y="4127500"/>
          <a:ext cx="250615" cy="130175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45</xdr:col>
      <xdr:colOff>138853</xdr:colOff>
      <xdr:row>0</xdr:row>
      <xdr:rowOff>62653</xdr:rowOff>
    </xdr:from>
    <xdr:to>
      <xdr:col>48</xdr:col>
      <xdr:colOff>149013</xdr:colOff>
      <xdr:row>4</xdr:row>
      <xdr:rowOff>25400</xdr:rowOff>
    </xdr:to>
    <xdr:sp macro="" textlink="">
      <xdr:nvSpPr>
        <xdr:cNvPr id="203" name="Rectángulo 202"/>
        <xdr:cNvSpPr/>
      </xdr:nvSpPr>
      <xdr:spPr>
        <a:xfrm>
          <a:off x="12140353" y="62653"/>
          <a:ext cx="810260" cy="762847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6</xdr:col>
      <xdr:colOff>67727</xdr:colOff>
      <xdr:row>6</xdr:row>
      <xdr:rowOff>169284</xdr:rowOff>
    </xdr:from>
    <xdr:to>
      <xdr:col>8</xdr:col>
      <xdr:colOff>4228</xdr:colOff>
      <xdr:row>9</xdr:row>
      <xdr:rowOff>50751</xdr:rowOff>
    </xdr:to>
    <xdr:sp macro="" textlink="">
      <xdr:nvSpPr>
        <xdr:cNvPr id="211" name="Retardo 210"/>
        <xdr:cNvSpPr/>
      </xdr:nvSpPr>
      <xdr:spPr>
        <a:xfrm>
          <a:off x="1667927" y="1369434"/>
          <a:ext cx="469901" cy="481542"/>
        </a:xfrm>
        <a:prstGeom prst="flowChartDelay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4228</xdr:colOff>
      <xdr:row>8</xdr:row>
      <xdr:rowOff>9470</xdr:rowOff>
    </xdr:from>
    <xdr:to>
      <xdr:col>9</xdr:col>
      <xdr:colOff>35958</xdr:colOff>
      <xdr:row>8</xdr:row>
      <xdr:rowOff>12651</xdr:rowOff>
    </xdr:to>
    <xdr:cxnSp macro="">
      <xdr:nvCxnSpPr>
        <xdr:cNvPr id="214" name="Conector recto de flecha 213"/>
        <xdr:cNvCxnSpPr>
          <a:stCxn id="211" idx="3"/>
          <a:endCxn id="113" idx="1"/>
        </xdr:cNvCxnSpPr>
      </xdr:nvCxnSpPr>
      <xdr:spPr>
        <a:xfrm flipV="1">
          <a:off x="2137828" y="1609670"/>
          <a:ext cx="298430" cy="3181"/>
        </a:xfrm>
        <a:prstGeom prst="straightConnector1">
          <a:avLst/>
        </a:prstGeom>
        <a:ln>
          <a:solidFill>
            <a:schemeClr val="tx2">
              <a:lumMod val="75000"/>
            </a:schemeClr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211666</xdr:colOff>
      <xdr:row>7</xdr:row>
      <xdr:rowOff>62600</xdr:rowOff>
    </xdr:from>
    <xdr:to>
      <xdr:col>6</xdr:col>
      <xdr:colOff>64347</xdr:colOff>
      <xdr:row>7</xdr:row>
      <xdr:rowOff>194680</xdr:rowOff>
    </xdr:to>
    <xdr:sp macro="" textlink="">
      <xdr:nvSpPr>
        <xdr:cNvPr id="217" name="Elipse 216"/>
        <xdr:cNvSpPr/>
      </xdr:nvSpPr>
      <xdr:spPr>
        <a:xfrm>
          <a:off x="1545166" y="1462775"/>
          <a:ext cx="119381" cy="132080"/>
        </a:xfrm>
        <a:prstGeom prst="ellipse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4</xdr:col>
      <xdr:colOff>156634</xdr:colOff>
      <xdr:row>20</xdr:row>
      <xdr:rowOff>190507</xdr:rowOff>
    </xdr:from>
    <xdr:to>
      <xdr:col>5</xdr:col>
      <xdr:colOff>143933</xdr:colOff>
      <xdr:row>21</xdr:row>
      <xdr:rowOff>184157</xdr:rowOff>
    </xdr:to>
    <xdr:sp macro="" textlink="">
      <xdr:nvSpPr>
        <xdr:cNvPr id="218" name="Rectángulo 217"/>
        <xdr:cNvSpPr/>
      </xdr:nvSpPr>
      <xdr:spPr>
        <a:xfrm>
          <a:off x="1223434" y="4191007"/>
          <a:ext cx="253999" cy="193675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3</xdr:col>
      <xdr:colOff>223085</xdr:colOff>
      <xdr:row>7</xdr:row>
      <xdr:rowOff>128641</xdr:rowOff>
    </xdr:from>
    <xdr:to>
      <xdr:col>51</xdr:col>
      <xdr:colOff>141485</xdr:colOff>
      <xdr:row>21</xdr:row>
      <xdr:rowOff>4234</xdr:rowOff>
    </xdr:to>
    <xdr:grpSp>
      <xdr:nvGrpSpPr>
        <xdr:cNvPr id="11" name="10 Grupo"/>
        <xdr:cNvGrpSpPr/>
      </xdr:nvGrpSpPr>
      <xdr:grpSpPr>
        <a:xfrm>
          <a:off x="1023185" y="1551041"/>
          <a:ext cx="12720000" cy="2720393"/>
          <a:chOff x="1023185" y="1528816"/>
          <a:chExt cx="12719842" cy="2675943"/>
        </a:xfrm>
      </xdr:grpSpPr>
      <xdr:cxnSp macro="">
        <xdr:nvCxnSpPr>
          <xdr:cNvPr id="194" name="Conector recto 193"/>
          <xdr:cNvCxnSpPr>
            <a:stCxn id="191" idx="3"/>
            <a:endCxn id="154" idx="0"/>
          </xdr:cNvCxnSpPr>
        </xdr:nvCxnSpPr>
        <xdr:spPr>
          <a:xfrm>
            <a:off x="1023185" y="4187825"/>
            <a:ext cx="12718215" cy="16934"/>
          </a:xfrm>
          <a:prstGeom prst="line">
            <a:avLst/>
          </a:prstGeom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" name="Conector recto 165"/>
          <xdr:cNvCxnSpPr>
            <a:stCxn id="154" idx="0"/>
            <a:endCxn id="183" idx="4"/>
          </xdr:cNvCxnSpPr>
        </xdr:nvCxnSpPr>
        <xdr:spPr>
          <a:xfrm flipV="1">
            <a:off x="13741242" y="2929413"/>
            <a:ext cx="1785" cy="1275346"/>
          </a:xfrm>
          <a:prstGeom prst="line">
            <a:avLst/>
          </a:prstGeom>
          <a:ln>
            <a:solidFill>
              <a:schemeClr val="tx1">
                <a:lumMod val="65000"/>
                <a:lumOff val="3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" name="Conector angular 218"/>
          <xdr:cNvCxnSpPr>
            <a:stCxn id="218" idx="0"/>
            <a:endCxn id="217" idx="2"/>
          </xdr:cNvCxnSpPr>
        </xdr:nvCxnSpPr>
        <xdr:spPr>
          <a:xfrm rot="5400000" flipH="1" flipV="1">
            <a:off x="115646" y="2761487"/>
            <a:ext cx="2662192" cy="196849"/>
          </a:xfrm>
          <a:prstGeom prst="bentConnector2">
            <a:avLst/>
          </a:prstGeom>
          <a:ln>
            <a:solidFill>
              <a:schemeClr val="tx1">
                <a:lumMod val="65000"/>
                <a:lumOff val="3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25405</xdr:colOff>
      <xdr:row>9</xdr:row>
      <xdr:rowOff>10582</xdr:rowOff>
    </xdr:from>
    <xdr:to>
      <xdr:col>14</xdr:col>
      <xdr:colOff>8471</xdr:colOff>
      <xdr:row>13</xdr:row>
      <xdr:rowOff>188381</xdr:rowOff>
    </xdr:to>
    <xdr:sp macro="" textlink="">
      <xdr:nvSpPr>
        <xdr:cNvPr id="247" name="Recortar rectángulo de esquina del mismo lado 246"/>
        <xdr:cNvSpPr/>
      </xdr:nvSpPr>
      <xdr:spPr>
        <a:xfrm rot="5400000">
          <a:off x="3128438" y="2174874"/>
          <a:ext cx="977899" cy="249766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8471</xdr:colOff>
      <xdr:row>11</xdr:row>
      <xdr:rowOff>99482</xdr:rowOff>
    </xdr:from>
    <xdr:to>
      <xdr:col>16</xdr:col>
      <xdr:colOff>8467</xdr:colOff>
      <xdr:row>11</xdr:row>
      <xdr:rowOff>99483</xdr:rowOff>
    </xdr:to>
    <xdr:cxnSp macro="">
      <xdr:nvCxnSpPr>
        <xdr:cNvPr id="255" name="Conector angular 254"/>
        <xdr:cNvCxnSpPr>
          <a:stCxn id="247" idx="3"/>
          <a:endCxn id="2" idx="1"/>
        </xdr:cNvCxnSpPr>
      </xdr:nvCxnSpPr>
      <xdr:spPr>
        <a:xfrm flipV="1">
          <a:off x="3742271" y="2299757"/>
          <a:ext cx="533396" cy="1"/>
        </a:xfrm>
        <a:prstGeom prst="bentConnector3">
          <a:avLst>
            <a:gd name="adj1" fmla="val 50000"/>
          </a:avLst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23290</xdr:colOff>
      <xdr:row>9</xdr:row>
      <xdr:rowOff>4232</xdr:rowOff>
    </xdr:from>
    <xdr:to>
      <xdr:col>28</xdr:col>
      <xdr:colOff>6356</xdr:colOff>
      <xdr:row>13</xdr:row>
      <xdr:rowOff>182031</xdr:rowOff>
    </xdr:to>
    <xdr:sp macro="" textlink="">
      <xdr:nvSpPr>
        <xdr:cNvPr id="264" name="Recortar rectángulo de esquina del mismo lado 263"/>
        <xdr:cNvSpPr/>
      </xdr:nvSpPr>
      <xdr:spPr>
        <a:xfrm rot="5400000">
          <a:off x="6860123" y="2168524"/>
          <a:ext cx="977899" cy="249766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28</xdr:col>
      <xdr:colOff>6356</xdr:colOff>
      <xdr:row>11</xdr:row>
      <xdr:rowOff>93132</xdr:rowOff>
    </xdr:from>
    <xdr:to>
      <xdr:col>30</xdr:col>
      <xdr:colOff>6352</xdr:colOff>
      <xdr:row>11</xdr:row>
      <xdr:rowOff>93133</xdr:rowOff>
    </xdr:to>
    <xdr:cxnSp macro="">
      <xdr:nvCxnSpPr>
        <xdr:cNvPr id="267" name="Conector angular 266"/>
        <xdr:cNvCxnSpPr>
          <a:stCxn id="264" idx="3"/>
        </xdr:cNvCxnSpPr>
      </xdr:nvCxnSpPr>
      <xdr:spPr>
        <a:xfrm flipV="1">
          <a:off x="7473956" y="2293407"/>
          <a:ext cx="533396" cy="1"/>
        </a:xfrm>
        <a:prstGeom prst="bentConnector3">
          <a:avLst>
            <a:gd name="adj1" fmla="val 50000"/>
          </a:avLst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16942</xdr:colOff>
      <xdr:row>8</xdr:row>
      <xdr:rowOff>188382</xdr:rowOff>
    </xdr:from>
    <xdr:to>
      <xdr:col>42</xdr:col>
      <xdr:colOff>8</xdr:colOff>
      <xdr:row>13</xdr:row>
      <xdr:rowOff>175681</xdr:rowOff>
    </xdr:to>
    <xdr:sp macro="" textlink="">
      <xdr:nvSpPr>
        <xdr:cNvPr id="269" name="Recortar rectángulo de esquina del mismo lado 268"/>
        <xdr:cNvSpPr/>
      </xdr:nvSpPr>
      <xdr:spPr>
        <a:xfrm rot="5400000">
          <a:off x="10582813" y="2157411"/>
          <a:ext cx="987424" cy="249766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42</xdr:col>
      <xdr:colOff>8</xdr:colOff>
      <xdr:row>11</xdr:row>
      <xdr:rowOff>86782</xdr:rowOff>
    </xdr:from>
    <xdr:to>
      <xdr:col>44</xdr:col>
      <xdr:colOff>4</xdr:colOff>
      <xdr:row>11</xdr:row>
      <xdr:rowOff>86783</xdr:rowOff>
    </xdr:to>
    <xdr:cxnSp macro="">
      <xdr:nvCxnSpPr>
        <xdr:cNvPr id="272" name="Conector angular 271"/>
        <xdr:cNvCxnSpPr>
          <a:stCxn id="269" idx="3"/>
        </xdr:cNvCxnSpPr>
      </xdr:nvCxnSpPr>
      <xdr:spPr>
        <a:xfrm flipV="1">
          <a:off x="11201408" y="2287057"/>
          <a:ext cx="533396" cy="1"/>
        </a:xfrm>
        <a:prstGeom prst="bentConnector3">
          <a:avLst>
            <a:gd name="adj1" fmla="val 50000"/>
          </a:avLst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21198</xdr:colOff>
      <xdr:row>9</xdr:row>
      <xdr:rowOff>38100</xdr:rowOff>
    </xdr:from>
    <xdr:to>
      <xdr:col>60</xdr:col>
      <xdr:colOff>4264</xdr:colOff>
      <xdr:row>14</xdr:row>
      <xdr:rowOff>25399</xdr:rowOff>
    </xdr:to>
    <xdr:sp macro="" textlink="">
      <xdr:nvSpPr>
        <xdr:cNvPr id="274" name="Recortar rectángulo de esquina del mismo lado 273"/>
        <xdr:cNvSpPr/>
      </xdr:nvSpPr>
      <xdr:spPr>
        <a:xfrm rot="5400000">
          <a:off x="15387669" y="2207154"/>
          <a:ext cx="987424" cy="249766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60</xdr:col>
      <xdr:colOff>4264</xdr:colOff>
      <xdr:row>11</xdr:row>
      <xdr:rowOff>124879</xdr:rowOff>
    </xdr:from>
    <xdr:to>
      <xdr:col>61</xdr:col>
      <xdr:colOff>25374</xdr:colOff>
      <xdr:row>11</xdr:row>
      <xdr:rowOff>127001</xdr:rowOff>
    </xdr:to>
    <xdr:cxnSp macro="">
      <xdr:nvCxnSpPr>
        <xdr:cNvPr id="281" name="Conector recto 280"/>
        <xdr:cNvCxnSpPr>
          <a:stCxn id="274" idx="3"/>
          <a:endCxn id="97" idx="1"/>
        </xdr:cNvCxnSpPr>
      </xdr:nvCxnSpPr>
      <xdr:spPr>
        <a:xfrm flipV="1">
          <a:off x="16006264" y="2325154"/>
          <a:ext cx="287810" cy="2122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14846</xdr:colOff>
      <xdr:row>9</xdr:row>
      <xdr:rowOff>31751</xdr:rowOff>
    </xdr:from>
    <xdr:to>
      <xdr:col>72</xdr:col>
      <xdr:colOff>264612</xdr:colOff>
      <xdr:row>14</xdr:row>
      <xdr:rowOff>19050</xdr:rowOff>
    </xdr:to>
    <xdr:sp macro="" textlink="">
      <xdr:nvSpPr>
        <xdr:cNvPr id="285" name="Recortar rectángulo de esquina del mismo lado 284"/>
        <xdr:cNvSpPr/>
      </xdr:nvSpPr>
      <xdr:spPr>
        <a:xfrm rot="5400000">
          <a:off x="18848417" y="2200805"/>
          <a:ext cx="987424" cy="249766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72</xdr:col>
      <xdr:colOff>264612</xdr:colOff>
      <xdr:row>11</xdr:row>
      <xdr:rowOff>120651</xdr:rowOff>
    </xdr:from>
    <xdr:to>
      <xdr:col>74</xdr:col>
      <xdr:colOff>264608</xdr:colOff>
      <xdr:row>11</xdr:row>
      <xdr:rowOff>120652</xdr:rowOff>
    </xdr:to>
    <xdr:cxnSp macro="">
      <xdr:nvCxnSpPr>
        <xdr:cNvPr id="288" name="Conector angular 287"/>
        <xdr:cNvCxnSpPr>
          <a:stCxn id="285" idx="3"/>
        </xdr:cNvCxnSpPr>
      </xdr:nvCxnSpPr>
      <xdr:spPr>
        <a:xfrm flipV="1">
          <a:off x="19467012" y="2320926"/>
          <a:ext cx="533396" cy="1"/>
        </a:xfrm>
        <a:prstGeom prst="bentConnector3">
          <a:avLst>
            <a:gd name="adj1" fmla="val 50000"/>
          </a:avLst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40246</xdr:colOff>
      <xdr:row>9</xdr:row>
      <xdr:rowOff>6351</xdr:rowOff>
    </xdr:from>
    <xdr:to>
      <xdr:col>87</xdr:col>
      <xdr:colOff>23312</xdr:colOff>
      <xdr:row>13</xdr:row>
      <xdr:rowOff>184150</xdr:rowOff>
    </xdr:to>
    <xdr:sp macro="" textlink="">
      <xdr:nvSpPr>
        <xdr:cNvPr id="290" name="Recortar rectángulo de esquina del mismo lado 289"/>
        <xdr:cNvSpPr/>
      </xdr:nvSpPr>
      <xdr:spPr>
        <a:xfrm rot="5400000">
          <a:off x="22612379" y="2170643"/>
          <a:ext cx="977899" cy="249766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87</xdr:col>
      <xdr:colOff>23312</xdr:colOff>
      <xdr:row>11</xdr:row>
      <xdr:rowOff>95251</xdr:rowOff>
    </xdr:from>
    <xdr:to>
      <xdr:col>89</xdr:col>
      <xdr:colOff>23308</xdr:colOff>
      <xdr:row>11</xdr:row>
      <xdr:rowOff>95252</xdr:rowOff>
    </xdr:to>
    <xdr:cxnSp macro="">
      <xdr:nvCxnSpPr>
        <xdr:cNvPr id="293" name="Conector angular 292"/>
        <xdr:cNvCxnSpPr>
          <a:stCxn id="290" idx="3"/>
        </xdr:cNvCxnSpPr>
      </xdr:nvCxnSpPr>
      <xdr:spPr>
        <a:xfrm flipV="1">
          <a:off x="23226212" y="2295526"/>
          <a:ext cx="533396" cy="1"/>
        </a:xfrm>
        <a:prstGeom prst="bentConnector3">
          <a:avLst>
            <a:gd name="adj1" fmla="val 50000"/>
          </a:avLst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4209</xdr:colOff>
      <xdr:row>11</xdr:row>
      <xdr:rowOff>89960</xdr:rowOff>
    </xdr:from>
    <xdr:to>
      <xdr:col>86</xdr:col>
      <xdr:colOff>52946</xdr:colOff>
      <xdr:row>12</xdr:row>
      <xdr:rowOff>188386</xdr:rowOff>
    </xdr:to>
    <xdr:grpSp>
      <xdr:nvGrpSpPr>
        <xdr:cNvPr id="15" name="14 Grupo"/>
        <xdr:cNvGrpSpPr/>
      </xdr:nvGrpSpPr>
      <xdr:grpSpPr>
        <a:xfrm>
          <a:off x="2671209" y="2325160"/>
          <a:ext cx="20317937" cy="301626"/>
          <a:chOff x="2725638" y="2335139"/>
          <a:chExt cx="20731596" cy="302533"/>
        </a:xfrm>
      </xdr:grpSpPr>
      <xdr:cxnSp macro="">
        <xdr:nvCxnSpPr>
          <xdr:cNvPr id="259" name="Conector angular 258"/>
          <xdr:cNvCxnSpPr>
            <a:stCxn id="106" idx="3"/>
            <a:endCxn id="249" idx="1"/>
          </xdr:cNvCxnSpPr>
        </xdr:nvCxnSpPr>
        <xdr:spPr>
          <a:xfrm>
            <a:off x="2725638" y="2347839"/>
            <a:ext cx="850324" cy="264431"/>
          </a:xfrm>
          <a:prstGeom prst="bentConnector3">
            <a:avLst>
              <a:gd name="adj1" fmla="val 64466"/>
            </a:avLst>
          </a:prstGeom>
          <a:ln>
            <a:solidFill>
              <a:schemeClr val="accent5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" name="Conector angular 267"/>
          <xdr:cNvCxnSpPr>
            <a:endCxn id="266" idx="1"/>
          </xdr:cNvCxnSpPr>
        </xdr:nvCxnSpPr>
        <xdr:spPr>
          <a:xfrm>
            <a:off x="6533523" y="2341489"/>
            <a:ext cx="850325" cy="264431"/>
          </a:xfrm>
          <a:prstGeom prst="bentConnector3">
            <a:avLst>
              <a:gd name="adj1" fmla="val 64466"/>
            </a:avLst>
          </a:prstGeom>
          <a:ln>
            <a:solidFill>
              <a:schemeClr val="accent5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" name="Conector angular 272"/>
          <xdr:cNvCxnSpPr>
            <a:endCxn id="271" idx="1"/>
          </xdr:cNvCxnSpPr>
        </xdr:nvCxnSpPr>
        <xdr:spPr>
          <a:xfrm>
            <a:off x="10331733" y="2335139"/>
            <a:ext cx="855767" cy="264431"/>
          </a:xfrm>
          <a:prstGeom prst="bentConnector3">
            <a:avLst>
              <a:gd name="adj1" fmla="val 65228"/>
            </a:avLst>
          </a:prstGeom>
          <a:ln>
            <a:solidFill>
              <a:schemeClr val="accent5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" name="Conector angular 277"/>
          <xdr:cNvCxnSpPr>
            <a:stCxn id="121" idx="3"/>
            <a:endCxn id="276" idx="1"/>
          </xdr:cNvCxnSpPr>
        </xdr:nvCxnSpPr>
        <xdr:spPr>
          <a:xfrm>
            <a:off x="15512143" y="2370060"/>
            <a:ext cx="578184" cy="267612"/>
          </a:xfrm>
          <a:prstGeom prst="bentConnector3">
            <a:avLst>
              <a:gd name="adj1" fmla="val 70148"/>
            </a:avLst>
          </a:prstGeom>
          <a:ln>
            <a:solidFill>
              <a:schemeClr val="accent5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" name="Conector angular 288"/>
          <xdr:cNvCxnSpPr>
            <a:endCxn id="287" idx="1"/>
          </xdr:cNvCxnSpPr>
        </xdr:nvCxnSpPr>
        <xdr:spPr>
          <a:xfrm>
            <a:off x="18766066" y="2369008"/>
            <a:ext cx="855768" cy="264431"/>
          </a:xfrm>
          <a:prstGeom prst="bentConnector3">
            <a:avLst>
              <a:gd name="adj1" fmla="val 65228"/>
            </a:avLst>
          </a:prstGeom>
          <a:ln>
            <a:solidFill>
              <a:schemeClr val="accent5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" name="Conector angular 293"/>
          <xdr:cNvCxnSpPr>
            <a:endCxn id="292" idx="1"/>
          </xdr:cNvCxnSpPr>
        </xdr:nvCxnSpPr>
        <xdr:spPr>
          <a:xfrm>
            <a:off x="22606909" y="2343608"/>
            <a:ext cx="850325" cy="264431"/>
          </a:xfrm>
          <a:prstGeom prst="bentConnector3">
            <a:avLst>
              <a:gd name="adj1" fmla="val 62182"/>
            </a:avLst>
          </a:prstGeom>
          <a:ln>
            <a:solidFill>
              <a:schemeClr val="accent5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241287</xdr:colOff>
      <xdr:row>21</xdr:row>
      <xdr:rowOff>131233</xdr:rowOff>
    </xdr:from>
    <xdr:to>
      <xdr:col>3</xdr:col>
      <xdr:colOff>229436</xdr:colOff>
      <xdr:row>22</xdr:row>
      <xdr:rowOff>61383</xdr:rowOff>
    </xdr:to>
    <xdr:sp macro="" textlink="">
      <xdr:nvSpPr>
        <xdr:cNvPr id="295" name="Pentágono 294"/>
        <xdr:cNvSpPr/>
      </xdr:nvSpPr>
      <xdr:spPr>
        <a:xfrm>
          <a:off x="774687" y="4331758"/>
          <a:ext cx="254849" cy="130175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241287</xdr:colOff>
      <xdr:row>22</xdr:row>
      <xdr:rowOff>131233</xdr:rowOff>
    </xdr:from>
    <xdr:to>
      <xdr:col>3</xdr:col>
      <xdr:colOff>225202</xdr:colOff>
      <xdr:row>23</xdr:row>
      <xdr:rowOff>61383</xdr:rowOff>
    </xdr:to>
    <xdr:sp macro="" textlink="">
      <xdr:nvSpPr>
        <xdr:cNvPr id="296" name="Pentágono 295"/>
        <xdr:cNvSpPr/>
      </xdr:nvSpPr>
      <xdr:spPr>
        <a:xfrm>
          <a:off x="774687" y="4531783"/>
          <a:ext cx="250615" cy="130175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241287</xdr:colOff>
      <xdr:row>23</xdr:row>
      <xdr:rowOff>112183</xdr:rowOff>
    </xdr:from>
    <xdr:to>
      <xdr:col>3</xdr:col>
      <xdr:colOff>229436</xdr:colOff>
      <xdr:row>24</xdr:row>
      <xdr:rowOff>42333</xdr:rowOff>
    </xdr:to>
    <xdr:sp macro="" textlink="">
      <xdr:nvSpPr>
        <xdr:cNvPr id="297" name="Pentágono 296"/>
        <xdr:cNvSpPr/>
      </xdr:nvSpPr>
      <xdr:spPr>
        <a:xfrm>
          <a:off x="774687" y="4712758"/>
          <a:ext cx="254849" cy="130175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241287</xdr:colOff>
      <xdr:row>24</xdr:row>
      <xdr:rowOff>131233</xdr:rowOff>
    </xdr:from>
    <xdr:to>
      <xdr:col>3</xdr:col>
      <xdr:colOff>225202</xdr:colOff>
      <xdr:row>25</xdr:row>
      <xdr:rowOff>61383</xdr:rowOff>
    </xdr:to>
    <xdr:sp macro="" textlink="">
      <xdr:nvSpPr>
        <xdr:cNvPr id="298" name="Pentágono 297"/>
        <xdr:cNvSpPr/>
      </xdr:nvSpPr>
      <xdr:spPr>
        <a:xfrm>
          <a:off x="774687" y="4931833"/>
          <a:ext cx="250615" cy="130175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241300</xdr:colOff>
      <xdr:row>25</xdr:row>
      <xdr:rowOff>107950</xdr:rowOff>
    </xdr:from>
    <xdr:to>
      <xdr:col>3</xdr:col>
      <xdr:colOff>229449</xdr:colOff>
      <xdr:row>26</xdr:row>
      <xdr:rowOff>38100</xdr:rowOff>
    </xdr:to>
    <xdr:sp macro="" textlink="">
      <xdr:nvSpPr>
        <xdr:cNvPr id="299" name="Pentágono 298"/>
        <xdr:cNvSpPr/>
      </xdr:nvSpPr>
      <xdr:spPr>
        <a:xfrm>
          <a:off x="774700" y="5108575"/>
          <a:ext cx="254849" cy="130175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241300</xdr:colOff>
      <xdr:row>26</xdr:row>
      <xdr:rowOff>133350</xdr:rowOff>
    </xdr:from>
    <xdr:to>
      <xdr:col>3</xdr:col>
      <xdr:colOff>225215</xdr:colOff>
      <xdr:row>27</xdr:row>
      <xdr:rowOff>63500</xdr:rowOff>
    </xdr:to>
    <xdr:sp macro="" textlink="">
      <xdr:nvSpPr>
        <xdr:cNvPr id="300" name="Pentágono 299"/>
        <xdr:cNvSpPr/>
      </xdr:nvSpPr>
      <xdr:spPr>
        <a:xfrm>
          <a:off x="774700" y="5334000"/>
          <a:ext cx="250615" cy="130175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241300</xdr:colOff>
      <xdr:row>27</xdr:row>
      <xdr:rowOff>120650</xdr:rowOff>
    </xdr:from>
    <xdr:to>
      <xdr:col>3</xdr:col>
      <xdr:colOff>229449</xdr:colOff>
      <xdr:row>28</xdr:row>
      <xdr:rowOff>50800</xdr:rowOff>
    </xdr:to>
    <xdr:sp macro="" textlink="">
      <xdr:nvSpPr>
        <xdr:cNvPr id="301" name="Pentágono 300"/>
        <xdr:cNvSpPr/>
      </xdr:nvSpPr>
      <xdr:spPr>
        <a:xfrm>
          <a:off x="774700" y="5521325"/>
          <a:ext cx="254849" cy="130175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3</xdr:col>
      <xdr:colOff>225202</xdr:colOff>
      <xdr:row>10</xdr:row>
      <xdr:rowOff>55035</xdr:rowOff>
    </xdr:from>
    <xdr:to>
      <xdr:col>86</xdr:col>
      <xdr:colOff>52946</xdr:colOff>
      <xdr:row>27</xdr:row>
      <xdr:rowOff>180975</xdr:rowOff>
    </xdr:to>
    <xdr:grpSp>
      <xdr:nvGrpSpPr>
        <xdr:cNvPr id="16" name="15 Grupo"/>
        <xdr:cNvGrpSpPr/>
      </xdr:nvGrpSpPr>
      <xdr:grpSpPr>
        <a:xfrm>
          <a:off x="1025302" y="2087035"/>
          <a:ext cx="21963844" cy="3580340"/>
          <a:chOff x="1041631" y="2096106"/>
          <a:chExt cx="22415601" cy="3595762"/>
        </a:xfrm>
      </xdr:grpSpPr>
      <xdr:cxnSp macro="">
        <xdr:nvCxnSpPr>
          <xdr:cNvPr id="302" name="Conector angular 301"/>
          <xdr:cNvCxnSpPr>
            <a:stCxn id="301" idx="3"/>
            <a:endCxn id="248" idx="1"/>
          </xdr:cNvCxnSpPr>
        </xdr:nvCxnSpPr>
        <xdr:spPr>
          <a:xfrm flipV="1">
            <a:off x="1045878" y="2108806"/>
            <a:ext cx="2530084" cy="3583062"/>
          </a:xfrm>
          <a:prstGeom prst="bentConnector3">
            <a:avLst>
              <a:gd name="adj1" fmla="val 76932"/>
            </a:avLst>
          </a:prstGeom>
          <a:ln>
            <a:solidFill>
              <a:schemeClr val="accent4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" name="Conector angular 307"/>
          <xdr:cNvCxnSpPr>
            <a:stCxn id="300" idx="3"/>
            <a:endCxn id="265" idx="1"/>
          </xdr:cNvCxnSpPr>
        </xdr:nvCxnSpPr>
        <xdr:spPr>
          <a:xfrm flipV="1">
            <a:off x="1041644" y="2102456"/>
            <a:ext cx="6342203" cy="3411612"/>
          </a:xfrm>
          <a:prstGeom prst="bentConnector3">
            <a:avLst>
              <a:gd name="adj1" fmla="val 90891"/>
            </a:avLst>
          </a:prstGeom>
          <a:ln>
            <a:solidFill>
              <a:schemeClr val="accent4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" name="Conector angular 311"/>
          <xdr:cNvCxnSpPr>
            <a:stCxn id="299" idx="3"/>
            <a:endCxn id="270" idx="1"/>
          </xdr:cNvCxnSpPr>
        </xdr:nvCxnSpPr>
        <xdr:spPr>
          <a:xfrm flipV="1">
            <a:off x="1045878" y="2096106"/>
            <a:ext cx="10141621" cy="3174848"/>
          </a:xfrm>
          <a:prstGeom prst="bentConnector3">
            <a:avLst>
              <a:gd name="adj1" fmla="val 94358"/>
            </a:avLst>
          </a:prstGeom>
          <a:ln>
            <a:solidFill>
              <a:schemeClr val="accent4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" name="Conector angular 317"/>
          <xdr:cNvCxnSpPr>
            <a:stCxn id="298" idx="3"/>
            <a:endCxn id="275" idx="1"/>
          </xdr:cNvCxnSpPr>
        </xdr:nvCxnSpPr>
        <xdr:spPr>
          <a:xfrm flipV="1">
            <a:off x="1041631" y="2136324"/>
            <a:ext cx="15048696" cy="2967413"/>
          </a:xfrm>
          <a:prstGeom prst="bentConnector3">
            <a:avLst>
              <a:gd name="adj1" fmla="val 97289"/>
            </a:avLst>
          </a:prstGeom>
          <a:ln>
            <a:solidFill>
              <a:schemeClr val="accent4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4" name="Conector angular 323"/>
          <xdr:cNvCxnSpPr>
            <a:stCxn id="297" idx="3"/>
            <a:endCxn id="286" idx="1"/>
          </xdr:cNvCxnSpPr>
        </xdr:nvCxnSpPr>
        <xdr:spPr>
          <a:xfrm flipV="1">
            <a:off x="1045865" y="2129975"/>
            <a:ext cx="18575967" cy="2736997"/>
          </a:xfrm>
          <a:prstGeom prst="bentConnector3">
            <a:avLst>
              <a:gd name="adj1" fmla="val 96961"/>
            </a:avLst>
          </a:prstGeom>
          <a:ln>
            <a:solidFill>
              <a:schemeClr val="accent4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5" name="Conector angular 334"/>
          <xdr:cNvCxnSpPr>
            <a:stCxn id="296" idx="3"/>
            <a:endCxn id="291" idx="1"/>
          </xdr:cNvCxnSpPr>
        </xdr:nvCxnSpPr>
        <xdr:spPr>
          <a:xfrm flipV="1">
            <a:off x="1041631" y="2104575"/>
            <a:ext cx="22415601" cy="2590947"/>
          </a:xfrm>
          <a:prstGeom prst="bentConnector3">
            <a:avLst>
              <a:gd name="adj1" fmla="val 97385"/>
            </a:avLst>
          </a:prstGeom>
          <a:ln>
            <a:solidFill>
              <a:schemeClr val="accent4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86</xdr:col>
      <xdr:colOff>40217</xdr:colOff>
      <xdr:row>22</xdr:row>
      <xdr:rowOff>21167</xdr:rowOff>
    </xdr:from>
    <xdr:to>
      <xdr:col>87</xdr:col>
      <xdr:colOff>27517</xdr:colOff>
      <xdr:row>23</xdr:row>
      <xdr:rowOff>14817</xdr:rowOff>
    </xdr:to>
    <xdr:sp macro="" textlink="">
      <xdr:nvSpPr>
        <xdr:cNvPr id="349" name="Rectángulo 348"/>
        <xdr:cNvSpPr/>
      </xdr:nvSpPr>
      <xdr:spPr>
        <a:xfrm>
          <a:off x="22976417" y="4421717"/>
          <a:ext cx="254000" cy="193675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93</xdr:col>
      <xdr:colOff>12687</xdr:colOff>
      <xdr:row>26</xdr:row>
      <xdr:rowOff>139730</xdr:rowOff>
    </xdr:from>
    <xdr:to>
      <xdr:col>93</xdr:col>
      <xdr:colOff>263302</xdr:colOff>
      <xdr:row>27</xdr:row>
      <xdr:rowOff>69881</xdr:rowOff>
    </xdr:to>
    <xdr:sp macro="" textlink="">
      <xdr:nvSpPr>
        <xdr:cNvPr id="358" name="Pentágono 357"/>
        <xdr:cNvSpPr/>
      </xdr:nvSpPr>
      <xdr:spPr>
        <a:xfrm rot="10800000">
          <a:off x="24815787" y="5340380"/>
          <a:ext cx="250615" cy="130176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93</xdr:col>
      <xdr:colOff>12687</xdr:colOff>
      <xdr:row>27</xdr:row>
      <xdr:rowOff>120681</xdr:rowOff>
    </xdr:from>
    <xdr:to>
      <xdr:col>94</xdr:col>
      <xdr:colOff>836</xdr:colOff>
      <xdr:row>28</xdr:row>
      <xdr:rowOff>50831</xdr:rowOff>
    </xdr:to>
    <xdr:sp macro="" textlink="">
      <xdr:nvSpPr>
        <xdr:cNvPr id="359" name="Pentágono 358"/>
        <xdr:cNvSpPr/>
      </xdr:nvSpPr>
      <xdr:spPr>
        <a:xfrm rot="10800000">
          <a:off x="24815787" y="5521356"/>
          <a:ext cx="254849" cy="130175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93</xdr:col>
      <xdr:colOff>12687</xdr:colOff>
      <xdr:row>28</xdr:row>
      <xdr:rowOff>139731</xdr:rowOff>
    </xdr:from>
    <xdr:to>
      <xdr:col>93</xdr:col>
      <xdr:colOff>263302</xdr:colOff>
      <xdr:row>29</xdr:row>
      <xdr:rowOff>69880</xdr:rowOff>
    </xdr:to>
    <xdr:sp macro="" textlink="">
      <xdr:nvSpPr>
        <xdr:cNvPr id="360" name="Pentágono 359"/>
        <xdr:cNvSpPr/>
      </xdr:nvSpPr>
      <xdr:spPr>
        <a:xfrm rot="10800000">
          <a:off x="24815787" y="5740431"/>
          <a:ext cx="250615" cy="130174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93</xdr:col>
      <xdr:colOff>12700</xdr:colOff>
      <xdr:row>29</xdr:row>
      <xdr:rowOff>116447</xdr:rowOff>
    </xdr:from>
    <xdr:to>
      <xdr:col>94</xdr:col>
      <xdr:colOff>849</xdr:colOff>
      <xdr:row>30</xdr:row>
      <xdr:rowOff>46598</xdr:rowOff>
    </xdr:to>
    <xdr:sp macro="" textlink="">
      <xdr:nvSpPr>
        <xdr:cNvPr id="361" name="Pentágono 360"/>
        <xdr:cNvSpPr/>
      </xdr:nvSpPr>
      <xdr:spPr>
        <a:xfrm rot="10800000">
          <a:off x="24815800" y="5917172"/>
          <a:ext cx="254849" cy="130176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93</xdr:col>
      <xdr:colOff>12700</xdr:colOff>
      <xdr:row>30</xdr:row>
      <xdr:rowOff>141848</xdr:rowOff>
    </xdr:from>
    <xdr:to>
      <xdr:col>93</xdr:col>
      <xdr:colOff>263315</xdr:colOff>
      <xdr:row>31</xdr:row>
      <xdr:rowOff>71998</xdr:rowOff>
    </xdr:to>
    <xdr:sp macro="" textlink="">
      <xdr:nvSpPr>
        <xdr:cNvPr id="362" name="Pentágono 361"/>
        <xdr:cNvSpPr/>
      </xdr:nvSpPr>
      <xdr:spPr>
        <a:xfrm rot="10800000">
          <a:off x="24815800" y="6142598"/>
          <a:ext cx="250615" cy="130175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93</xdr:col>
      <xdr:colOff>12700</xdr:colOff>
      <xdr:row>31</xdr:row>
      <xdr:rowOff>129148</xdr:rowOff>
    </xdr:from>
    <xdr:to>
      <xdr:col>94</xdr:col>
      <xdr:colOff>849</xdr:colOff>
      <xdr:row>32</xdr:row>
      <xdr:rowOff>59297</xdr:rowOff>
    </xdr:to>
    <xdr:sp macro="" textlink="">
      <xdr:nvSpPr>
        <xdr:cNvPr id="363" name="Pentágono 362"/>
        <xdr:cNvSpPr/>
      </xdr:nvSpPr>
      <xdr:spPr>
        <a:xfrm rot="10800000">
          <a:off x="24815800" y="6329923"/>
          <a:ext cx="254849" cy="130174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3</xdr:col>
      <xdr:colOff>230494</xdr:colOff>
      <xdr:row>4</xdr:row>
      <xdr:rowOff>25401</xdr:rowOff>
    </xdr:from>
    <xdr:to>
      <xdr:col>93</xdr:col>
      <xdr:colOff>12700</xdr:colOff>
      <xdr:row>31</xdr:row>
      <xdr:rowOff>191589</xdr:rowOff>
    </xdr:to>
    <xdr:grpSp>
      <xdr:nvGrpSpPr>
        <xdr:cNvPr id="17" name="16 Grupo"/>
        <xdr:cNvGrpSpPr/>
      </xdr:nvGrpSpPr>
      <xdr:grpSpPr>
        <a:xfrm>
          <a:off x="1030594" y="838201"/>
          <a:ext cx="23785206" cy="5652588"/>
          <a:chOff x="1047119" y="841830"/>
          <a:chExt cx="24274867" cy="5677080"/>
        </a:xfrm>
      </xdr:grpSpPr>
      <xdr:cxnSp macro="">
        <xdr:nvCxnSpPr>
          <xdr:cNvPr id="119" name="Conector recto 118"/>
          <xdr:cNvCxnSpPr>
            <a:stCxn id="104" idx="3"/>
            <a:endCxn id="112" idx="1"/>
          </xdr:cNvCxnSpPr>
        </xdr:nvCxnSpPr>
        <xdr:spPr>
          <a:xfrm flipV="1">
            <a:off x="20675272" y="1661428"/>
            <a:ext cx="1684020" cy="6985"/>
          </a:xfrm>
          <a:prstGeom prst="line">
            <a:avLst/>
          </a:prstGeom>
          <a:ln>
            <a:solidFill>
              <a:schemeClr val="tx2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14" name="13 Grupo"/>
          <xdr:cNvGrpSpPr/>
        </xdr:nvGrpSpPr>
        <xdr:grpSpPr>
          <a:xfrm>
            <a:off x="1047119" y="841830"/>
            <a:ext cx="24274867" cy="5677080"/>
            <a:chOff x="1047119" y="841830"/>
            <a:chExt cx="24274867" cy="5677080"/>
          </a:xfrm>
        </xdr:grpSpPr>
        <xdr:cxnSp macro="">
          <xdr:nvCxnSpPr>
            <xdr:cNvPr id="372" name="Conector angular 371"/>
            <xdr:cNvCxnSpPr>
              <a:stCxn id="100" idx="3"/>
              <a:endCxn id="360" idx="3"/>
            </xdr:cNvCxnSpPr>
          </xdr:nvCxnSpPr>
          <xdr:spPr>
            <a:xfrm>
              <a:off x="16858922" y="1664179"/>
              <a:ext cx="8463051" cy="4262366"/>
            </a:xfrm>
            <a:prstGeom prst="bentConnector3">
              <a:avLst>
                <a:gd name="adj1" fmla="val 3367"/>
              </a:avLst>
            </a:prstGeom>
            <a:ln>
              <a:solidFill>
                <a:schemeClr val="tx2">
                  <a:lumMod val="75000"/>
                </a:schemeClr>
              </a:solidFill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3" name="12 Grupo"/>
            <xdr:cNvGrpSpPr/>
          </xdr:nvGrpSpPr>
          <xdr:grpSpPr>
            <a:xfrm>
              <a:off x="1047119" y="841830"/>
              <a:ext cx="24274867" cy="5677080"/>
              <a:chOff x="1047119" y="841830"/>
              <a:chExt cx="24274867" cy="5677080"/>
            </a:xfrm>
          </xdr:grpSpPr>
          <xdr:cxnSp macro="">
            <xdr:nvCxnSpPr>
              <xdr:cNvPr id="64" name="Conector angular 63"/>
              <xdr:cNvCxnSpPr>
                <a:stCxn id="47" idx="3"/>
                <a:endCxn id="55" idx="1"/>
              </xdr:cNvCxnSpPr>
            </xdr:nvCxnSpPr>
            <xdr:spPr>
              <a:xfrm flipH="1">
                <a:off x="6279606" y="1643017"/>
                <a:ext cx="2132330" cy="1421765"/>
              </a:xfrm>
              <a:prstGeom prst="bentConnector5">
                <a:avLst>
                  <a:gd name="adj1" fmla="val -13645"/>
                  <a:gd name="adj2" fmla="val -43608"/>
                  <a:gd name="adj3" fmla="val 151850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arrow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9" name="Conector angular 78"/>
              <xdr:cNvCxnSpPr>
                <a:stCxn id="51" idx="3"/>
                <a:endCxn id="58" idx="1"/>
              </xdr:cNvCxnSpPr>
            </xdr:nvCxnSpPr>
            <xdr:spPr>
              <a:xfrm flipH="1">
                <a:off x="10095956" y="1638785"/>
                <a:ext cx="2123866" cy="1432347"/>
              </a:xfrm>
              <a:prstGeom prst="bentConnector5">
                <a:avLst>
                  <a:gd name="adj1" fmla="val -13700"/>
                  <a:gd name="adj2" fmla="val -43344"/>
                  <a:gd name="adj3" fmla="val 152364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6" name="Conector recto 85"/>
              <xdr:cNvCxnSpPr>
                <a:stCxn id="43" idx="3"/>
                <a:endCxn id="57" idx="1"/>
              </xdr:cNvCxnSpPr>
            </xdr:nvCxnSpPr>
            <xdr:spPr>
              <a:xfrm>
                <a:off x="4595586" y="1627823"/>
                <a:ext cx="1684020" cy="6622"/>
              </a:xfrm>
              <a:prstGeom prst="line">
                <a:avLst/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1" name="Conector recto 90"/>
              <xdr:cNvCxnSpPr>
                <a:stCxn id="47" idx="3"/>
                <a:endCxn id="59" idx="1"/>
              </xdr:cNvCxnSpPr>
            </xdr:nvCxnSpPr>
            <xdr:spPr>
              <a:xfrm flipV="1">
                <a:off x="8411936" y="1636032"/>
                <a:ext cx="1684020" cy="6985"/>
              </a:xfrm>
              <a:prstGeom prst="line">
                <a:avLst/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4" name="Conector recto 93"/>
              <xdr:cNvCxnSpPr>
                <a:stCxn id="51" idx="3"/>
                <a:endCxn id="61" idx="1"/>
              </xdr:cNvCxnSpPr>
            </xdr:nvCxnSpPr>
            <xdr:spPr>
              <a:xfrm flipV="1">
                <a:off x="12219822" y="1636032"/>
                <a:ext cx="1684864" cy="2753"/>
              </a:xfrm>
              <a:prstGeom prst="line">
                <a:avLst/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5" name="Conector angular 114"/>
              <xdr:cNvCxnSpPr>
                <a:stCxn id="104" idx="3"/>
                <a:endCxn id="109" idx="1"/>
              </xdr:cNvCxnSpPr>
            </xdr:nvCxnSpPr>
            <xdr:spPr>
              <a:xfrm flipH="1">
                <a:off x="18542942" y="1668413"/>
                <a:ext cx="2132330" cy="1421765"/>
              </a:xfrm>
              <a:prstGeom prst="bentConnector5">
                <a:avLst>
                  <a:gd name="adj1" fmla="val -13645"/>
                  <a:gd name="adj2" fmla="val -43608"/>
                  <a:gd name="adj3" fmla="val 151850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arrow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7" name="Conector angular 116"/>
              <xdr:cNvCxnSpPr>
                <a:stCxn id="108" idx="3"/>
                <a:endCxn id="111" idx="1"/>
              </xdr:cNvCxnSpPr>
            </xdr:nvCxnSpPr>
            <xdr:spPr>
              <a:xfrm flipH="1">
                <a:off x="22359292" y="1664181"/>
                <a:ext cx="2123866" cy="1432347"/>
              </a:xfrm>
              <a:prstGeom prst="bentConnector5">
                <a:avLst>
                  <a:gd name="adj1" fmla="val -13700"/>
                  <a:gd name="adj2" fmla="val -43344"/>
                  <a:gd name="adj3" fmla="val 152364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8" name="Conector recto 117"/>
              <xdr:cNvCxnSpPr>
                <a:stCxn id="100" idx="3"/>
                <a:endCxn id="110" idx="1"/>
              </xdr:cNvCxnSpPr>
            </xdr:nvCxnSpPr>
            <xdr:spPr>
              <a:xfrm flipV="1">
                <a:off x="16858922" y="1659312"/>
                <a:ext cx="1684020" cy="2751"/>
              </a:xfrm>
              <a:prstGeom prst="line">
                <a:avLst/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33" name="Conector angular 132"/>
              <xdr:cNvCxnSpPr>
                <a:stCxn id="100" idx="3"/>
                <a:endCxn id="123" idx="1"/>
              </xdr:cNvCxnSpPr>
            </xdr:nvCxnSpPr>
            <xdr:spPr>
              <a:xfrm flipH="1">
                <a:off x="15269633" y="1664180"/>
                <a:ext cx="1589289" cy="989214"/>
              </a:xfrm>
              <a:prstGeom prst="bentConnector5">
                <a:avLst>
                  <a:gd name="adj1" fmla="val -17480"/>
                  <a:gd name="adj2" fmla="val -64176"/>
                  <a:gd name="adj3" fmla="val 136992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arrow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2" name="11 Grupo"/>
              <xdr:cNvGrpSpPr/>
            </xdr:nvGrpSpPr>
            <xdr:grpSpPr>
              <a:xfrm>
                <a:off x="1047119" y="2878663"/>
                <a:ext cx="21434149" cy="1216180"/>
                <a:chOff x="1047119" y="2878663"/>
                <a:chExt cx="21434149" cy="1216180"/>
              </a:xfrm>
            </xdr:grpSpPr>
            <xdr:cxnSp macro="">
              <xdr:nvCxnSpPr>
                <xdr:cNvPr id="155" name="Conector recto 154"/>
                <xdr:cNvCxnSpPr>
                  <a:stCxn id="148" idx="0"/>
                  <a:endCxn id="106" idx="0"/>
                </xdr:cNvCxnSpPr>
              </xdr:nvCxnSpPr>
              <xdr:spPr>
                <a:xfrm flipH="1" flipV="1">
                  <a:off x="2597428" y="3267832"/>
                  <a:ext cx="2142" cy="827011"/>
                </a:xfrm>
                <a:prstGeom prst="line">
                  <a:avLst/>
                </a:prstGeom>
                <a:ln>
                  <a:solidFill>
                    <a:schemeClr val="accent3">
                      <a:lumMod val="60000"/>
                      <a:lumOff val="40000"/>
                    </a:schemeClr>
                  </a:solidFill>
                  <a:tailEnd type="triangle" w="lg"/>
                </a:ln>
              </xdr:spPr>
              <xdr:style>
                <a:lnRef idx="2">
                  <a:schemeClr val="accent1"/>
                </a:lnRef>
                <a:fillRef idx="0">
                  <a:schemeClr val="accent1"/>
                </a:fillRef>
                <a:effectRef idx="1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60" name="Conector recto 159"/>
                <xdr:cNvCxnSpPr>
                  <a:stCxn id="149" idx="0"/>
                  <a:endCxn id="4" idx="0"/>
                </xdr:cNvCxnSpPr>
              </xdr:nvCxnSpPr>
              <xdr:spPr>
                <a:xfrm flipV="1">
                  <a:off x="6392636" y="3265716"/>
                  <a:ext cx="4232" cy="822777"/>
                </a:xfrm>
                <a:prstGeom prst="line">
                  <a:avLst/>
                </a:prstGeom>
                <a:ln>
                  <a:solidFill>
                    <a:schemeClr val="accent3">
                      <a:lumMod val="60000"/>
                      <a:lumOff val="40000"/>
                    </a:schemeClr>
                  </a:solidFill>
                  <a:tailEnd type="triangle" w="lg"/>
                </a:ln>
              </xdr:spPr>
              <xdr:style>
                <a:lnRef idx="2">
                  <a:schemeClr val="accent1"/>
                </a:lnRef>
                <a:fillRef idx="0">
                  <a:schemeClr val="accent1"/>
                </a:fillRef>
                <a:effectRef idx="1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63" name="Conector recto 162"/>
                <xdr:cNvCxnSpPr>
                  <a:stCxn id="150" idx="0"/>
                  <a:endCxn id="45" idx="0"/>
                </xdr:cNvCxnSpPr>
              </xdr:nvCxnSpPr>
              <xdr:spPr>
                <a:xfrm flipH="1" flipV="1">
                  <a:off x="10215335" y="3272066"/>
                  <a:ext cx="4235" cy="816427"/>
                </a:xfrm>
                <a:prstGeom prst="line">
                  <a:avLst/>
                </a:prstGeom>
                <a:ln>
                  <a:solidFill>
                    <a:schemeClr val="accent3">
                      <a:lumMod val="60000"/>
                      <a:lumOff val="40000"/>
                    </a:schemeClr>
                  </a:solidFill>
                  <a:tailEnd type="triangle" w="lg"/>
                </a:ln>
              </xdr:spPr>
              <xdr:style>
                <a:lnRef idx="2">
                  <a:schemeClr val="accent1"/>
                </a:lnRef>
                <a:fillRef idx="0">
                  <a:schemeClr val="accent1"/>
                </a:fillRef>
                <a:effectRef idx="1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70" name="Conector recto 169"/>
                <xdr:cNvCxnSpPr>
                  <a:stCxn id="151" idx="0"/>
                  <a:endCxn id="121" idx="0"/>
                </xdr:cNvCxnSpPr>
              </xdr:nvCxnSpPr>
              <xdr:spPr>
                <a:xfrm flipV="1">
                  <a:off x="15381817" y="2878663"/>
                  <a:ext cx="2116" cy="1209830"/>
                </a:xfrm>
                <a:prstGeom prst="line">
                  <a:avLst/>
                </a:prstGeom>
                <a:ln>
                  <a:solidFill>
                    <a:schemeClr val="accent3">
                      <a:lumMod val="60000"/>
                      <a:lumOff val="40000"/>
                    </a:schemeClr>
                  </a:solidFill>
                  <a:tailEnd type="triangle" w="lg"/>
                </a:ln>
              </xdr:spPr>
              <xdr:style>
                <a:lnRef idx="2">
                  <a:schemeClr val="accent1"/>
                </a:lnRef>
                <a:fillRef idx="0">
                  <a:schemeClr val="accent1"/>
                </a:fillRef>
                <a:effectRef idx="1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73" name="Conector recto 172"/>
                <xdr:cNvCxnSpPr>
                  <a:stCxn id="152" idx="0"/>
                  <a:endCxn id="98" idx="0"/>
                </xdr:cNvCxnSpPr>
              </xdr:nvCxnSpPr>
              <xdr:spPr>
                <a:xfrm flipH="1" flipV="1">
                  <a:off x="18660204" y="3291112"/>
                  <a:ext cx="2144" cy="803731"/>
                </a:xfrm>
                <a:prstGeom prst="line">
                  <a:avLst/>
                </a:prstGeom>
                <a:ln>
                  <a:solidFill>
                    <a:schemeClr val="accent3">
                      <a:lumMod val="60000"/>
                      <a:lumOff val="40000"/>
                    </a:schemeClr>
                  </a:solidFill>
                  <a:tailEnd type="triangle" w="lg"/>
                </a:ln>
              </xdr:spPr>
              <xdr:style>
                <a:lnRef idx="2">
                  <a:schemeClr val="accent1"/>
                </a:lnRef>
                <a:fillRef idx="0">
                  <a:schemeClr val="accent1"/>
                </a:fillRef>
                <a:effectRef idx="1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76" name="Conector recto 175"/>
                <xdr:cNvCxnSpPr>
                  <a:stCxn id="153" idx="0"/>
                  <a:endCxn id="102" idx="0"/>
                </xdr:cNvCxnSpPr>
              </xdr:nvCxnSpPr>
              <xdr:spPr>
                <a:xfrm flipH="1" flipV="1">
                  <a:off x="22478671" y="3297462"/>
                  <a:ext cx="2144" cy="797381"/>
                </a:xfrm>
                <a:prstGeom prst="line">
                  <a:avLst/>
                </a:prstGeom>
                <a:ln>
                  <a:solidFill>
                    <a:schemeClr val="accent3">
                      <a:lumMod val="60000"/>
                      <a:lumOff val="40000"/>
                    </a:schemeClr>
                  </a:solidFill>
                  <a:tailEnd type="triangle" w="lg"/>
                </a:ln>
              </xdr:spPr>
              <xdr:style>
                <a:lnRef idx="2">
                  <a:schemeClr val="accent1"/>
                </a:lnRef>
                <a:fillRef idx="0">
                  <a:schemeClr val="accent1"/>
                </a:fillRef>
                <a:effectRef idx="1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1" name="Conector recto 180"/>
                <xdr:cNvCxnSpPr>
                  <a:stCxn id="180" idx="3"/>
                  <a:endCxn id="153" idx="0"/>
                </xdr:cNvCxnSpPr>
              </xdr:nvCxnSpPr>
              <xdr:spPr>
                <a:xfrm>
                  <a:off x="1047119" y="4091023"/>
                  <a:ext cx="21434149" cy="1618"/>
                </a:xfrm>
                <a:prstGeom prst="line">
                  <a:avLst/>
                </a:prstGeom>
                <a:ln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</xdr:spPr>
              <xdr:style>
                <a:lnRef idx="2">
                  <a:schemeClr val="accent1"/>
                </a:lnRef>
                <a:fillRef idx="0">
                  <a:schemeClr val="accent1"/>
                </a:fillRef>
                <a:effectRef idx="1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197" name="Conector angular 196"/>
              <xdr:cNvCxnSpPr>
                <a:stCxn id="108" idx="3"/>
                <a:endCxn id="60" idx="1"/>
              </xdr:cNvCxnSpPr>
            </xdr:nvCxnSpPr>
            <xdr:spPr>
              <a:xfrm flipH="1">
                <a:off x="13911036" y="1666298"/>
                <a:ext cx="10572122" cy="990280"/>
              </a:xfrm>
              <a:prstGeom prst="bentConnector5">
                <a:avLst>
                  <a:gd name="adj1" fmla="val -2768"/>
                  <a:gd name="adj2" fmla="val -85218"/>
                  <a:gd name="adj3" fmla="val 110537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04" name="Conector angular 203"/>
              <xdr:cNvCxnSpPr>
                <a:stCxn id="203" idx="2"/>
                <a:endCxn id="223" idx="2"/>
              </xdr:cNvCxnSpPr>
            </xdr:nvCxnSpPr>
            <xdr:spPr>
              <a:xfrm rot="5400000">
                <a:off x="6811218" y="-4251865"/>
                <a:ext cx="894268" cy="11081657"/>
              </a:xfrm>
              <a:prstGeom prst="bentConnector4">
                <a:avLst>
                  <a:gd name="adj1" fmla="val -1289"/>
                  <a:gd name="adj2" fmla="val 105602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29" name="Conector angular 228"/>
              <xdr:cNvCxnSpPr>
                <a:stCxn id="43" idx="3"/>
                <a:endCxn id="114" idx="1"/>
              </xdr:cNvCxnSpPr>
            </xdr:nvCxnSpPr>
            <xdr:spPr>
              <a:xfrm flipH="1">
                <a:off x="2478894" y="1634550"/>
                <a:ext cx="2116692" cy="1428167"/>
              </a:xfrm>
              <a:prstGeom prst="bentConnector5">
                <a:avLst>
                  <a:gd name="adj1" fmla="val -14457"/>
                  <a:gd name="adj2" fmla="val -42842"/>
                  <a:gd name="adj3" fmla="val 177910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64" name="Conector angular 363"/>
              <xdr:cNvCxnSpPr>
                <a:stCxn id="108" idx="3"/>
                <a:endCxn id="358" idx="3"/>
              </xdr:cNvCxnSpPr>
            </xdr:nvCxnSpPr>
            <xdr:spPr>
              <a:xfrm>
                <a:off x="24483158" y="1666297"/>
                <a:ext cx="838815" cy="3852035"/>
              </a:xfrm>
              <a:prstGeom prst="bentConnector3">
                <a:avLst>
                  <a:gd name="adj1" fmla="val 34772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67" name="Conector angular 366"/>
              <xdr:cNvCxnSpPr>
                <a:stCxn id="104" idx="3"/>
                <a:endCxn id="359" idx="3"/>
              </xdr:cNvCxnSpPr>
            </xdr:nvCxnSpPr>
            <xdr:spPr>
              <a:xfrm>
                <a:off x="20675272" y="1668413"/>
                <a:ext cx="4646701" cy="4025602"/>
              </a:xfrm>
              <a:prstGeom prst="bentConnector3">
                <a:avLst>
                  <a:gd name="adj1" fmla="val 6064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81" name="Conector angular 380"/>
              <xdr:cNvCxnSpPr>
                <a:stCxn id="51" idx="3"/>
                <a:endCxn id="361" idx="3"/>
              </xdr:cNvCxnSpPr>
            </xdr:nvCxnSpPr>
            <xdr:spPr>
              <a:xfrm>
                <a:off x="12219822" y="1636668"/>
                <a:ext cx="13102164" cy="4461328"/>
              </a:xfrm>
              <a:prstGeom prst="bentConnector3">
                <a:avLst>
                  <a:gd name="adj1" fmla="val 2223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1" name="Conector angular 390"/>
              <xdr:cNvCxnSpPr>
                <a:stCxn id="47" idx="3"/>
                <a:endCxn id="362" idx="3"/>
              </xdr:cNvCxnSpPr>
            </xdr:nvCxnSpPr>
            <xdr:spPr>
              <a:xfrm>
                <a:off x="8411936" y="1643017"/>
                <a:ext cx="16910050" cy="4693860"/>
              </a:xfrm>
              <a:prstGeom prst="bentConnector3">
                <a:avLst>
                  <a:gd name="adj1" fmla="val 1716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8" name="Conector angular 397"/>
              <xdr:cNvCxnSpPr>
                <a:stCxn id="43" idx="3"/>
                <a:endCxn id="363" idx="3"/>
              </xdr:cNvCxnSpPr>
            </xdr:nvCxnSpPr>
            <xdr:spPr>
              <a:xfrm>
                <a:off x="4595586" y="1634550"/>
                <a:ext cx="20726400" cy="4884360"/>
              </a:xfrm>
              <a:prstGeom prst="bentConnector3">
                <a:avLst>
                  <a:gd name="adj1" fmla="val 1498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arrow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72</xdr:col>
      <xdr:colOff>11642</xdr:colOff>
      <xdr:row>22</xdr:row>
      <xdr:rowOff>30692</xdr:rowOff>
    </xdr:from>
    <xdr:to>
      <xdr:col>72</xdr:col>
      <xdr:colOff>265642</xdr:colOff>
      <xdr:row>23</xdr:row>
      <xdr:rowOff>24342</xdr:rowOff>
    </xdr:to>
    <xdr:sp macro="" textlink="">
      <xdr:nvSpPr>
        <xdr:cNvPr id="143" name="Rectángulo 348"/>
        <xdr:cNvSpPr/>
      </xdr:nvSpPr>
      <xdr:spPr>
        <a:xfrm>
          <a:off x="19214042" y="4431242"/>
          <a:ext cx="254000" cy="193675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59</xdr:col>
      <xdr:colOff>11642</xdr:colOff>
      <xdr:row>22</xdr:row>
      <xdr:rowOff>11642</xdr:rowOff>
    </xdr:from>
    <xdr:to>
      <xdr:col>59</xdr:col>
      <xdr:colOff>265642</xdr:colOff>
      <xdr:row>23</xdr:row>
      <xdr:rowOff>5292</xdr:rowOff>
    </xdr:to>
    <xdr:sp macro="" textlink="">
      <xdr:nvSpPr>
        <xdr:cNvPr id="157" name="Rectángulo 348"/>
        <xdr:cNvSpPr/>
      </xdr:nvSpPr>
      <xdr:spPr>
        <a:xfrm>
          <a:off x="15746942" y="4412192"/>
          <a:ext cx="254000" cy="193675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41</xdr:col>
      <xdr:colOff>19050</xdr:colOff>
      <xdr:row>22</xdr:row>
      <xdr:rowOff>11642</xdr:rowOff>
    </xdr:from>
    <xdr:to>
      <xdr:col>42</xdr:col>
      <xdr:colOff>6350</xdr:colOff>
      <xdr:row>23</xdr:row>
      <xdr:rowOff>5292</xdr:rowOff>
    </xdr:to>
    <xdr:sp macro="" textlink="">
      <xdr:nvSpPr>
        <xdr:cNvPr id="174" name="Rectángulo 348"/>
        <xdr:cNvSpPr/>
      </xdr:nvSpPr>
      <xdr:spPr>
        <a:xfrm>
          <a:off x="10953750" y="4412192"/>
          <a:ext cx="254000" cy="193675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27</xdr:col>
      <xdr:colOff>9525</xdr:colOff>
      <xdr:row>22</xdr:row>
      <xdr:rowOff>11642</xdr:rowOff>
    </xdr:from>
    <xdr:to>
      <xdr:col>27</xdr:col>
      <xdr:colOff>263525</xdr:colOff>
      <xdr:row>23</xdr:row>
      <xdr:rowOff>5292</xdr:rowOff>
    </xdr:to>
    <xdr:sp macro="" textlink="">
      <xdr:nvSpPr>
        <xdr:cNvPr id="177" name="Rectángulo 348"/>
        <xdr:cNvSpPr/>
      </xdr:nvSpPr>
      <xdr:spPr>
        <a:xfrm>
          <a:off x="7210425" y="4412192"/>
          <a:ext cx="254000" cy="193675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13</xdr:col>
      <xdr:colOff>9525</xdr:colOff>
      <xdr:row>22</xdr:row>
      <xdr:rowOff>11642</xdr:rowOff>
    </xdr:from>
    <xdr:to>
      <xdr:col>13</xdr:col>
      <xdr:colOff>263525</xdr:colOff>
      <xdr:row>23</xdr:row>
      <xdr:rowOff>5292</xdr:rowOff>
    </xdr:to>
    <xdr:sp macro="" textlink="">
      <xdr:nvSpPr>
        <xdr:cNvPr id="179" name="Rectángulo 348"/>
        <xdr:cNvSpPr/>
      </xdr:nvSpPr>
      <xdr:spPr>
        <a:xfrm>
          <a:off x="3476625" y="4412192"/>
          <a:ext cx="254000" cy="193675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3</xdr:col>
      <xdr:colOff>229436</xdr:colOff>
      <xdr:row>13</xdr:row>
      <xdr:rowOff>184151</xdr:rowOff>
    </xdr:from>
    <xdr:to>
      <xdr:col>86</xdr:col>
      <xdr:colOff>167217</xdr:colOff>
      <xdr:row>22</xdr:row>
      <xdr:rowOff>30692</xdr:rowOff>
    </xdr:to>
    <xdr:grpSp>
      <xdr:nvGrpSpPr>
        <xdr:cNvPr id="10" name="9 Grupo"/>
        <xdr:cNvGrpSpPr/>
      </xdr:nvGrpSpPr>
      <xdr:grpSpPr>
        <a:xfrm>
          <a:off x="1029536" y="2825751"/>
          <a:ext cx="22073881" cy="1675341"/>
          <a:chOff x="1029536" y="2784476"/>
          <a:chExt cx="22073881" cy="1646766"/>
        </a:xfrm>
      </xdr:grpSpPr>
      <xdr:cxnSp macro="">
        <xdr:nvCxnSpPr>
          <xdr:cNvPr id="350" name="Conector recto 349"/>
          <xdr:cNvCxnSpPr>
            <a:stCxn id="349" idx="0"/>
            <a:endCxn id="290" idx="0"/>
          </xdr:cNvCxnSpPr>
        </xdr:nvCxnSpPr>
        <xdr:spPr>
          <a:xfrm flipH="1" flipV="1">
            <a:off x="23101329" y="2784476"/>
            <a:ext cx="2088" cy="1637241"/>
          </a:xfrm>
          <a:prstGeom prst="line">
            <a:avLst/>
          </a:prstGeom>
          <a:ln>
            <a:solidFill>
              <a:schemeClr val="bg2">
                <a:lumMod val="50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9" name="8 Grupo"/>
          <xdr:cNvGrpSpPr/>
        </xdr:nvGrpSpPr>
        <xdr:grpSpPr>
          <a:xfrm>
            <a:off x="1029536" y="2800350"/>
            <a:ext cx="22073881" cy="1630892"/>
            <a:chOff x="1029536" y="2800350"/>
            <a:chExt cx="22073881" cy="1630892"/>
          </a:xfrm>
        </xdr:grpSpPr>
        <xdr:cxnSp macro="">
          <xdr:nvCxnSpPr>
            <xdr:cNvPr id="346" name="Conector recto 345"/>
            <xdr:cNvCxnSpPr>
              <a:stCxn id="295" idx="3"/>
              <a:endCxn id="349" idx="0"/>
            </xdr:cNvCxnSpPr>
          </xdr:nvCxnSpPr>
          <xdr:spPr>
            <a:xfrm>
              <a:off x="1029536" y="4401608"/>
              <a:ext cx="22073881" cy="20109"/>
            </a:xfrm>
            <a:prstGeom prst="line">
              <a:avLst/>
            </a:prstGeom>
            <a:ln>
              <a:solidFill>
                <a:schemeClr val="bg2">
                  <a:lumMod val="50000"/>
                </a:schemeClr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4" name="Conector recto 349"/>
            <xdr:cNvCxnSpPr>
              <a:stCxn id="143" idx="0"/>
              <a:endCxn id="285" idx="0"/>
            </xdr:cNvCxnSpPr>
          </xdr:nvCxnSpPr>
          <xdr:spPr>
            <a:xfrm flipV="1">
              <a:off x="19341042" y="2819400"/>
              <a:ext cx="1087" cy="1611842"/>
            </a:xfrm>
            <a:prstGeom prst="line">
              <a:avLst/>
            </a:prstGeom>
            <a:ln>
              <a:solidFill>
                <a:schemeClr val="bg2">
                  <a:lumMod val="50000"/>
                </a:schemeClr>
              </a:solidFill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8" name="Conector recto 349"/>
            <xdr:cNvCxnSpPr>
              <a:stCxn id="157" idx="0"/>
            </xdr:cNvCxnSpPr>
          </xdr:nvCxnSpPr>
          <xdr:spPr>
            <a:xfrm flipV="1">
              <a:off x="15873942" y="2800350"/>
              <a:ext cx="1087" cy="1611842"/>
            </a:xfrm>
            <a:prstGeom prst="line">
              <a:avLst/>
            </a:prstGeom>
            <a:ln>
              <a:solidFill>
                <a:schemeClr val="bg2">
                  <a:lumMod val="50000"/>
                </a:schemeClr>
              </a:solidFill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5" name="Conector recto 349"/>
            <xdr:cNvCxnSpPr>
              <a:stCxn id="174" idx="0"/>
            </xdr:cNvCxnSpPr>
          </xdr:nvCxnSpPr>
          <xdr:spPr>
            <a:xfrm flipV="1">
              <a:off x="11080750" y="2800350"/>
              <a:ext cx="1087" cy="1611842"/>
            </a:xfrm>
            <a:prstGeom prst="line">
              <a:avLst/>
            </a:prstGeom>
            <a:ln>
              <a:solidFill>
                <a:schemeClr val="bg2">
                  <a:lumMod val="50000"/>
                </a:schemeClr>
              </a:solidFill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8" name="Conector recto 349"/>
            <xdr:cNvCxnSpPr>
              <a:stCxn id="177" idx="0"/>
            </xdr:cNvCxnSpPr>
          </xdr:nvCxnSpPr>
          <xdr:spPr>
            <a:xfrm flipV="1">
              <a:off x="7337425" y="2800350"/>
              <a:ext cx="1087" cy="1611842"/>
            </a:xfrm>
            <a:prstGeom prst="line">
              <a:avLst/>
            </a:prstGeom>
            <a:ln>
              <a:solidFill>
                <a:schemeClr val="bg2">
                  <a:lumMod val="50000"/>
                </a:schemeClr>
              </a:solidFill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2" name="Conector recto 349"/>
            <xdr:cNvCxnSpPr>
              <a:stCxn id="179" idx="0"/>
            </xdr:cNvCxnSpPr>
          </xdr:nvCxnSpPr>
          <xdr:spPr>
            <a:xfrm flipV="1">
              <a:off x="3603625" y="2800350"/>
              <a:ext cx="1087" cy="1611842"/>
            </a:xfrm>
            <a:prstGeom prst="line">
              <a:avLst/>
            </a:prstGeom>
            <a:ln>
              <a:solidFill>
                <a:schemeClr val="bg2">
                  <a:lumMod val="50000"/>
                </a:schemeClr>
              </a:solidFill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51</xdr:col>
      <xdr:colOff>81794</xdr:colOff>
      <xdr:row>14</xdr:row>
      <xdr:rowOff>1065</xdr:rowOff>
    </xdr:from>
    <xdr:to>
      <xdr:col>51</xdr:col>
      <xdr:colOff>201175</xdr:colOff>
      <xdr:row>14</xdr:row>
      <xdr:rowOff>129063</xdr:rowOff>
    </xdr:to>
    <xdr:sp macro="" textlink="">
      <xdr:nvSpPr>
        <xdr:cNvPr id="183" name="Elipse 216"/>
        <xdr:cNvSpPr/>
      </xdr:nvSpPr>
      <xdr:spPr>
        <a:xfrm>
          <a:off x="13683494" y="2801415"/>
          <a:ext cx="119381" cy="127998"/>
        </a:xfrm>
        <a:prstGeom prst="ellipse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0</xdr:col>
      <xdr:colOff>66675</xdr:colOff>
      <xdr:row>19</xdr:row>
      <xdr:rowOff>95250</xdr:rowOff>
    </xdr:from>
    <xdr:to>
      <xdr:col>2</xdr:col>
      <xdr:colOff>200025</xdr:colOff>
      <xdr:row>22</xdr:row>
      <xdr:rowOff>123825</xdr:rowOff>
    </xdr:to>
    <xdr:sp macro="" textlink="">
      <xdr:nvSpPr>
        <xdr:cNvPr id="3" name="2 CuadroTexto"/>
        <xdr:cNvSpPr txBox="1"/>
      </xdr:nvSpPr>
      <xdr:spPr>
        <a:xfrm>
          <a:off x="66675" y="3895725"/>
          <a:ext cx="66675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GO</a:t>
          </a:r>
        </a:p>
        <a:p>
          <a:r>
            <a:rPr lang="es-ES" sz="1100"/>
            <a:t>COMB</a:t>
          </a:r>
        </a:p>
        <a:p>
          <a:r>
            <a:rPr lang="es-ES" sz="1100"/>
            <a:t>LOAD</a:t>
          </a:r>
        </a:p>
        <a:p>
          <a:endParaRPr lang="es-ES" sz="1100"/>
        </a:p>
      </xdr:txBody>
    </xdr:sp>
    <xdr:clientData/>
  </xdr:twoCellAnchor>
  <xdr:twoCellAnchor>
    <xdr:from>
      <xdr:col>0</xdr:col>
      <xdr:colOff>66675</xdr:colOff>
      <xdr:row>22</xdr:row>
      <xdr:rowOff>152401</xdr:rowOff>
    </xdr:from>
    <xdr:to>
      <xdr:col>2</xdr:col>
      <xdr:colOff>200025</xdr:colOff>
      <xdr:row>24</xdr:row>
      <xdr:rowOff>1</xdr:rowOff>
    </xdr:to>
    <xdr:sp macro="" textlink="">
      <xdr:nvSpPr>
        <xdr:cNvPr id="5" name="4 CuadroTexto"/>
        <xdr:cNvSpPr txBox="1"/>
      </xdr:nvSpPr>
      <xdr:spPr>
        <a:xfrm>
          <a:off x="66675" y="4552951"/>
          <a:ext cx="666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lp4,lp5</a:t>
          </a:r>
        </a:p>
      </xdr:txBody>
    </xdr:sp>
    <xdr:clientData/>
  </xdr:twoCellAnchor>
  <xdr:twoCellAnchor>
    <xdr:from>
      <xdr:col>0</xdr:col>
      <xdr:colOff>66675</xdr:colOff>
      <xdr:row>24</xdr:row>
      <xdr:rowOff>161926</xdr:rowOff>
    </xdr:from>
    <xdr:to>
      <xdr:col>2</xdr:col>
      <xdr:colOff>200025</xdr:colOff>
      <xdr:row>26</xdr:row>
      <xdr:rowOff>9526</xdr:rowOff>
    </xdr:to>
    <xdr:sp macro="" textlink="">
      <xdr:nvSpPr>
        <xdr:cNvPr id="161" name="160 CuadroTexto"/>
        <xdr:cNvSpPr txBox="1"/>
      </xdr:nvSpPr>
      <xdr:spPr>
        <a:xfrm>
          <a:off x="66675" y="4962526"/>
          <a:ext cx="666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lp2,lp3</a:t>
          </a:r>
        </a:p>
        <a:p>
          <a:endParaRPr lang="es-ES" sz="1100"/>
        </a:p>
      </xdr:txBody>
    </xdr:sp>
    <xdr:clientData/>
  </xdr:twoCellAnchor>
  <xdr:twoCellAnchor>
    <xdr:from>
      <xdr:col>0</xdr:col>
      <xdr:colOff>57150</xdr:colOff>
      <xdr:row>26</xdr:row>
      <xdr:rowOff>161925</xdr:rowOff>
    </xdr:from>
    <xdr:to>
      <xdr:col>2</xdr:col>
      <xdr:colOff>190500</xdr:colOff>
      <xdr:row>28</xdr:row>
      <xdr:rowOff>9525</xdr:rowOff>
    </xdr:to>
    <xdr:sp macro="" textlink="">
      <xdr:nvSpPr>
        <xdr:cNvPr id="162" name="161 CuadroTexto"/>
        <xdr:cNvSpPr txBox="1"/>
      </xdr:nvSpPr>
      <xdr:spPr>
        <a:xfrm>
          <a:off x="57150" y="5362575"/>
          <a:ext cx="666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lp0,lp1</a:t>
          </a:r>
        </a:p>
      </xdr:txBody>
    </xdr:sp>
    <xdr:clientData/>
  </xdr:twoCellAnchor>
  <xdr:twoCellAnchor>
    <xdr:from>
      <xdr:col>94</xdr:col>
      <xdr:colOff>28575</xdr:colOff>
      <xdr:row>26</xdr:row>
      <xdr:rowOff>104775</xdr:rowOff>
    </xdr:from>
    <xdr:to>
      <xdr:col>97</xdr:col>
      <xdr:colOff>247650</xdr:colOff>
      <xdr:row>29</xdr:row>
      <xdr:rowOff>171450</xdr:rowOff>
    </xdr:to>
    <xdr:sp macro="" textlink="">
      <xdr:nvSpPr>
        <xdr:cNvPr id="6" name="5 CuadroTexto"/>
        <xdr:cNvSpPr txBox="1"/>
      </xdr:nvSpPr>
      <xdr:spPr>
        <a:xfrm>
          <a:off x="25098375" y="5305425"/>
          <a:ext cx="1019175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ENA_BZ</a:t>
          </a:r>
        </a:p>
        <a:p>
          <a:r>
            <a:rPr lang="es-ES" sz="1100"/>
            <a:t>ENA_BY</a:t>
          </a:r>
        </a:p>
        <a:p>
          <a:r>
            <a:rPr lang="es-ES" sz="1100"/>
            <a:t>ENA_BX</a:t>
          </a:r>
        </a:p>
        <a:p>
          <a:endParaRPr lang="es-ES" sz="1100"/>
        </a:p>
      </xdr:txBody>
    </xdr:sp>
    <xdr:clientData/>
  </xdr:twoCellAnchor>
  <xdr:twoCellAnchor>
    <xdr:from>
      <xdr:col>94</xdr:col>
      <xdr:colOff>38100</xdr:colOff>
      <xdr:row>29</xdr:row>
      <xdr:rowOff>85725</xdr:rowOff>
    </xdr:from>
    <xdr:to>
      <xdr:col>97</xdr:col>
      <xdr:colOff>257175</xdr:colOff>
      <xdr:row>32</xdr:row>
      <xdr:rowOff>152400</xdr:rowOff>
    </xdr:to>
    <xdr:sp macro="" textlink="">
      <xdr:nvSpPr>
        <xdr:cNvPr id="164" name="163 CuadroTexto"/>
        <xdr:cNvSpPr txBox="1"/>
      </xdr:nvSpPr>
      <xdr:spPr>
        <a:xfrm>
          <a:off x="25107900" y="5886450"/>
          <a:ext cx="1019175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ENA_AZ</a:t>
          </a:r>
        </a:p>
        <a:p>
          <a:r>
            <a:rPr lang="es-ES" sz="1100"/>
            <a:t>ENA_AY</a:t>
          </a:r>
        </a:p>
        <a:p>
          <a:r>
            <a:rPr lang="es-ES" sz="1100"/>
            <a:t>ENA_AX</a:t>
          </a:r>
        </a:p>
        <a:p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769620</xdr:colOff>
      <xdr:row>66</xdr:row>
      <xdr:rowOff>10795</xdr:rowOff>
    </xdr:from>
    <xdr:to>
      <xdr:col>11</xdr:col>
      <xdr:colOff>660400</xdr:colOff>
      <xdr:row>74</xdr:row>
      <xdr:rowOff>41275</xdr:rowOff>
    </xdr:to>
    <xdr:sp macro="" textlink="">
      <xdr:nvSpPr>
        <xdr:cNvPr id="143" name="Elipse 142"/>
        <xdr:cNvSpPr/>
      </xdr:nvSpPr>
      <xdr:spPr>
        <a:xfrm>
          <a:off x="8313420" y="13212445"/>
          <a:ext cx="1567180" cy="16306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13</xdr:col>
      <xdr:colOff>744220</xdr:colOff>
      <xdr:row>66</xdr:row>
      <xdr:rowOff>10795</xdr:rowOff>
    </xdr:from>
    <xdr:to>
      <xdr:col>15</xdr:col>
      <xdr:colOff>635000</xdr:colOff>
      <xdr:row>74</xdr:row>
      <xdr:rowOff>41275</xdr:rowOff>
    </xdr:to>
    <xdr:sp macro="" textlink="">
      <xdr:nvSpPr>
        <xdr:cNvPr id="144" name="Elipse 143"/>
        <xdr:cNvSpPr/>
      </xdr:nvSpPr>
      <xdr:spPr>
        <a:xfrm>
          <a:off x="11640820" y="13212445"/>
          <a:ext cx="1567180" cy="16306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17</xdr:col>
      <xdr:colOff>734695</xdr:colOff>
      <xdr:row>66</xdr:row>
      <xdr:rowOff>10795</xdr:rowOff>
    </xdr:from>
    <xdr:to>
      <xdr:col>19</xdr:col>
      <xdr:colOff>625475</xdr:colOff>
      <xdr:row>74</xdr:row>
      <xdr:rowOff>41275</xdr:rowOff>
    </xdr:to>
    <xdr:sp macro="" textlink="">
      <xdr:nvSpPr>
        <xdr:cNvPr id="146" name="Elipse 143"/>
        <xdr:cNvSpPr/>
      </xdr:nvSpPr>
      <xdr:spPr>
        <a:xfrm>
          <a:off x="14984095" y="13212445"/>
          <a:ext cx="1567180" cy="16306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7620</xdr:colOff>
      <xdr:row>64</xdr:row>
      <xdr:rowOff>45720</xdr:rowOff>
    </xdr:from>
    <xdr:to>
      <xdr:col>21</xdr:col>
      <xdr:colOff>508000</xdr:colOff>
      <xdr:row>76</xdr:row>
      <xdr:rowOff>0</xdr:rowOff>
    </xdr:to>
    <xdr:sp macro="" textlink="">
      <xdr:nvSpPr>
        <xdr:cNvPr id="145" name="Rectángulo redondeado 144"/>
        <xdr:cNvSpPr/>
      </xdr:nvSpPr>
      <xdr:spPr>
        <a:xfrm>
          <a:off x="6713220" y="12847320"/>
          <a:ext cx="11396980" cy="2354580"/>
        </a:xfrm>
        <a:prstGeom prst="roundRect">
          <a:avLst/>
        </a:prstGeom>
        <a:gradFill>
          <a:gsLst>
            <a:gs pos="0">
              <a:schemeClr val="accent1">
                <a:tint val="100000"/>
                <a:shade val="100000"/>
                <a:satMod val="130000"/>
                <a:alpha val="52000"/>
              </a:schemeClr>
            </a:gs>
            <a:gs pos="100000">
              <a:schemeClr val="accent1">
                <a:tint val="50000"/>
                <a:shade val="100000"/>
                <a:satMod val="350000"/>
                <a:alpha val="44000"/>
              </a:schemeClr>
            </a:gs>
          </a:gsLst>
        </a:gra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10</xdr:col>
      <xdr:colOff>2404</xdr:colOff>
      <xdr:row>59</xdr:row>
      <xdr:rowOff>138312</xdr:rowOff>
    </xdr:from>
    <xdr:to>
      <xdr:col>15</xdr:col>
      <xdr:colOff>249839</xdr:colOff>
      <xdr:row>73</xdr:row>
      <xdr:rowOff>167762</xdr:rowOff>
    </xdr:to>
    <xdr:sp macro="" textlink="">
      <xdr:nvSpPr>
        <xdr:cNvPr id="159" name="Flecha circular 158"/>
        <xdr:cNvSpPr/>
      </xdr:nvSpPr>
      <xdr:spPr>
        <a:xfrm rot="260152">
          <a:off x="8384404" y="11939787"/>
          <a:ext cx="4438435" cy="2829800"/>
        </a:xfrm>
        <a:prstGeom prst="circularArrow">
          <a:avLst>
            <a:gd name="adj1" fmla="val 12500"/>
            <a:gd name="adj2" fmla="val 1142319"/>
            <a:gd name="adj3" fmla="val 20457681"/>
            <a:gd name="adj4" fmla="val 10800000"/>
            <a:gd name="adj5" fmla="val 14461"/>
          </a:avLst>
        </a:prstGeom>
        <a:solidFill>
          <a:schemeClr val="accent2">
            <a:lumMod val="40000"/>
            <a:lumOff val="60000"/>
            <a:alpha val="5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642620</xdr:colOff>
      <xdr:row>4</xdr:row>
      <xdr:rowOff>15533</xdr:rowOff>
    </xdr:from>
    <xdr:to>
      <xdr:col>7</xdr:col>
      <xdr:colOff>711200</xdr:colOff>
      <xdr:row>63</xdr:row>
      <xdr:rowOff>137051</xdr:rowOff>
    </xdr:to>
    <xdr:sp macro="" textlink="">
      <xdr:nvSpPr>
        <xdr:cNvPr id="148" name="Rectángulo redondeado 147"/>
        <xdr:cNvSpPr/>
      </xdr:nvSpPr>
      <xdr:spPr>
        <a:xfrm>
          <a:off x="4770120" y="777533"/>
          <a:ext cx="1719580" cy="11361018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  <a:alpha val="19000"/>
              </a:schemeClr>
            </a:gs>
            <a:gs pos="100000">
              <a:schemeClr val="accent4">
                <a:lumMod val="20000"/>
                <a:lumOff val="80000"/>
                <a:alpha val="25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10</xdr:col>
      <xdr:colOff>24130</xdr:colOff>
      <xdr:row>7</xdr:row>
      <xdr:rowOff>7620</xdr:rowOff>
    </xdr:from>
    <xdr:to>
      <xdr:col>10</xdr:col>
      <xdr:colOff>201930</xdr:colOff>
      <xdr:row>15</xdr:row>
      <xdr:rowOff>152400</xdr:rowOff>
    </xdr:to>
    <xdr:sp macro="" textlink="">
      <xdr:nvSpPr>
        <xdr:cNvPr id="2" name="Rectángulo redondeado 1"/>
        <xdr:cNvSpPr/>
      </xdr:nvSpPr>
      <xdr:spPr>
        <a:xfrm>
          <a:off x="8279130" y="134112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304800</xdr:colOff>
      <xdr:row>9</xdr:row>
      <xdr:rowOff>45720</xdr:rowOff>
    </xdr:from>
    <xdr:to>
      <xdr:col>11</xdr:col>
      <xdr:colOff>302260</xdr:colOff>
      <xdr:row>13</xdr:row>
      <xdr:rowOff>106680</xdr:rowOff>
    </xdr:to>
    <xdr:sp macro="" textlink="">
      <xdr:nvSpPr>
        <xdr:cNvPr id="3" name="Rectángulo redondeado 2"/>
        <xdr:cNvSpPr/>
      </xdr:nvSpPr>
      <xdr:spPr>
        <a:xfrm>
          <a:off x="8559800" y="176022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411480</xdr:colOff>
      <xdr:row>7</xdr:row>
      <xdr:rowOff>13970</xdr:rowOff>
    </xdr:from>
    <xdr:to>
      <xdr:col>11</xdr:col>
      <xdr:colOff>589280</xdr:colOff>
      <xdr:row>15</xdr:row>
      <xdr:rowOff>158750</xdr:rowOff>
    </xdr:to>
    <xdr:sp macro="" textlink="">
      <xdr:nvSpPr>
        <xdr:cNvPr id="12" name="Rectángulo redondeado 11"/>
        <xdr:cNvSpPr/>
      </xdr:nvSpPr>
      <xdr:spPr>
        <a:xfrm>
          <a:off x="9491980" y="134747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24130</xdr:colOff>
      <xdr:row>16</xdr:row>
      <xdr:rowOff>8890</xdr:rowOff>
    </xdr:from>
    <xdr:to>
      <xdr:col>10</xdr:col>
      <xdr:colOff>201930</xdr:colOff>
      <xdr:row>24</xdr:row>
      <xdr:rowOff>153670</xdr:rowOff>
    </xdr:to>
    <xdr:sp macro="" textlink="">
      <xdr:nvSpPr>
        <xdr:cNvPr id="13" name="Rectángulo redondeado 12"/>
        <xdr:cNvSpPr/>
      </xdr:nvSpPr>
      <xdr:spPr>
        <a:xfrm>
          <a:off x="8253730" y="309753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304800</xdr:colOff>
      <xdr:row>18</xdr:row>
      <xdr:rowOff>46990</xdr:rowOff>
    </xdr:from>
    <xdr:to>
      <xdr:col>11</xdr:col>
      <xdr:colOff>302260</xdr:colOff>
      <xdr:row>22</xdr:row>
      <xdr:rowOff>107950</xdr:rowOff>
    </xdr:to>
    <xdr:sp macro="" textlink="">
      <xdr:nvSpPr>
        <xdr:cNvPr id="14" name="Rectángulo redondeado 13"/>
        <xdr:cNvSpPr/>
      </xdr:nvSpPr>
      <xdr:spPr>
        <a:xfrm>
          <a:off x="8534400" y="352171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411480</xdr:colOff>
      <xdr:row>16</xdr:row>
      <xdr:rowOff>15240</xdr:rowOff>
    </xdr:from>
    <xdr:to>
      <xdr:col>11</xdr:col>
      <xdr:colOff>589280</xdr:colOff>
      <xdr:row>24</xdr:row>
      <xdr:rowOff>162560</xdr:rowOff>
    </xdr:to>
    <xdr:sp macro="" textlink="">
      <xdr:nvSpPr>
        <xdr:cNvPr id="15" name="Rectángulo redondeado 14"/>
        <xdr:cNvSpPr/>
      </xdr:nvSpPr>
      <xdr:spPr>
        <a:xfrm>
          <a:off x="9464040" y="3103880"/>
          <a:ext cx="177800" cy="169164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29210</xdr:colOff>
      <xdr:row>25</xdr:row>
      <xdr:rowOff>10160</xdr:rowOff>
    </xdr:from>
    <xdr:to>
      <xdr:col>10</xdr:col>
      <xdr:colOff>207010</xdr:colOff>
      <xdr:row>33</xdr:row>
      <xdr:rowOff>154940</xdr:rowOff>
    </xdr:to>
    <xdr:sp macro="" textlink="">
      <xdr:nvSpPr>
        <xdr:cNvPr id="16" name="Rectángulo redondeado 15"/>
        <xdr:cNvSpPr/>
      </xdr:nvSpPr>
      <xdr:spPr>
        <a:xfrm>
          <a:off x="8258810" y="483616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309880</xdr:colOff>
      <xdr:row>27</xdr:row>
      <xdr:rowOff>48260</xdr:rowOff>
    </xdr:from>
    <xdr:to>
      <xdr:col>11</xdr:col>
      <xdr:colOff>307340</xdr:colOff>
      <xdr:row>31</xdr:row>
      <xdr:rowOff>109220</xdr:rowOff>
    </xdr:to>
    <xdr:sp macro="" textlink="">
      <xdr:nvSpPr>
        <xdr:cNvPr id="17" name="Rectángulo redondeado 16"/>
        <xdr:cNvSpPr/>
      </xdr:nvSpPr>
      <xdr:spPr>
        <a:xfrm>
          <a:off x="8539480" y="526034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416560</xdr:colOff>
      <xdr:row>25</xdr:row>
      <xdr:rowOff>16510</xdr:rowOff>
    </xdr:from>
    <xdr:to>
      <xdr:col>11</xdr:col>
      <xdr:colOff>594360</xdr:colOff>
      <xdr:row>33</xdr:row>
      <xdr:rowOff>161290</xdr:rowOff>
    </xdr:to>
    <xdr:sp macro="" textlink="">
      <xdr:nvSpPr>
        <xdr:cNvPr id="18" name="Rectángulo redondeado 17"/>
        <xdr:cNvSpPr/>
      </xdr:nvSpPr>
      <xdr:spPr>
        <a:xfrm>
          <a:off x="9469120" y="484251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29210</xdr:colOff>
      <xdr:row>34</xdr:row>
      <xdr:rowOff>11430</xdr:rowOff>
    </xdr:from>
    <xdr:to>
      <xdr:col>10</xdr:col>
      <xdr:colOff>207010</xdr:colOff>
      <xdr:row>42</xdr:row>
      <xdr:rowOff>156210</xdr:rowOff>
    </xdr:to>
    <xdr:sp macro="" textlink="">
      <xdr:nvSpPr>
        <xdr:cNvPr id="19" name="Rectángulo redondeado 18"/>
        <xdr:cNvSpPr/>
      </xdr:nvSpPr>
      <xdr:spPr>
        <a:xfrm>
          <a:off x="8258810" y="657479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309880</xdr:colOff>
      <xdr:row>36</xdr:row>
      <xdr:rowOff>49530</xdr:rowOff>
    </xdr:from>
    <xdr:to>
      <xdr:col>11</xdr:col>
      <xdr:colOff>307340</xdr:colOff>
      <xdr:row>40</xdr:row>
      <xdr:rowOff>110490</xdr:rowOff>
    </xdr:to>
    <xdr:sp macro="" textlink="">
      <xdr:nvSpPr>
        <xdr:cNvPr id="20" name="Rectángulo redondeado 19"/>
        <xdr:cNvSpPr/>
      </xdr:nvSpPr>
      <xdr:spPr>
        <a:xfrm>
          <a:off x="8539480" y="699897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416560</xdr:colOff>
      <xdr:row>34</xdr:row>
      <xdr:rowOff>17780</xdr:rowOff>
    </xdr:from>
    <xdr:to>
      <xdr:col>11</xdr:col>
      <xdr:colOff>594360</xdr:colOff>
      <xdr:row>42</xdr:row>
      <xdr:rowOff>165100</xdr:rowOff>
    </xdr:to>
    <xdr:sp macro="" textlink="">
      <xdr:nvSpPr>
        <xdr:cNvPr id="21" name="Rectángulo redondeado 20"/>
        <xdr:cNvSpPr/>
      </xdr:nvSpPr>
      <xdr:spPr>
        <a:xfrm>
          <a:off x="9469120" y="6581140"/>
          <a:ext cx="177800" cy="169164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26670</xdr:colOff>
      <xdr:row>15</xdr:row>
      <xdr:rowOff>185420</xdr:rowOff>
    </xdr:from>
    <xdr:to>
      <xdr:col>14</xdr:col>
      <xdr:colOff>204470</xdr:colOff>
      <xdr:row>24</xdr:row>
      <xdr:rowOff>139700</xdr:rowOff>
    </xdr:to>
    <xdr:sp macro="" textlink="">
      <xdr:nvSpPr>
        <xdr:cNvPr id="22" name="Rectángulo redondeado 21"/>
        <xdr:cNvSpPr/>
      </xdr:nvSpPr>
      <xdr:spPr>
        <a:xfrm>
          <a:off x="11583670" y="304292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307340</xdr:colOff>
      <xdr:row>18</xdr:row>
      <xdr:rowOff>33020</xdr:rowOff>
    </xdr:from>
    <xdr:to>
      <xdr:col>15</xdr:col>
      <xdr:colOff>304800</xdr:colOff>
      <xdr:row>22</xdr:row>
      <xdr:rowOff>93980</xdr:rowOff>
    </xdr:to>
    <xdr:sp macro="" textlink="">
      <xdr:nvSpPr>
        <xdr:cNvPr id="23" name="Rectángulo redondeado 22"/>
        <xdr:cNvSpPr/>
      </xdr:nvSpPr>
      <xdr:spPr>
        <a:xfrm>
          <a:off x="11864340" y="346202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414020</xdr:colOff>
      <xdr:row>16</xdr:row>
      <xdr:rowOff>1270</xdr:rowOff>
    </xdr:from>
    <xdr:to>
      <xdr:col>15</xdr:col>
      <xdr:colOff>591820</xdr:colOff>
      <xdr:row>24</xdr:row>
      <xdr:rowOff>146050</xdr:rowOff>
    </xdr:to>
    <xdr:sp macro="" textlink="">
      <xdr:nvSpPr>
        <xdr:cNvPr id="24" name="Rectángulo redondeado 23"/>
        <xdr:cNvSpPr/>
      </xdr:nvSpPr>
      <xdr:spPr>
        <a:xfrm>
          <a:off x="12796520" y="304927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26670</xdr:colOff>
      <xdr:row>24</xdr:row>
      <xdr:rowOff>186690</xdr:rowOff>
    </xdr:from>
    <xdr:to>
      <xdr:col>14</xdr:col>
      <xdr:colOff>204470</xdr:colOff>
      <xdr:row>33</xdr:row>
      <xdr:rowOff>140970</xdr:rowOff>
    </xdr:to>
    <xdr:sp macro="" textlink="">
      <xdr:nvSpPr>
        <xdr:cNvPr id="25" name="Rectángulo redondeado 24"/>
        <xdr:cNvSpPr/>
      </xdr:nvSpPr>
      <xdr:spPr>
        <a:xfrm>
          <a:off x="11583670" y="475869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307340</xdr:colOff>
      <xdr:row>27</xdr:row>
      <xdr:rowOff>34290</xdr:rowOff>
    </xdr:from>
    <xdr:to>
      <xdr:col>15</xdr:col>
      <xdr:colOff>304800</xdr:colOff>
      <xdr:row>31</xdr:row>
      <xdr:rowOff>95250</xdr:rowOff>
    </xdr:to>
    <xdr:sp macro="" textlink="">
      <xdr:nvSpPr>
        <xdr:cNvPr id="26" name="Rectángulo redondeado 25"/>
        <xdr:cNvSpPr/>
      </xdr:nvSpPr>
      <xdr:spPr>
        <a:xfrm>
          <a:off x="11864340" y="517779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414020</xdr:colOff>
      <xdr:row>25</xdr:row>
      <xdr:rowOff>2540</xdr:rowOff>
    </xdr:from>
    <xdr:to>
      <xdr:col>15</xdr:col>
      <xdr:colOff>591820</xdr:colOff>
      <xdr:row>33</xdr:row>
      <xdr:rowOff>149860</xdr:rowOff>
    </xdr:to>
    <xdr:sp macro="" textlink="">
      <xdr:nvSpPr>
        <xdr:cNvPr id="27" name="Rectángulo redondeado 26"/>
        <xdr:cNvSpPr/>
      </xdr:nvSpPr>
      <xdr:spPr>
        <a:xfrm>
          <a:off x="12796520" y="4765040"/>
          <a:ext cx="177800" cy="167132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31750</xdr:colOff>
      <xdr:row>33</xdr:row>
      <xdr:rowOff>187960</xdr:rowOff>
    </xdr:from>
    <xdr:to>
      <xdr:col>14</xdr:col>
      <xdr:colOff>209550</xdr:colOff>
      <xdr:row>42</xdr:row>
      <xdr:rowOff>142240</xdr:rowOff>
    </xdr:to>
    <xdr:sp macro="" textlink="">
      <xdr:nvSpPr>
        <xdr:cNvPr id="28" name="Rectángulo redondeado 27"/>
        <xdr:cNvSpPr/>
      </xdr:nvSpPr>
      <xdr:spPr>
        <a:xfrm>
          <a:off x="11588750" y="647446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312420</xdr:colOff>
      <xdr:row>36</xdr:row>
      <xdr:rowOff>35560</xdr:rowOff>
    </xdr:from>
    <xdr:to>
      <xdr:col>15</xdr:col>
      <xdr:colOff>309880</xdr:colOff>
      <xdr:row>40</xdr:row>
      <xdr:rowOff>96520</xdr:rowOff>
    </xdr:to>
    <xdr:sp macro="" textlink="">
      <xdr:nvSpPr>
        <xdr:cNvPr id="29" name="Rectángulo redondeado 28"/>
        <xdr:cNvSpPr/>
      </xdr:nvSpPr>
      <xdr:spPr>
        <a:xfrm>
          <a:off x="11869420" y="689356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419100</xdr:colOff>
      <xdr:row>34</xdr:row>
      <xdr:rowOff>3810</xdr:rowOff>
    </xdr:from>
    <xdr:to>
      <xdr:col>15</xdr:col>
      <xdr:colOff>596900</xdr:colOff>
      <xdr:row>42</xdr:row>
      <xdr:rowOff>148590</xdr:rowOff>
    </xdr:to>
    <xdr:sp macro="" textlink="">
      <xdr:nvSpPr>
        <xdr:cNvPr id="30" name="Rectángulo redondeado 29"/>
        <xdr:cNvSpPr/>
      </xdr:nvSpPr>
      <xdr:spPr>
        <a:xfrm>
          <a:off x="12801600" y="648081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31750</xdr:colOff>
      <xdr:row>42</xdr:row>
      <xdr:rowOff>189230</xdr:rowOff>
    </xdr:from>
    <xdr:to>
      <xdr:col>14</xdr:col>
      <xdr:colOff>209550</xdr:colOff>
      <xdr:row>51</xdr:row>
      <xdr:rowOff>143510</xdr:rowOff>
    </xdr:to>
    <xdr:sp macro="" textlink="">
      <xdr:nvSpPr>
        <xdr:cNvPr id="31" name="Rectángulo redondeado 30"/>
        <xdr:cNvSpPr/>
      </xdr:nvSpPr>
      <xdr:spPr>
        <a:xfrm>
          <a:off x="11588750" y="819023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312420</xdr:colOff>
      <xdr:row>45</xdr:row>
      <xdr:rowOff>36830</xdr:rowOff>
    </xdr:from>
    <xdr:to>
      <xdr:col>15</xdr:col>
      <xdr:colOff>309880</xdr:colOff>
      <xdr:row>49</xdr:row>
      <xdr:rowOff>97790</xdr:rowOff>
    </xdr:to>
    <xdr:sp macro="" textlink="">
      <xdr:nvSpPr>
        <xdr:cNvPr id="32" name="Rectángulo redondeado 31"/>
        <xdr:cNvSpPr/>
      </xdr:nvSpPr>
      <xdr:spPr>
        <a:xfrm>
          <a:off x="11869420" y="860933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419100</xdr:colOff>
      <xdr:row>43</xdr:row>
      <xdr:rowOff>5080</xdr:rowOff>
    </xdr:from>
    <xdr:to>
      <xdr:col>15</xdr:col>
      <xdr:colOff>596900</xdr:colOff>
      <xdr:row>51</xdr:row>
      <xdr:rowOff>152400</xdr:rowOff>
    </xdr:to>
    <xdr:sp macro="" textlink="">
      <xdr:nvSpPr>
        <xdr:cNvPr id="33" name="Rectángulo redondeado 32"/>
        <xdr:cNvSpPr/>
      </xdr:nvSpPr>
      <xdr:spPr>
        <a:xfrm>
          <a:off x="12801600" y="8196580"/>
          <a:ext cx="177800" cy="167132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34290</xdr:colOff>
      <xdr:row>43</xdr:row>
      <xdr:rowOff>7620</xdr:rowOff>
    </xdr:from>
    <xdr:to>
      <xdr:col>10</xdr:col>
      <xdr:colOff>212090</xdr:colOff>
      <xdr:row>51</xdr:row>
      <xdr:rowOff>152400</xdr:rowOff>
    </xdr:to>
    <xdr:sp macro="" textlink="">
      <xdr:nvSpPr>
        <xdr:cNvPr id="34" name="Rectángulo redondeado 33"/>
        <xdr:cNvSpPr/>
      </xdr:nvSpPr>
      <xdr:spPr>
        <a:xfrm>
          <a:off x="8263890" y="830834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314960</xdr:colOff>
      <xdr:row>45</xdr:row>
      <xdr:rowOff>45720</xdr:rowOff>
    </xdr:from>
    <xdr:to>
      <xdr:col>11</xdr:col>
      <xdr:colOff>312420</xdr:colOff>
      <xdr:row>49</xdr:row>
      <xdr:rowOff>106680</xdr:rowOff>
    </xdr:to>
    <xdr:sp macro="" textlink="">
      <xdr:nvSpPr>
        <xdr:cNvPr id="35" name="Rectángulo redondeado 34"/>
        <xdr:cNvSpPr/>
      </xdr:nvSpPr>
      <xdr:spPr>
        <a:xfrm>
          <a:off x="8544560" y="873252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421640</xdr:colOff>
      <xdr:row>43</xdr:row>
      <xdr:rowOff>13970</xdr:rowOff>
    </xdr:from>
    <xdr:to>
      <xdr:col>11</xdr:col>
      <xdr:colOff>599440</xdr:colOff>
      <xdr:row>51</xdr:row>
      <xdr:rowOff>158750</xdr:rowOff>
    </xdr:to>
    <xdr:sp macro="" textlink="">
      <xdr:nvSpPr>
        <xdr:cNvPr id="36" name="Rectángulo redondeado 35"/>
        <xdr:cNvSpPr/>
      </xdr:nvSpPr>
      <xdr:spPr>
        <a:xfrm>
          <a:off x="9474200" y="831469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34290</xdr:colOff>
      <xdr:row>52</xdr:row>
      <xdr:rowOff>8890</xdr:rowOff>
    </xdr:from>
    <xdr:to>
      <xdr:col>10</xdr:col>
      <xdr:colOff>212090</xdr:colOff>
      <xdr:row>60</xdr:row>
      <xdr:rowOff>153670</xdr:rowOff>
    </xdr:to>
    <xdr:sp macro="" textlink="">
      <xdr:nvSpPr>
        <xdr:cNvPr id="37" name="Rectángulo redondeado 36"/>
        <xdr:cNvSpPr/>
      </xdr:nvSpPr>
      <xdr:spPr>
        <a:xfrm>
          <a:off x="8263890" y="1004697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314960</xdr:colOff>
      <xdr:row>54</xdr:row>
      <xdr:rowOff>46990</xdr:rowOff>
    </xdr:from>
    <xdr:to>
      <xdr:col>11</xdr:col>
      <xdr:colOff>312420</xdr:colOff>
      <xdr:row>58</xdr:row>
      <xdr:rowOff>107950</xdr:rowOff>
    </xdr:to>
    <xdr:sp macro="" textlink="">
      <xdr:nvSpPr>
        <xdr:cNvPr id="38" name="Rectángulo redondeado 37"/>
        <xdr:cNvSpPr/>
      </xdr:nvSpPr>
      <xdr:spPr>
        <a:xfrm>
          <a:off x="8544560" y="1047115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421640</xdr:colOff>
      <xdr:row>52</xdr:row>
      <xdr:rowOff>15240</xdr:rowOff>
    </xdr:from>
    <xdr:to>
      <xdr:col>11</xdr:col>
      <xdr:colOff>599440</xdr:colOff>
      <xdr:row>60</xdr:row>
      <xdr:rowOff>162560</xdr:rowOff>
    </xdr:to>
    <xdr:sp macro="" textlink="">
      <xdr:nvSpPr>
        <xdr:cNvPr id="39" name="Rectángulo redondeado 38"/>
        <xdr:cNvSpPr/>
      </xdr:nvSpPr>
      <xdr:spPr>
        <a:xfrm>
          <a:off x="9474200" y="10053320"/>
          <a:ext cx="177800" cy="169164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521970</xdr:colOff>
      <xdr:row>29</xdr:row>
      <xdr:rowOff>185420</xdr:rowOff>
    </xdr:from>
    <xdr:to>
      <xdr:col>16</xdr:col>
      <xdr:colOff>699770</xdr:colOff>
      <xdr:row>38</xdr:row>
      <xdr:rowOff>139700</xdr:rowOff>
    </xdr:to>
    <xdr:sp macro="" textlink="">
      <xdr:nvSpPr>
        <xdr:cNvPr id="40" name="Rectángulo redondeado 39"/>
        <xdr:cNvSpPr/>
      </xdr:nvSpPr>
      <xdr:spPr>
        <a:xfrm>
          <a:off x="13729970" y="570992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802640</xdr:colOff>
      <xdr:row>32</xdr:row>
      <xdr:rowOff>33020</xdr:rowOff>
    </xdr:from>
    <xdr:to>
      <xdr:col>17</xdr:col>
      <xdr:colOff>800100</xdr:colOff>
      <xdr:row>36</xdr:row>
      <xdr:rowOff>93980</xdr:rowOff>
    </xdr:to>
    <xdr:sp macro="" textlink="">
      <xdr:nvSpPr>
        <xdr:cNvPr id="41" name="Rectángulo redondeado 40"/>
        <xdr:cNvSpPr/>
      </xdr:nvSpPr>
      <xdr:spPr>
        <a:xfrm>
          <a:off x="14010640" y="612902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18</xdr:col>
      <xdr:colOff>83820</xdr:colOff>
      <xdr:row>30</xdr:row>
      <xdr:rowOff>1270</xdr:rowOff>
    </xdr:from>
    <xdr:to>
      <xdr:col>18</xdr:col>
      <xdr:colOff>261620</xdr:colOff>
      <xdr:row>38</xdr:row>
      <xdr:rowOff>146050</xdr:rowOff>
    </xdr:to>
    <xdr:sp macro="" textlink="">
      <xdr:nvSpPr>
        <xdr:cNvPr id="42" name="Rectángulo redondeado 41"/>
        <xdr:cNvSpPr/>
      </xdr:nvSpPr>
      <xdr:spPr>
        <a:xfrm>
          <a:off x="14942820" y="571627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19</xdr:col>
      <xdr:colOff>190500</xdr:colOff>
      <xdr:row>30</xdr:row>
      <xdr:rowOff>0</xdr:rowOff>
    </xdr:from>
    <xdr:to>
      <xdr:col>19</xdr:col>
      <xdr:colOff>368300</xdr:colOff>
      <xdr:row>38</xdr:row>
      <xdr:rowOff>144780</xdr:rowOff>
    </xdr:to>
    <xdr:sp macro="" textlink="">
      <xdr:nvSpPr>
        <xdr:cNvPr id="43" name="Rectángulo redondeado 42"/>
        <xdr:cNvSpPr/>
      </xdr:nvSpPr>
      <xdr:spPr>
        <a:xfrm>
          <a:off x="15875000" y="571500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19</xdr:col>
      <xdr:colOff>471170</xdr:colOff>
      <xdr:row>32</xdr:row>
      <xdr:rowOff>38100</xdr:rowOff>
    </xdr:from>
    <xdr:to>
      <xdr:col>20</xdr:col>
      <xdr:colOff>468630</xdr:colOff>
      <xdr:row>36</xdr:row>
      <xdr:rowOff>99060</xdr:rowOff>
    </xdr:to>
    <xdr:sp macro="" textlink="">
      <xdr:nvSpPr>
        <xdr:cNvPr id="44" name="Rectángulo redondeado 43"/>
        <xdr:cNvSpPr/>
      </xdr:nvSpPr>
      <xdr:spPr>
        <a:xfrm>
          <a:off x="16155670" y="613410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20</xdr:col>
      <xdr:colOff>577850</xdr:colOff>
      <xdr:row>30</xdr:row>
      <xdr:rowOff>6350</xdr:rowOff>
    </xdr:from>
    <xdr:to>
      <xdr:col>20</xdr:col>
      <xdr:colOff>755650</xdr:colOff>
      <xdr:row>38</xdr:row>
      <xdr:rowOff>151130</xdr:rowOff>
    </xdr:to>
    <xdr:sp macro="" textlink="">
      <xdr:nvSpPr>
        <xdr:cNvPr id="45" name="Rectángulo redondeado 44"/>
        <xdr:cNvSpPr/>
      </xdr:nvSpPr>
      <xdr:spPr>
        <a:xfrm>
          <a:off x="17087850" y="572135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5</xdr:row>
      <xdr:rowOff>134436</xdr:rowOff>
    </xdr:from>
    <xdr:to>
      <xdr:col>6</xdr:col>
      <xdr:colOff>189230</xdr:colOff>
      <xdr:row>10</xdr:row>
      <xdr:rowOff>38284</xdr:rowOff>
    </xdr:to>
    <xdr:sp macro="" textlink="">
      <xdr:nvSpPr>
        <xdr:cNvPr id="49" name="Rectángulo redondeado 48"/>
        <xdr:cNvSpPr/>
      </xdr:nvSpPr>
      <xdr:spPr>
        <a:xfrm>
          <a:off x="4964430" y="10869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5</xdr:row>
      <xdr:rowOff>147320</xdr:rowOff>
    </xdr:from>
    <xdr:to>
      <xdr:col>7</xdr:col>
      <xdr:colOff>289560</xdr:colOff>
      <xdr:row>10</xdr:row>
      <xdr:rowOff>17780</xdr:rowOff>
    </xdr:to>
    <xdr:sp macro="" textlink="">
      <xdr:nvSpPr>
        <xdr:cNvPr id="50" name="Rectángulo redondeado 49"/>
        <xdr:cNvSpPr/>
      </xdr:nvSpPr>
      <xdr:spPr>
        <a:xfrm>
          <a:off x="5245100" y="10998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5</xdr:row>
      <xdr:rowOff>140786</xdr:rowOff>
    </xdr:from>
    <xdr:to>
      <xdr:col>7</xdr:col>
      <xdr:colOff>576580</xdr:colOff>
      <xdr:row>10</xdr:row>
      <xdr:rowOff>44634</xdr:rowOff>
    </xdr:to>
    <xdr:sp macro="" textlink="">
      <xdr:nvSpPr>
        <xdr:cNvPr id="51" name="Rectángulo redondeado 50"/>
        <xdr:cNvSpPr/>
      </xdr:nvSpPr>
      <xdr:spPr>
        <a:xfrm>
          <a:off x="6177280" y="10932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10</xdr:row>
      <xdr:rowOff>83636</xdr:rowOff>
    </xdr:from>
    <xdr:to>
      <xdr:col>6</xdr:col>
      <xdr:colOff>189230</xdr:colOff>
      <xdr:row>14</xdr:row>
      <xdr:rowOff>177984</xdr:rowOff>
    </xdr:to>
    <xdr:sp macro="" textlink="">
      <xdr:nvSpPr>
        <xdr:cNvPr id="52" name="Rectángulo redondeado 51"/>
        <xdr:cNvSpPr/>
      </xdr:nvSpPr>
      <xdr:spPr>
        <a:xfrm>
          <a:off x="4964430" y="19886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10</xdr:row>
      <xdr:rowOff>96520</xdr:rowOff>
    </xdr:from>
    <xdr:to>
      <xdr:col>7</xdr:col>
      <xdr:colOff>289560</xdr:colOff>
      <xdr:row>14</xdr:row>
      <xdr:rowOff>157480</xdr:rowOff>
    </xdr:to>
    <xdr:sp macro="" textlink="">
      <xdr:nvSpPr>
        <xdr:cNvPr id="53" name="Rectángulo redondeado 52"/>
        <xdr:cNvSpPr/>
      </xdr:nvSpPr>
      <xdr:spPr>
        <a:xfrm>
          <a:off x="5245100" y="20015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10</xdr:row>
      <xdr:rowOff>89986</xdr:rowOff>
    </xdr:from>
    <xdr:to>
      <xdr:col>7</xdr:col>
      <xdr:colOff>576580</xdr:colOff>
      <xdr:row>14</xdr:row>
      <xdr:rowOff>184334</xdr:rowOff>
    </xdr:to>
    <xdr:sp macro="" textlink="">
      <xdr:nvSpPr>
        <xdr:cNvPr id="54" name="Rectángulo redondeado 53"/>
        <xdr:cNvSpPr/>
      </xdr:nvSpPr>
      <xdr:spPr>
        <a:xfrm>
          <a:off x="6177280" y="19949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12700</xdr:colOff>
      <xdr:row>15</xdr:row>
      <xdr:rowOff>38100</xdr:rowOff>
    </xdr:from>
    <xdr:to>
      <xdr:col>6</xdr:col>
      <xdr:colOff>190500</xdr:colOff>
      <xdr:row>19</xdr:row>
      <xdr:rowOff>132448</xdr:rowOff>
    </xdr:to>
    <xdr:sp macro="" textlink="">
      <xdr:nvSpPr>
        <xdr:cNvPr id="55" name="Rectángulo redondeado 54"/>
        <xdr:cNvSpPr/>
      </xdr:nvSpPr>
      <xdr:spPr>
        <a:xfrm>
          <a:off x="4965700" y="28956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293370</xdr:colOff>
      <xdr:row>15</xdr:row>
      <xdr:rowOff>50984</xdr:rowOff>
    </xdr:from>
    <xdr:to>
      <xdr:col>7</xdr:col>
      <xdr:colOff>290830</xdr:colOff>
      <xdr:row>19</xdr:row>
      <xdr:rowOff>111944</xdr:rowOff>
    </xdr:to>
    <xdr:sp macro="" textlink="">
      <xdr:nvSpPr>
        <xdr:cNvPr id="56" name="Rectángulo redondeado 55"/>
        <xdr:cNvSpPr/>
      </xdr:nvSpPr>
      <xdr:spPr>
        <a:xfrm>
          <a:off x="5246370" y="29084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400050</xdr:colOff>
      <xdr:row>15</xdr:row>
      <xdr:rowOff>44450</xdr:rowOff>
    </xdr:from>
    <xdr:to>
      <xdr:col>7</xdr:col>
      <xdr:colOff>577850</xdr:colOff>
      <xdr:row>19</xdr:row>
      <xdr:rowOff>138798</xdr:rowOff>
    </xdr:to>
    <xdr:sp macro="" textlink="">
      <xdr:nvSpPr>
        <xdr:cNvPr id="57" name="Rectángulo redondeado 56"/>
        <xdr:cNvSpPr/>
      </xdr:nvSpPr>
      <xdr:spPr>
        <a:xfrm>
          <a:off x="6178550" y="29019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19</xdr:row>
      <xdr:rowOff>178886</xdr:rowOff>
    </xdr:from>
    <xdr:to>
      <xdr:col>6</xdr:col>
      <xdr:colOff>189230</xdr:colOff>
      <xdr:row>24</xdr:row>
      <xdr:rowOff>82734</xdr:rowOff>
    </xdr:to>
    <xdr:sp macro="" textlink="">
      <xdr:nvSpPr>
        <xdr:cNvPr id="58" name="Rectángulo redondeado 57"/>
        <xdr:cNvSpPr/>
      </xdr:nvSpPr>
      <xdr:spPr>
        <a:xfrm>
          <a:off x="4964430" y="37983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20</xdr:row>
      <xdr:rowOff>1270</xdr:rowOff>
    </xdr:from>
    <xdr:to>
      <xdr:col>7</xdr:col>
      <xdr:colOff>289560</xdr:colOff>
      <xdr:row>24</xdr:row>
      <xdr:rowOff>62230</xdr:rowOff>
    </xdr:to>
    <xdr:sp macro="" textlink="">
      <xdr:nvSpPr>
        <xdr:cNvPr id="59" name="Rectángulo redondeado 58"/>
        <xdr:cNvSpPr/>
      </xdr:nvSpPr>
      <xdr:spPr>
        <a:xfrm>
          <a:off x="5245100" y="381127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19</xdr:row>
      <xdr:rowOff>185236</xdr:rowOff>
    </xdr:from>
    <xdr:to>
      <xdr:col>7</xdr:col>
      <xdr:colOff>576580</xdr:colOff>
      <xdr:row>24</xdr:row>
      <xdr:rowOff>89084</xdr:rowOff>
    </xdr:to>
    <xdr:sp macro="" textlink="">
      <xdr:nvSpPr>
        <xdr:cNvPr id="60" name="Rectángulo redondeado 59"/>
        <xdr:cNvSpPr/>
      </xdr:nvSpPr>
      <xdr:spPr>
        <a:xfrm>
          <a:off x="6177280" y="38047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24</xdr:row>
      <xdr:rowOff>134436</xdr:rowOff>
    </xdr:from>
    <xdr:to>
      <xdr:col>6</xdr:col>
      <xdr:colOff>189230</xdr:colOff>
      <xdr:row>29</xdr:row>
      <xdr:rowOff>38284</xdr:rowOff>
    </xdr:to>
    <xdr:sp macro="" textlink="">
      <xdr:nvSpPr>
        <xdr:cNvPr id="61" name="Rectángulo redondeado 60"/>
        <xdr:cNvSpPr/>
      </xdr:nvSpPr>
      <xdr:spPr>
        <a:xfrm>
          <a:off x="4964430" y="47064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24</xdr:row>
      <xdr:rowOff>147320</xdr:rowOff>
    </xdr:from>
    <xdr:to>
      <xdr:col>7</xdr:col>
      <xdr:colOff>289560</xdr:colOff>
      <xdr:row>29</xdr:row>
      <xdr:rowOff>17780</xdr:rowOff>
    </xdr:to>
    <xdr:sp macro="" textlink="">
      <xdr:nvSpPr>
        <xdr:cNvPr id="62" name="Rectángulo redondeado 61"/>
        <xdr:cNvSpPr/>
      </xdr:nvSpPr>
      <xdr:spPr>
        <a:xfrm>
          <a:off x="5245100" y="47193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24</xdr:row>
      <xdr:rowOff>140786</xdr:rowOff>
    </xdr:from>
    <xdr:to>
      <xdr:col>7</xdr:col>
      <xdr:colOff>576580</xdr:colOff>
      <xdr:row>29</xdr:row>
      <xdr:rowOff>44634</xdr:rowOff>
    </xdr:to>
    <xdr:sp macro="" textlink="">
      <xdr:nvSpPr>
        <xdr:cNvPr id="63" name="Rectángulo redondeado 62"/>
        <xdr:cNvSpPr/>
      </xdr:nvSpPr>
      <xdr:spPr>
        <a:xfrm>
          <a:off x="6177280" y="47127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12700</xdr:colOff>
      <xdr:row>29</xdr:row>
      <xdr:rowOff>88900</xdr:rowOff>
    </xdr:from>
    <xdr:to>
      <xdr:col>6</xdr:col>
      <xdr:colOff>190500</xdr:colOff>
      <xdr:row>33</xdr:row>
      <xdr:rowOff>183248</xdr:rowOff>
    </xdr:to>
    <xdr:sp macro="" textlink="">
      <xdr:nvSpPr>
        <xdr:cNvPr id="64" name="Rectángulo redondeado 63"/>
        <xdr:cNvSpPr/>
      </xdr:nvSpPr>
      <xdr:spPr>
        <a:xfrm>
          <a:off x="4965700" y="56134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293370</xdr:colOff>
      <xdr:row>29</xdr:row>
      <xdr:rowOff>101784</xdr:rowOff>
    </xdr:from>
    <xdr:to>
      <xdr:col>7</xdr:col>
      <xdr:colOff>290830</xdr:colOff>
      <xdr:row>33</xdr:row>
      <xdr:rowOff>162744</xdr:rowOff>
    </xdr:to>
    <xdr:sp macro="" textlink="">
      <xdr:nvSpPr>
        <xdr:cNvPr id="65" name="Rectángulo redondeado 64"/>
        <xdr:cNvSpPr/>
      </xdr:nvSpPr>
      <xdr:spPr>
        <a:xfrm>
          <a:off x="5246370" y="56262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400050</xdr:colOff>
      <xdr:row>29</xdr:row>
      <xdr:rowOff>95250</xdr:rowOff>
    </xdr:from>
    <xdr:to>
      <xdr:col>7</xdr:col>
      <xdr:colOff>577850</xdr:colOff>
      <xdr:row>33</xdr:row>
      <xdr:rowOff>189598</xdr:rowOff>
    </xdr:to>
    <xdr:sp macro="" textlink="">
      <xdr:nvSpPr>
        <xdr:cNvPr id="66" name="Rectángulo redondeado 65"/>
        <xdr:cNvSpPr/>
      </xdr:nvSpPr>
      <xdr:spPr>
        <a:xfrm>
          <a:off x="6178550" y="56197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34</xdr:row>
      <xdr:rowOff>45536</xdr:rowOff>
    </xdr:from>
    <xdr:to>
      <xdr:col>6</xdr:col>
      <xdr:colOff>182880</xdr:colOff>
      <xdr:row>38</xdr:row>
      <xdr:rowOff>139884</xdr:rowOff>
    </xdr:to>
    <xdr:sp macro="" textlink="">
      <xdr:nvSpPr>
        <xdr:cNvPr id="67" name="Rectángulo redondeado 66"/>
        <xdr:cNvSpPr/>
      </xdr:nvSpPr>
      <xdr:spPr>
        <a:xfrm>
          <a:off x="4958080" y="65225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34</xdr:row>
      <xdr:rowOff>58420</xdr:rowOff>
    </xdr:from>
    <xdr:to>
      <xdr:col>7</xdr:col>
      <xdr:colOff>283210</xdr:colOff>
      <xdr:row>38</xdr:row>
      <xdr:rowOff>119380</xdr:rowOff>
    </xdr:to>
    <xdr:sp macro="" textlink="">
      <xdr:nvSpPr>
        <xdr:cNvPr id="68" name="Rectángulo redondeado 67"/>
        <xdr:cNvSpPr/>
      </xdr:nvSpPr>
      <xdr:spPr>
        <a:xfrm>
          <a:off x="5238750" y="65354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34</xdr:row>
      <xdr:rowOff>51886</xdr:rowOff>
    </xdr:from>
    <xdr:to>
      <xdr:col>7</xdr:col>
      <xdr:colOff>570230</xdr:colOff>
      <xdr:row>38</xdr:row>
      <xdr:rowOff>146234</xdr:rowOff>
    </xdr:to>
    <xdr:sp macro="" textlink="">
      <xdr:nvSpPr>
        <xdr:cNvPr id="69" name="Rectángulo redondeado 68"/>
        <xdr:cNvSpPr/>
      </xdr:nvSpPr>
      <xdr:spPr>
        <a:xfrm>
          <a:off x="6170930" y="65288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38</xdr:row>
      <xdr:rowOff>185236</xdr:rowOff>
    </xdr:from>
    <xdr:to>
      <xdr:col>6</xdr:col>
      <xdr:colOff>182880</xdr:colOff>
      <xdr:row>43</xdr:row>
      <xdr:rowOff>89084</xdr:rowOff>
    </xdr:to>
    <xdr:sp macro="" textlink="">
      <xdr:nvSpPr>
        <xdr:cNvPr id="70" name="Rectángulo redondeado 69"/>
        <xdr:cNvSpPr/>
      </xdr:nvSpPr>
      <xdr:spPr>
        <a:xfrm>
          <a:off x="4958080" y="74242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39</xdr:row>
      <xdr:rowOff>7620</xdr:rowOff>
    </xdr:from>
    <xdr:to>
      <xdr:col>7</xdr:col>
      <xdr:colOff>283210</xdr:colOff>
      <xdr:row>43</xdr:row>
      <xdr:rowOff>68580</xdr:rowOff>
    </xdr:to>
    <xdr:sp macro="" textlink="">
      <xdr:nvSpPr>
        <xdr:cNvPr id="71" name="Rectángulo redondeado 70"/>
        <xdr:cNvSpPr/>
      </xdr:nvSpPr>
      <xdr:spPr>
        <a:xfrm>
          <a:off x="5238750" y="74371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39</xdr:row>
      <xdr:rowOff>1086</xdr:rowOff>
    </xdr:from>
    <xdr:to>
      <xdr:col>7</xdr:col>
      <xdr:colOff>570230</xdr:colOff>
      <xdr:row>43</xdr:row>
      <xdr:rowOff>95434</xdr:rowOff>
    </xdr:to>
    <xdr:sp macro="" textlink="">
      <xdr:nvSpPr>
        <xdr:cNvPr id="72" name="Rectángulo redondeado 71"/>
        <xdr:cNvSpPr/>
      </xdr:nvSpPr>
      <xdr:spPr>
        <a:xfrm>
          <a:off x="6170930" y="74305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6350</xdr:colOff>
      <xdr:row>43</xdr:row>
      <xdr:rowOff>139700</xdr:rowOff>
    </xdr:from>
    <xdr:to>
      <xdr:col>6</xdr:col>
      <xdr:colOff>184150</xdr:colOff>
      <xdr:row>48</xdr:row>
      <xdr:rowOff>43548</xdr:rowOff>
    </xdr:to>
    <xdr:sp macro="" textlink="">
      <xdr:nvSpPr>
        <xdr:cNvPr id="73" name="Rectángulo redondeado 72"/>
        <xdr:cNvSpPr/>
      </xdr:nvSpPr>
      <xdr:spPr>
        <a:xfrm>
          <a:off x="4959350" y="83312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287020</xdr:colOff>
      <xdr:row>43</xdr:row>
      <xdr:rowOff>152584</xdr:rowOff>
    </xdr:from>
    <xdr:to>
      <xdr:col>7</xdr:col>
      <xdr:colOff>284480</xdr:colOff>
      <xdr:row>48</xdr:row>
      <xdr:rowOff>23044</xdr:rowOff>
    </xdr:to>
    <xdr:sp macro="" textlink="">
      <xdr:nvSpPr>
        <xdr:cNvPr id="74" name="Rectángulo redondeado 73"/>
        <xdr:cNvSpPr/>
      </xdr:nvSpPr>
      <xdr:spPr>
        <a:xfrm>
          <a:off x="5240020" y="83440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393700</xdr:colOff>
      <xdr:row>43</xdr:row>
      <xdr:rowOff>146050</xdr:rowOff>
    </xdr:from>
    <xdr:to>
      <xdr:col>7</xdr:col>
      <xdr:colOff>571500</xdr:colOff>
      <xdr:row>48</xdr:row>
      <xdr:rowOff>49898</xdr:rowOff>
    </xdr:to>
    <xdr:sp macro="" textlink="">
      <xdr:nvSpPr>
        <xdr:cNvPr id="75" name="Rectángulo redondeado 74"/>
        <xdr:cNvSpPr/>
      </xdr:nvSpPr>
      <xdr:spPr>
        <a:xfrm>
          <a:off x="6172200" y="83375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48</xdr:row>
      <xdr:rowOff>89986</xdr:rowOff>
    </xdr:from>
    <xdr:to>
      <xdr:col>6</xdr:col>
      <xdr:colOff>182880</xdr:colOff>
      <xdr:row>52</xdr:row>
      <xdr:rowOff>184334</xdr:rowOff>
    </xdr:to>
    <xdr:sp macro="" textlink="">
      <xdr:nvSpPr>
        <xdr:cNvPr id="76" name="Rectángulo redondeado 75"/>
        <xdr:cNvSpPr/>
      </xdr:nvSpPr>
      <xdr:spPr>
        <a:xfrm>
          <a:off x="4958080" y="92339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48</xdr:row>
      <xdr:rowOff>102870</xdr:rowOff>
    </xdr:from>
    <xdr:to>
      <xdr:col>7</xdr:col>
      <xdr:colOff>283210</xdr:colOff>
      <xdr:row>52</xdr:row>
      <xdr:rowOff>163830</xdr:rowOff>
    </xdr:to>
    <xdr:sp macro="" textlink="">
      <xdr:nvSpPr>
        <xdr:cNvPr id="77" name="Rectángulo redondeado 76"/>
        <xdr:cNvSpPr/>
      </xdr:nvSpPr>
      <xdr:spPr>
        <a:xfrm>
          <a:off x="5238750" y="924687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48</xdr:row>
      <xdr:rowOff>96336</xdr:rowOff>
    </xdr:from>
    <xdr:to>
      <xdr:col>7</xdr:col>
      <xdr:colOff>570230</xdr:colOff>
      <xdr:row>53</xdr:row>
      <xdr:rowOff>184</xdr:rowOff>
    </xdr:to>
    <xdr:sp macro="" textlink="">
      <xdr:nvSpPr>
        <xdr:cNvPr id="78" name="Rectángulo redondeado 77"/>
        <xdr:cNvSpPr/>
      </xdr:nvSpPr>
      <xdr:spPr>
        <a:xfrm>
          <a:off x="6170930" y="92403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53</xdr:row>
      <xdr:rowOff>45536</xdr:rowOff>
    </xdr:from>
    <xdr:to>
      <xdr:col>6</xdr:col>
      <xdr:colOff>182880</xdr:colOff>
      <xdr:row>57</xdr:row>
      <xdr:rowOff>139884</xdr:rowOff>
    </xdr:to>
    <xdr:sp macro="" textlink="">
      <xdr:nvSpPr>
        <xdr:cNvPr id="79" name="Rectángulo redondeado 78"/>
        <xdr:cNvSpPr/>
      </xdr:nvSpPr>
      <xdr:spPr>
        <a:xfrm>
          <a:off x="4958080" y="101420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53</xdr:row>
      <xdr:rowOff>58420</xdr:rowOff>
    </xdr:from>
    <xdr:to>
      <xdr:col>7</xdr:col>
      <xdr:colOff>283210</xdr:colOff>
      <xdr:row>57</xdr:row>
      <xdr:rowOff>119380</xdr:rowOff>
    </xdr:to>
    <xdr:sp macro="" textlink="">
      <xdr:nvSpPr>
        <xdr:cNvPr id="80" name="Rectángulo redondeado 79"/>
        <xdr:cNvSpPr/>
      </xdr:nvSpPr>
      <xdr:spPr>
        <a:xfrm>
          <a:off x="5238750" y="101549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53</xdr:row>
      <xdr:rowOff>51886</xdr:rowOff>
    </xdr:from>
    <xdr:to>
      <xdr:col>7</xdr:col>
      <xdr:colOff>570230</xdr:colOff>
      <xdr:row>57</xdr:row>
      <xdr:rowOff>146234</xdr:rowOff>
    </xdr:to>
    <xdr:sp macro="" textlink="">
      <xdr:nvSpPr>
        <xdr:cNvPr id="81" name="Rectángulo redondeado 80"/>
        <xdr:cNvSpPr/>
      </xdr:nvSpPr>
      <xdr:spPr>
        <a:xfrm>
          <a:off x="6170930" y="101483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6350</xdr:colOff>
      <xdr:row>58</xdr:row>
      <xdr:rowOff>0</xdr:rowOff>
    </xdr:from>
    <xdr:to>
      <xdr:col>6</xdr:col>
      <xdr:colOff>184150</xdr:colOff>
      <xdr:row>62</xdr:row>
      <xdr:rowOff>94348</xdr:rowOff>
    </xdr:to>
    <xdr:sp macro="" textlink="">
      <xdr:nvSpPr>
        <xdr:cNvPr id="82" name="Rectángulo redondeado 81"/>
        <xdr:cNvSpPr/>
      </xdr:nvSpPr>
      <xdr:spPr>
        <a:xfrm>
          <a:off x="4959350" y="110490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287020</xdr:colOff>
      <xdr:row>58</xdr:row>
      <xdr:rowOff>12884</xdr:rowOff>
    </xdr:from>
    <xdr:to>
      <xdr:col>7</xdr:col>
      <xdr:colOff>284480</xdr:colOff>
      <xdr:row>62</xdr:row>
      <xdr:rowOff>73844</xdr:rowOff>
    </xdr:to>
    <xdr:sp macro="" textlink="">
      <xdr:nvSpPr>
        <xdr:cNvPr id="83" name="Rectángulo redondeado 82"/>
        <xdr:cNvSpPr/>
      </xdr:nvSpPr>
      <xdr:spPr>
        <a:xfrm>
          <a:off x="5240020" y="110618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393700</xdr:colOff>
      <xdr:row>58</xdr:row>
      <xdr:rowOff>6350</xdr:rowOff>
    </xdr:from>
    <xdr:to>
      <xdr:col>7</xdr:col>
      <xdr:colOff>571500</xdr:colOff>
      <xdr:row>62</xdr:row>
      <xdr:rowOff>100698</xdr:rowOff>
    </xdr:to>
    <xdr:sp macro="" textlink="">
      <xdr:nvSpPr>
        <xdr:cNvPr id="84" name="Rectángulo redondeado 83"/>
        <xdr:cNvSpPr/>
      </xdr:nvSpPr>
      <xdr:spPr>
        <a:xfrm>
          <a:off x="6172200" y="110553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566420</xdr:colOff>
      <xdr:row>36</xdr:row>
      <xdr:rowOff>12700</xdr:rowOff>
    </xdr:from>
    <xdr:to>
      <xdr:col>9</xdr:col>
      <xdr:colOff>101600</xdr:colOff>
      <xdr:row>38</xdr:row>
      <xdr:rowOff>50800</xdr:rowOff>
    </xdr:to>
    <xdr:sp macro="" textlink="">
      <xdr:nvSpPr>
        <xdr:cNvPr id="87" name="Trapecio 86"/>
        <xdr:cNvSpPr/>
      </xdr:nvSpPr>
      <xdr:spPr>
        <a:xfrm rot="5400000">
          <a:off x="7141210" y="68999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38</xdr:row>
      <xdr:rowOff>76200</xdr:rowOff>
    </xdr:from>
    <xdr:to>
      <xdr:col>9</xdr:col>
      <xdr:colOff>101600</xdr:colOff>
      <xdr:row>40</xdr:row>
      <xdr:rowOff>114300</xdr:rowOff>
    </xdr:to>
    <xdr:sp macro="" textlink="">
      <xdr:nvSpPr>
        <xdr:cNvPr id="88" name="Trapecio 87"/>
        <xdr:cNvSpPr/>
      </xdr:nvSpPr>
      <xdr:spPr>
        <a:xfrm rot="5400000">
          <a:off x="7141210" y="73444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27</xdr:row>
      <xdr:rowOff>50800</xdr:rowOff>
    </xdr:from>
    <xdr:to>
      <xdr:col>9</xdr:col>
      <xdr:colOff>101600</xdr:colOff>
      <xdr:row>29</xdr:row>
      <xdr:rowOff>88900</xdr:rowOff>
    </xdr:to>
    <xdr:sp macro="" textlink="">
      <xdr:nvSpPr>
        <xdr:cNvPr id="89" name="Trapecio 88"/>
        <xdr:cNvSpPr/>
      </xdr:nvSpPr>
      <xdr:spPr>
        <a:xfrm rot="5400000">
          <a:off x="7141210" y="52235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29</xdr:row>
      <xdr:rowOff>114300</xdr:rowOff>
    </xdr:from>
    <xdr:to>
      <xdr:col>9</xdr:col>
      <xdr:colOff>101600</xdr:colOff>
      <xdr:row>31</xdr:row>
      <xdr:rowOff>152400</xdr:rowOff>
    </xdr:to>
    <xdr:sp macro="" textlink="">
      <xdr:nvSpPr>
        <xdr:cNvPr id="90" name="Trapecio 89"/>
        <xdr:cNvSpPr/>
      </xdr:nvSpPr>
      <xdr:spPr>
        <a:xfrm rot="5400000">
          <a:off x="7141210" y="56680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54</xdr:row>
      <xdr:rowOff>38100</xdr:rowOff>
    </xdr:from>
    <xdr:to>
      <xdr:col>9</xdr:col>
      <xdr:colOff>101600</xdr:colOff>
      <xdr:row>56</xdr:row>
      <xdr:rowOff>76200</xdr:rowOff>
    </xdr:to>
    <xdr:sp macro="" textlink="">
      <xdr:nvSpPr>
        <xdr:cNvPr id="91" name="Trapecio 90"/>
        <xdr:cNvSpPr/>
      </xdr:nvSpPr>
      <xdr:spPr>
        <a:xfrm rot="5400000">
          <a:off x="7141210" y="103543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56</xdr:row>
      <xdr:rowOff>101600</xdr:rowOff>
    </xdr:from>
    <xdr:to>
      <xdr:col>9</xdr:col>
      <xdr:colOff>101600</xdr:colOff>
      <xdr:row>58</xdr:row>
      <xdr:rowOff>139700</xdr:rowOff>
    </xdr:to>
    <xdr:sp macro="" textlink="">
      <xdr:nvSpPr>
        <xdr:cNvPr id="92" name="Trapecio 91"/>
        <xdr:cNvSpPr/>
      </xdr:nvSpPr>
      <xdr:spPr>
        <a:xfrm rot="5400000">
          <a:off x="7141210" y="107988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45</xdr:row>
      <xdr:rowOff>76200</xdr:rowOff>
    </xdr:from>
    <xdr:to>
      <xdr:col>9</xdr:col>
      <xdr:colOff>101600</xdr:colOff>
      <xdr:row>47</xdr:row>
      <xdr:rowOff>114300</xdr:rowOff>
    </xdr:to>
    <xdr:sp macro="" textlink="">
      <xdr:nvSpPr>
        <xdr:cNvPr id="93" name="Trapecio 92"/>
        <xdr:cNvSpPr/>
      </xdr:nvSpPr>
      <xdr:spPr>
        <a:xfrm rot="5400000">
          <a:off x="7141210" y="86779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47</xdr:row>
      <xdr:rowOff>139700</xdr:rowOff>
    </xdr:from>
    <xdr:to>
      <xdr:col>9</xdr:col>
      <xdr:colOff>101600</xdr:colOff>
      <xdr:row>49</xdr:row>
      <xdr:rowOff>177800</xdr:rowOff>
    </xdr:to>
    <xdr:sp macro="" textlink="">
      <xdr:nvSpPr>
        <xdr:cNvPr id="94" name="Trapecio 93"/>
        <xdr:cNvSpPr/>
      </xdr:nvSpPr>
      <xdr:spPr>
        <a:xfrm rot="5400000">
          <a:off x="7141210" y="91224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18</xdr:row>
      <xdr:rowOff>88900</xdr:rowOff>
    </xdr:from>
    <xdr:to>
      <xdr:col>9</xdr:col>
      <xdr:colOff>114300</xdr:colOff>
      <xdr:row>20</xdr:row>
      <xdr:rowOff>114300</xdr:rowOff>
    </xdr:to>
    <xdr:sp macro="" textlink="">
      <xdr:nvSpPr>
        <xdr:cNvPr id="95" name="Trapecio 94"/>
        <xdr:cNvSpPr/>
      </xdr:nvSpPr>
      <xdr:spPr>
        <a:xfrm rot="5400000">
          <a:off x="7160260" y="35407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20</xdr:row>
      <xdr:rowOff>152400</xdr:rowOff>
    </xdr:from>
    <xdr:to>
      <xdr:col>9</xdr:col>
      <xdr:colOff>114300</xdr:colOff>
      <xdr:row>22</xdr:row>
      <xdr:rowOff>177800</xdr:rowOff>
    </xdr:to>
    <xdr:sp macro="" textlink="">
      <xdr:nvSpPr>
        <xdr:cNvPr id="96" name="Trapecio 95"/>
        <xdr:cNvSpPr/>
      </xdr:nvSpPr>
      <xdr:spPr>
        <a:xfrm rot="5400000">
          <a:off x="7160260" y="39852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9</xdr:row>
      <xdr:rowOff>127000</xdr:rowOff>
    </xdr:from>
    <xdr:to>
      <xdr:col>9</xdr:col>
      <xdr:colOff>114300</xdr:colOff>
      <xdr:row>11</xdr:row>
      <xdr:rowOff>152400</xdr:rowOff>
    </xdr:to>
    <xdr:sp macro="" textlink="">
      <xdr:nvSpPr>
        <xdr:cNvPr id="97" name="Trapecio 96"/>
        <xdr:cNvSpPr/>
      </xdr:nvSpPr>
      <xdr:spPr>
        <a:xfrm rot="5400000">
          <a:off x="7160260" y="18643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12</xdr:row>
      <xdr:rowOff>0</xdr:rowOff>
    </xdr:from>
    <xdr:to>
      <xdr:col>9</xdr:col>
      <xdr:colOff>114300</xdr:colOff>
      <xdr:row>14</xdr:row>
      <xdr:rowOff>25400</xdr:rowOff>
    </xdr:to>
    <xdr:sp macro="" textlink="">
      <xdr:nvSpPr>
        <xdr:cNvPr id="98" name="Trapecio 97"/>
        <xdr:cNvSpPr/>
      </xdr:nvSpPr>
      <xdr:spPr>
        <a:xfrm rot="5400000">
          <a:off x="7160260" y="23088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26</xdr:row>
      <xdr:rowOff>177800</xdr:rowOff>
    </xdr:from>
    <xdr:to>
      <xdr:col>13</xdr:col>
      <xdr:colOff>132080</xdr:colOff>
      <xdr:row>29</xdr:row>
      <xdr:rowOff>25400</xdr:rowOff>
    </xdr:to>
    <xdr:sp macro="" textlink="">
      <xdr:nvSpPr>
        <xdr:cNvPr id="99" name="Trapecio 98"/>
        <xdr:cNvSpPr/>
      </xdr:nvSpPr>
      <xdr:spPr>
        <a:xfrm rot="5400000">
          <a:off x="10473690" y="51600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29</xdr:row>
      <xdr:rowOff>50800</xdr:rowOff>
    </xdr:from>
    <xdr:to>
      <xdr:col>13</xdr:col>
      <xdr:colOff>132080</xdr:colOff>
      <xdr:row>31</xdr:row>
      <xdr:rowOff>88900</xdr:rowOff>
    </xdr:to>
    <xdr:sp macro="" textlink="">
      <xdr:nvSpPr>
        <xdr:cNvPr id="100" name="Trapecio 99"/>
        <xdr:cNvSpPr/>
      </xdr:nvSpPr>
      <xdr:spPr>
        <a:xfrm rot="5400000">
          <a:off x="10473690" y="56045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18</xdr:row>
      <xdr:rowOff>25400</xdr:rowOff>
    </xdr:from>
    <xdr:to>
      <xdr:col>13</xdr:col>
      <xdr:colOff>132080</xdr:colOff>
      <xdr:row>20</xdr:row>
      <xdr:rowOff>63500</xdr:rowOff>
    </xdr:to>
    <xdr:sp macro="" textlink="">
      <xdr:nvSpPr>
        <xdr:cNvPr id="101" name="Trapecio 100"/>
        <xdr:cNvSpPr/>
      </xdr:nvSpPr>
      <xdr:spPr>
        <a:xfrm rot="5400000">
          <a:off x="10473690" y="34836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20</xdr:row>
      <xdr:rowOff>88900</xdr:rowOff>
    </xdr:from>
    <xdr:to>
      <xdr:col>13</xdr:col>
      <xdr:colOff>132080</xdr:colOff>
      <xdr:row>22</xdr:row>
      <xdr:rowOff>127000</xdr:rowOff>
    </xdr:to>
    <xdr:sp macro="" textlink="">
      <xdr:nvSpPr>
        <xdr:cNvPr id="102" name="Trapecio 101"/>
        <xdr:cNvSpPr/>
      </xdr:nvSpPr>
      <xdr:spPr>
        <a:xfrm rot="5400000">
          <a:off x="10473690" y="39281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45</xdr:row>
      <xdr:rowOff>12700</xdr:rowOff>
    </xdr:from>
    <xdr:to>
      <xdr:col>13</xdr:col>
      <xdr:colOff>170180</xdr:colOff>
      <xdr:row>47</xdr:row>
      <xdr:rowOff>50800</xdr:rowOff>
    </xdr:to>
    <xdr:sp macro="" textlink="">
      <xdr:nvSpPr>
        <xdr:cNvPr id="103" name="Trapecio 102"/>
        <xdr:cNvSpPr/>
      </xdr:nvSpPr>
      <xdr:spPr>
        <a:xfrm rot="5400000">
          <a:off x="10511790" y="86144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47</xdr:row>
      <xdr:rowOff>76200</xdr:rowOff>
    </xdr:from>
    <xdr:to>
      <xdr:col>13</xdr:col>
      <xdr:colOff>170180</xdr:colOff>
      <xdr:row>49</xdr:row>
      <xdr:rowOff>114300</xdr:rowOff>
    </xdr:to>
    <xdr:sp macro="" textlink="">
      <xdr:nvSpPr>
        <xdr:cNvPr id="104" name="Trapecio 103"/>
        <xdr:cNvSpPr/>
      </xdr:nvSpPr>
      <xdr:spPr>
        <a:xfrm rot="5400000">
          <a:off x="10511790" y="90589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36</xdr:row>
      <xdr:rowOff>50800</xdr:rowOff>
    </xdr:from>
    <xdr:to>
      <xdr:col>13</xdr:col>
      <xdr:colOff>170180</xdr:colOff>
      <xdr:row>38</xdr:row>
      <xdr:rowOff>88900</xdr:rowOff>
    </xdr:to>
    <xdr:sp macro="" textlink="">
      <xdr:nvSpPr>
        <xdr:cNvPr id="105" name="Trapecio 104"/>
        <xdr:cNvSpPr/>
      </xdr:nvSpPr>
      <xdr:spPr>
        <a:xfrm rot="5400000">
          <a:off x="10511790" y="69380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38</xdr:row>
      <xdr:rowOff>114300</xdr:rowOff>
    </xdr:from>
    <xdr:to>
      <xdr:col>13</xdr:col>
      <xdr:colOff>170180</xdr:colOff>
      <xdr:row>40</xdr:row>
      <xdr:rowOff>152400</xdr:rowOff>
    </xdr:to>
    <xdr:sp macro="" textlink="">
      <xdr:nvSpPr>
        <xdr:cNvPr id="106" name="Trapecio 105"/>
        <xdr:cNvSpPr/>
      </xdr:nvSpPr>
      <xdr:spPr>
        <a:xfrm rot="5400000">
          <a:off x="10511790" y="73825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6</xdr:col>
      <xdr:colOff>6350</xdr:colOff>
      <xdr:row>66</xdr:row>
      <xdr:rowOff>63500</xdr:rowOff>
    </xdr:from>
    <xdr:to>
      <xdr:col>6</xdr:col>
      <xdr:colOff>184150</xdr:colOff>
      <xdr:row>70</xdr:row>
      <xdr:rowOff>157848</xdr:rowOff>
    </xdr:to>
    <xdr:sp macro="" textlink="">
      <xdr:nvSpPr>
        <xdr:cNvPr id="111" name="Rectángulo redondeado 110"/>
        <xdr:cNvSpPr/>
      </xdr:nvSpPr>
      <xdr:spPr>
        <a:xfrm>
          <a:off x="4959350" y="126365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287020</xdr:colOff>
      <xdr:row>66</xdr:row>
      <xdr:rowOff>76384</xdr:rowOff>
    </xdr:from>
    <xdr:to>
      <xdr:col>7</xdr:col>
      <xdr:colOff>284480</xdr:colOff>
      <xdr:row>70</xdr:row>
      <xdr:rowOff>137344</xdr:rowOff>
    </xdr:to>
    <xdr:sp macro="" textlink="">
      <xdr:nvSpPr>
        <xdr:cNvPr id="112" name="Rectángulo redondeado 111"/>
        <xdr:cNvSpPr/>
      </xdr:nvSpPr>
      <xdr:spPr>
        <a:xfrm>
          <a:off x="5240020" y="126493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393700</xdr:colOff>
      <xdr:row>66</xdr:row>
      <xdr:rowOff>69850</xdr:rowOff>
    </xdr:from>
    <xdr:to>
      <xdr:col>7</xdr:col>
      <xdr:colOff>571500</xdr:colOff>
      <xdr:row>70</xdr:row>
      <xdr:rowOff>164198</xdr:rowOff>
    </xdr:to>
    <xdr:sp macro="" textlink="">
      <xdr:nvSpPr>
        <xdr:cNvPr id="113" name="Rectángulo redondeado 112"/>
        <xdr:cNvSpPr/>
      </xdr:nvSpPr>
      <xdr:spPr>
        <a:xfrm>
          <a:off x="6172200" y="126428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101600</xdr:colOff>
      <xdr:row>5</xdr:row>
      <xdr:rowOff>127000</xdr:rowOff>
    </xdr:from>
    <xdr:to>
      <xdr:col>8</xdr:col>
      <xdr:colOff>177800</xdr:colOff>
      <xdr:row>62</xdr:row>
      <xdr:rowOff>114300</xdr:rowOff>
    </xdr:to>
    <xdr:sp macro="" textlink="">
      <xdr:nvSpPr>
        <xdr:cNvPr id="114" name="Rectángulo 113"/>
        <xdr:cNvSpPr/>
      </xdr:nvSpPr>
      <xdr:spPr>
        <a:xfrm>
          <a:off x="6705600" y="1079500"/>
          <a:ext cx="76200" cy="1084580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101600</xdr:colOff>
      <xdr:row>5</xdr:row>
      <xdr:rowOff>114300</xdr:rowOff>
    </xdr:from>
    <xdr:to>
      <xdr:col>12</xdr:col>
      <xdr:colOff>177800</xdr:colOff>
      <xdr:row>62</xdr:row>
      <xdr:rowOff>101600</xdr:rowOff>
    </xdr:to>
    <xdr:sp macro="" textlink="">
      <xdr:nvSpPr>
        <xdr:cNvPr id="116" name="Rectángulo 115"/>
        <xdr:cNvSpPr/>
      </xdr:nvSpPr>
      <xdr:spPr>
        <a:xfrm>
          <a:off x="10007600" y="1066800"/>
          <a:ext cx="76200" cy="1084580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16</xdr:col>
      <xdr:colOff>101600</xdr:colOff>
      <xdr:row>16</xdr:row>
      <xdr:rowOff>61806</xdr:rowOff>
    </xdr:from>
    <xdr:to>
      <xdr:col>16</xdr:col>
      <xdr:colOff>177800</xdr:colOff>
      <xdr:row>62</xdr:row>
      <xdr:rowOff>114300</xdr:rowOff>
    </xdr:to>
    <xdr:sp macro="" textlink="">
      <xdr:nvSpPr>
        <xdr:cNvPr id="117" name="Rectángulo 116"/>
        <xdr:cNvSpPr/>
      </xdr:nvSpPr>
      <xdr:spPr>
        <a:xfrm>
          <a:off x="13309600" y="3109806"/>
          <a:ext cx="76200" cy="8815494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22</xdr:col>
      <xdr:colOff>36830</xdr:colOff>
      <xdr:row>17</xdr:row>
      <xdr:rowOff>185236</xdr:rowOff>
    </xdr:from>
    <xdr:to>
      <xdr:col>22</xdr:col>
      <xdr:colOff>214630</xdr:colOff>
      <xdr:row>22</xdr:row>
      <xdr:rowOff>89084</xdr:rowOff>
    </xdr:to>
    <xdr:sp macro="" textlink="">
      <xdr:nvSpPr>
        <xdr:cNvPr id="119" name="Rectángulo redondeado 118"/>
        <xdr:cNvSpPr/>
      </xdr:nvSpPr>
      <xdr:spPr>
        <a:xfrm>
          <a:off x="18197830" y="34237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18</xdr:row>
      <xdr:rowOff>7620</xdr:rowOff>
    </xdr:from>
    <xdr:to>
      <xdr:col>23</xdr:col>
      <xdr:colOff>314960</xdr:colOff>
      <xdr:row>22</xdr:row>
      <xdr:rowOff>68580</xdr:rowOff>
    </xdr:to>
    <xdr:sp macro="" textlink="">
      <xdr:nvSpPr>
        <xdr:cNvPr id="120" name="Rectángulo redondeado 119"/>
        <xdr:cNvSpPr/>
      </xdr:nvSpPr>
      <xdr:spPr>
        <a:xfrm>
          <a:off x="18478500" y="34366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18</xdr:row>
      <xdr:rowOff>1086</xdr:rowOff>
    </xdr:from>
    <xdr:to>
      <xdr:col>23</xdr:col>
      <xdr:colOff>601980</xdr:colOff>
      <xdr:row>22</xdr:row>
      <xdr:rowOff>95434</xdr:rowOff>
    </xdr:to>
    <xdr:sp macro="" textlink="">
      <xdr:nvSpPr>
        <xdr:cNvPr id="121" name="Rectángulo redondeado 120"/>
        <xdr:cNvSpPr/>
      </xdr:nvSpPr>
      <xdr:spPr>
        <a:xfrm>
          <a:off x="19410680" y="34300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36830</xdr:colOff>
      <xdr:row>22</xdr:row>
      <xdr:rowOff>134436</xdr:rowOff>
    </xdr:from>
    <xdr:to>
      <xdr:col>22</xdr:col>
      <xdr:colOff>214630</xdr:colOff>
      <xdr:row>27</xdr:row>
      <xdr:rowOff>38284</xdr:rowOff>
    </xdr:to>
    <xdr:sp macro="" textlink="">
      <xdr:nvSpPr>
        <xdr:cNvPr id="122" name="Rectángulo redondeado 121"/>
        <xdr:cNvSpPr/>
      </xdr:nvSpPr>
      <xdr:spPr>
        <a:xfrm>
          <a:off x="18197830" y="43254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22</xdr:row>
      <xdr:rowOff>147320</xdr:rowOff>
    </xdr:from>
    <xdr:to>
      <xdr:col>23</xdr:col>
      <xdr:colOff>314960</xdr:colOff>
      <xdr:row>27</xdr:row>
      <xdr:rowOff>17780</xdr:rowOff>
    </xdr:to>
    <xdr:sp macro="" textlink="">
      <xdr:nvSpPr>
        <xdr:cNvPr id="123" name="Rectángulo redondeado 122"/>
        <xdr:cNvSpPr/>
      </xdr:nvSpPr>
      <xdr:spPr>
        <a:xfrm>
          <a:off x="18478500" y="43383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22</xdr:row>
      <xdr:rowOff>140786</xdr:rowOff>
    </xdr:from>
    <xdr:to>
      <xdr:col>23</xdr:col>
      <xdr:colOff>601980</xdr:colOff>
      <xdr:row>27</xdr:row>
      <xdr:rowOff>44634</xdr:rowOff>
    </xdr:to>
    <xdr:sp macro="" textlink="">
      <xdr:nvSpPr>
        <xdr:cNvPr id="124" name="Rectángulo redondeado 123"/>
        <xdr:cNvSpPr/>
      </xdr:nvSpPr>
      <xdr:spPr>
        <a:xfrm>
          <a:off x="19410680" y="43317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38100</xdr:colOff>
      <xdr:row>27</xdr:row>
      <xdr:rowOff>88900</xdr:rowOff>
    </xdr:from>
    <xdr:to>
      <xdr:col>22</xdr:col>
      <xdr:colOff>215900</xdr:colOff>
      <xdr:row>31</xdr:row>
      <xdr:rowOff>183248</xdr:rowOff>
    </xdr:to>
    <xdr:sp macro="" textlink="">
      <xdr:nvSpPr>
        <xdr:cNvPr id="125" name="Rectángulo redondeado 124"/>
        <xdr:cNvSpPr/>
      </xdr:nvSpPr>
      <xdr:spPr>
        <a:xfrm>
          <a:off x="18199100" y="52324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318770</xdr:colOff>
      <xdr:row>27</xdr:row>
      <xdr:rowOff>101784</xdr:rowOff>
    </xdr:from>
    <xdr:to>
      <xdr:col>23</xdr:col>
      <xdr:colOff>316230</xdr:colOff>
      <xdr:row>31</xdr:row>
      <xdr:rowOff>162744</xdr:rowOff>
    </xdr:to>
    <xdr:sp macro="" textlink="">
      <xdr:nvSpPr>
        <xdr:cNvPr id="126" name="Rectángulo redondeado 125"/>
        <xdr:cNvSpPr/>
      </xdr:nvSpPr>
      <xdr:spPr>
        <a:xfrm>
          <a:off x="18479770" y="52452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425450</xdr:colOff>
      <xdr:row>27</xdr:row>
      <xdr:rowOff>95250</xdr:rowOff>
    </xdr:from>
    <xdr:to>
      <xdr:col>23</xdr:col>
      <xdr:colOff>603250</xdr:colOff>
      <xdr:row>31</xdr:row>
      <xdr:rowOff>189598</xdr:rowOff>
    </xdr:to>
    <xdr:sp macro="" textlink="">
      <xdr:nvSpPr>
        <xdr:cNvPr id="127" name="Rectángulo redondeado 126"/>
        <xdr:cNvSpPr/>
      </xdr:nvSpPr>
      <xdr:spPr>
        <a:xfrm>
          <a:off x="19411950" y="52387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36830</xdr:colOff>
      <xdr:row>32</xdr:row>
      <xdr:rowOff>39186</xdr:rowOff>
    </xdr:from>
    <xdr:to>
      <xdr:col>22</xdr:col>
      <xdr:colOff>214630</xdr:colOff>
      <xdr:row>36</xdr:row>
      <xdr:rowOff>133534</xdr:rowOff>
    </xdr:to>
    <xdr:sp macro="" textlink="">
      <xdr:nvSpPr>
        <xdr:cNvPr id="128" name="Rectángulo redondeado 127"/>
        <xdr:cNvSpPr/>
      </xdr:nvSpPr>
      <xdr:spPr>
        <a:xfrm>
          <a:off x="18197830" y="61351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32</xdr:row>
      <xdr:rowOff>52070</xdr:rowOff>
    </xdr:from>
    <xdr:to>
      <xdr:col>23</xdr:col>
      <xdr:colOff>314960</xdr:colOff>
      <xdr:row>36</xdr:row>
      <xdr:rowOff>113030</xdr:rowOff>
    </xdr:to>
    <xdr:sp macro="" textlink="">
      <xdr:nvSpPr>
        <xdr:cNvPr id="129" name="Rectángulo redondeado 128"/>
        <xdr:cNvSpPr/>
      </xdr:nvSpPr>
      <xdr:spPr>
        <a:xfrm>
          <a:off x="18478500" y="614807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32</xdr:row>
      <xdr:rowOff>45536</xdr:rowOff>
    </xdr:from>
    <xdr:to>
      <xdr:col>23</xdr:col>
      <xdr:colOff>601980</xdr:colOff>
      <xdr:row>36</xdr:row>
      <xdr:rowOff>139884</xdr:rowOff>
    </xdr:to>
    <xdr:sp macro="" textlink="">
      <xdr:nvSpPr>
        <xdr:cNvPr id="130" name="Rectángulo redondeado 129"/>
        <xdr:cNvSpPr/>
      </xdr:nvSpPr>
      <xdr:spPr>
        <a:xfrm>
          <a:off x="19410680" y="61415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36830</xdr:colOff>
      <xdr:row>36</xdr:row>
      <xdr:rowOff>185236</xdr:rowOff>
    </xdr:from>
    <xdr:to>
      <xdr:col>22</xdr:col>
      <xdr:colOff>214630</xdr:colOff>
      <xdr:row>41</xdr:row>
      <xdr:rowOff>89084</xdr:rowOff>
    </xdr:to>
    <xdr:sp macro="" textlink="">
      <xdr:nvSpPr>
        <xdr:cNvPr id="131" name="Rectángulo redondeado 130"/>
        <xdr:cNvSpPr/>
      </xdr:nvSpPr>
      <xdr:spPr>
        <a:xfrm>
          <a:off x="18197830" y="70432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37</xdr:row>
      <xdr:rowOff>7620</xdr:rowOff>
    </xdr:from>
    <xdr:to>
      <xdr:col>23</xdr:col>
      <xdr:colOff>314960</xdr:colOff>
      <xdr:row>41</xdr:row>
      <xdr:rowOff>68580</xdr:rowOff>
    </xdr:to>
    <xdr:sp macro="" textlink="">
      <xdr:nvSpPr>
        <xdr:cNvPr id="132" name="Rectángulo redondeado 131"/>
        <xdr:cNvSpPr/>
      </xdr:nvSpPr>
      <xdr:spPr>
        <a:xfrm>
          <a:off x="18478500" y="70561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37</xdr:row>
      <xdr:rowOff>1086</xdr:rowOff>
    </xdr:from>
    <xdr:to>
      <xdr:col>23</xdr:col>
      <xdr:colOff>601980</xdr:colOff>
      <xdr:row>41</xdr:row>
      <xdr:rowOff>95434</xdr:rowOff>
    </xdr:to>
    <xdr:sp macro="" textlink="">
      <xdr:nvSpPr>
        <xdr:cNvPr id="133" name="Rectángulo redondeado 132"/>
        <xdr:cNvSpPr/>
      </xdr:nvSpPr>
      <xdr:spPr>
        <a:xfrm>
          <a:off x="19410680" y="70495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38100</xdr:colOff>
      <xdr:row>41</xdr:row>
      <xdr:rowOff>139700</xdr:rowOff>
    </xdr:from>
    <xdr:to>
      <xdr:col>22</xdr:col>
      <xdr:colOff>215900</xdr:colOff>
      <xdr:row>46</xdr:row>
      <xdr:rowOff>43548</xdr:rowOff>
    </xdr:to>
    <xdr:sp macro="" textlink="">
      <xdr:nvSpPr>
        <xdr:cNvPr id="134" name="Rectángulo redondeado 133"/>
        <xdr:cNvSpPr/>
      </xdr:nvSpPr>
      <xdr:spPr>
        <a:xfrm>
          <a:off x="18199100" y="79502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318770</xdr:colOff>
      <xdr:row>41</xdr:row>
      <xdr:rowOff>152584</xdr:rowOff>
    </xdr:from>
    <xdr:to>
      <xdr:col>23</xdr:col>
      <xdr:colOff>316230</xdr:colOff>
      <xdr:row>46</xdr:row>
      <xdr:rowOff>23044</xdr:rowOff>
    </xdr:to>
    <xdr:sp macro="" textlink="">
      <xdr:nvSpPr>
        <xdr:cNvPr id="135" name="Rectángulo redondeado 134"/>
        <xdr:cNvSpPr/>
      </xdr:nvSpPr>
      <xdr:spPr>
        <a:xfrm>
          <a:off x="18479770" y="79630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425450</xdr:colOff>
      <xdr:row>41</xdr:row>
      <xdr:rowOff>146050</xdr:rowOff>
    </xdr:from>
    <xdr:to>
      <xdr:col>23</xdr:col>
      <xdr:colOff>603250</xdr:colOff>
      <xdr:row>46</xdr:row>
      <xdr:rowOff>49898</xdr:rowOff>
    </xdr:to>
    <xdr:sp macro="" textlink="">
      <xdr:nvSpPr>
        <xdr:cNvPr id="136" name="Rectángulo redondeado 135"/>
        <xdr:cNvSpPr/>
      </xdr:nvSpPr>
      <xdr:spPr>
        <a:xfrm>
          <a:off x="19411950" y="79565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30480</xdr:colOff>
      <xdr:row>46</xdr:row>
      <xdr:rowOff>96336</xdr:rowOff>
    </xdr:from>
    <xdr:to>
      <xdr:col>22</xdr:col>
      <xdr:colOff>208280</xdr:colOff>
      <xdr:row>51</xdr:row>
      <xdr:rowOff>184</xdr:rowOff>
    </xdr:to>
    <xdr:sp macro="" textlink="">
      <xdr:nvSpPr>
        <xdr:cNvPr id="137" name="Rectángulo redondeado 136"/>
        <xdr:cNvSpPr/>
      </xdr:nvSpPr>
      <xdr:spPr>
        <a:xfrm>
          <a:off x="18191480" y="88593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311150</xdr:colOff>
      <xdr:row>46</xdr:row>
      <xdr:rowOff>109220</xdr:rowOff>
    </xdr:from>
    <xdr:to>
      <xdr:col>23</xdr:col>
      <xdr:colOff>308610</xdr:colOff>
      <xdr:row>50</xdr:row>
      <xdr:rowOff>170180</xdr:rowOff>
    </xdr:to>
    <xdr:sp macro="" textlink="">
      <xdr:nvSpPr>
        <xdr:cNvPr id="138" name="Rectángulo redondeado 137"/>
        <xdr:cNvSpPr/>
      </xdr:nvSpPr>
      <xdr:spPr>
        <a:xfrm>
          <a:off x="18472150" y="88722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417830</xdr:colOff>
      <xdr:row>46</xdr:row>
      <xdr:rowOff>102686</xdr:rowOff>
    </xdr:from>
    <xdr:to>
      <xdr:col>23</xdr:col>
      <xdr:colOff>595630</xdr:colOff>
      <xdr:row>51</xdr:row>
      <xdr:rowOff>6534</xdr:rowOff>
    </xdr:to>
    <xdr:sp macro="" textlink="">
      <xdr:nvSpPr>
        <xdr:cNvPr id="139" name="Rectángulo redondeado 138"/>
        <xdr:cNvSpPr/>
      </xdr:nvSpPr>
      <xdr:spPr>
        <a:xfrm>
          <a:off x="19404330" y="88656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21</xdr:col>
      <xdr:colOff>368300</xdr:colOff>
      <xdr:row>17</xdr:row>
      <xdr:rowOff>165101</xdr:rowOff>
    </xdr:from>
    <xdr:to>
      <xdr:col>21</xdr:col>
      <xdr:colOff>444500</xdr:colOff>
      <xdr:row>62</xdr:row>
      <xdr:rowOff>114301</xdr:rowOff>
    </xdr:to>
    <xdr:sp macro="" textlink="">
      <xdr:nvSpPr>
        <xdr:cNvPr id="140" name="Rectángulo 139"/>
        <xdr:cNvSpPr/>
      </xdr:nvSpPr>
      <xdr:spPr>
        <a:xfrm>
          <a:off x="17703800" y="3403601"/>
          <a:ext cx="76200" cy="852170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107950</xdr:colOff>
      <xdr:row>62</xdr:row>
      <xdr:rowOff>50800</xdr:rowOff>
    </xdr:from>
    <xdr:to>
      <xdr:col>21</xdr:col>
      <xdr:colOff>457200</xdr:colOff>
      <xdr:row>62</xdr:row>
      <xdr:rowOff>114300</xdr:rowOff>
    </xdr:to>
    <xdr:sp macro="" textlink="">
      <xdr:nvSpPr>
        <xdr:cNvPr id="141" name="Rectángulo 140"/>
        <xdr:cNvSpPr/>
      </xdr:nvSpPr>
      <xdr:spPr>
        <a:xfrm rot="16200000" flipH="1">
          <a:off x="12220575" y="6353175"/>
          <a:ext cx="63500" cy="1108075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18</xdr:col>
      <xdr:colOff>546100</xdr:colOff>
      <xdr:row>29</xdr:row>
      <xdr:rowOff>186215</xdr:rowOff>
    </xdr:from>
    <xdr:to>
      <xdr:col>18</xdr:col>
      <xdr:colOff>622300</xdr:colOff>
      <xdr:row>62</xdr:row>
      <xdr:rowOff>101600</xdr:rowOff>
    </xdr:to>
    <xdr:sp macro="" textlink="">
      <xdr:nvSpPr>
        <xdr:cNvPr id="142" name="Rectángulo 141"/>
        <xdr:cNvSpPr/>
      </xdr:nvSpPr>
      <xdr:spPr>
        <a:xfrm>
          <a:off x="15405100" y="5710715"/>
          <a:ext cx="76200" cy="6201885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</xdr:col>
      <xdr:colOff>655320</xdr:colOff>
      <xdr:row>64</xdr:row>
      <xdr:rowOff>25584</xdr:rowOff>
    </xdr:from>
    <xdr:to>
      <xdr:col>7</xdr:col>
      <xdr:colOff>723900</xdr:colOff>
      <xdr:row>75</xdr:row>
      <xdr:rowOff>177800</xdr:rowOff>
    </xdr:to>
    <xdr:sp macro="" textlink="">
      <xdr:nvSpPr>
        <xdr:cNvPr id="147" name="Rectángulo redondeado 146"/>
        <xdr:cNvSpPr/>
      </xdr:nvSpPr>
      <xdr:spPr>
        <a:xfrm>
          <a:off x="4782820" y="12217584"/>
          <a:ext cx="1719580" cy="2247716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  <a:alpha val="19000"/>
              </a:schemeClr>
            </a:gs>
            <a:gs pos="100000">
              <a:schemeClr val="accent4">
                <a:lumMod val="20000"/>
                <a:lumOff val="80000"/>
                <a:alpha val="25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</xdr:col>
      <xdr:colOff>736600</xdr:colOff>
      <xdr:row>6</xdr:row>
      <xdr:rowOff>114300</xdr:rowOff>
    </xdr:from>
    <xdr:to>
      <xdr:col>11</xdr:col>
      <xdr:colOff>723900</xdr:colOff>
      <xdr:row>61</xdr:row>
      <xdr:rowOff>12700</xdr:rowOff>
    </xdr:to>
    <xdr:sp macro="" textlink="">
      <xdr:nvSpPr>
        <xdr:cNvPr id="149" name="Rectángulo redondeado 148"/>
        <xdr:cNvSpPr/>
      </xdr:nvSpPr>
      <xdr:spPr>
        <a:xfrm>
          <a:off x="8166100" y="1257300"/>
          <a:ext cx="1638300" cy="10375900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13</xdr:col>
      <xdr:colOff>723900</xdr:colOff>
      <xdr:row>15</xdr:row>
      <xdr:rowOff>152400</xdr:rowOff>
    </xdr:from>
    <xdr:to>
      <xdr:col>15</xdr:col>
      <xdr:colOff>711200</xdr:colOff>
      <xdr:row>52</xdr:row>
      <xdr:rowOff>12700</xdr:rowOff>
    </xdr:to>
    <xdr:sp macro="" textlink="">
      <xdr:nvSpPr>
        <xdr:cNvPr id="150" name="Rectángulo redondeado 149"/>
        <xdr:cNvSpPr/>
      </xdr:nvSpPr>
      <xdr:spPr>
        <a:xfrm>
          <a:off x="11455400" y="3009900"/>
          <a:ext cx="1638300" cy="6908800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16</xdr:col>
      <xdr:colOff>393700</xdr:colOff>
      <xdr:row>29</xdr:row>
      <xdr:rowOff>119049</xdr:rowOff>
    </xdr:from>
    <xdr:to>
      <xdr:col>18</xdr:col>
      <xdr:colOff>381000</xdr:colOff>
      <xdr:row>39</xdr:row>
      <xdr:rowOff>33352</xdr:rowOff>
    </xdr:to>
    <xdr:sp macro="" textlink="">
      <xdr:nvSpPr>
        <xdr:cNvPr id="151" name="Rectángulo redondeado 150"/>
        <xdr:cNvSpPr/>
      </xdr:nvSpPr>
      <xdr:spPr>
        <a:xfrm>
          <a:off x="13601700" y="5643549"/>
          <a:ext cx="1638300" cy="1819303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19</xdr:col>
      <xdr:colOff>76200</xdr:colOff>
      <xdr:row>29</xdr:row>
      <xdr:rowOff>119049</xdr:rowOff>
    </xdr:from>
    <xdr:to>
      <xdr:col>21</xdr:col>
      <xdr:colOff>63500</xdr:colOff>
      <xdr:row>39</xdr:row>
      <xdr:rowOff>33352</xdr:rowOff>
    </xdr:to>
    <xdr:sp macro="" textlink="">
      <xdr:nvSpPr>
        <xdr:cNvPr id="152" name="Rectángulo redondeado 151"/>
        <xdr:cNvSpPr/>
      </xdr:nvSpPr>
      <xdr:spPr>
        <a:xfrm>
          <a:off x="15760700" y="5643549"/>
          <a:ext cx="1638300" cy="1819303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21</xdr:col>
      <xdr:colOff>706120</xdr:colOff>
      <xdr:row>17</xdr:row>
      <xdr:rowOff>127343</xdr:rowOff>
    </xdr:from>
    <xdr:to>
      <xdr:col>23</xdr:col>
      <xdr:colOff>774700</xdr:colOff>
      <xdr:row>51</xdr:row>
      <xdr:rowOff>63341</xdr:rowOff>
    </xdr:to>
    <xdr:sp macro="" textlink="">
      <xdr:nvSpPr>
        <xdr:cNvPr id="153" name="Rectángulo redondeado 152"/>
        <xdr:cNvSpPr/>
      </xdr:nvSpPr>
      <xdr:spPr>
        <a:xfrm>
          <a:off x="18041620" y="3365843"/>
          <a:ext cx="1719580" cy="6412998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  <a:alpha val="19000"/>
              </a:schemeClr>
            </a:gs>
            <a:gs pos="100000">
              <a:schemeClr val="accent4">
                <a:lumMod val="20000"/>
                <a:lumOff val="80000"/>
                <a:alpha val="25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4</xdr:col>
      <xdr:colOff>172720</xdr:colOff>
      <xdr:row>4</xdr:row>
      <xdr:rowOff>33020</xdr:rowOff>
    </xdr:from>
    <xdr:to>
      <xdr:col>5</xdr:col>
      <xdr:colOff>170180</xdr:colOff>
      <xdr:row>76</xdr:row>
      <xdr:rowOff>0</xdr:rowOff>
    </xdr:to>
    <xdr:sp macro="" textlink="">
      <xdr:nvSpPr>
        <xdr:cNvPr id="154" name="Placa 153"/>
        <xdr:cNvSpPr/>
      </xdr:nvSpPr>
      <xdr:spPr>
        <a:xfrm>
          <a:off x="3474720" y="795020"/>
          <a:ext cx="822960" cy="13682980"/>
        </a:xfrm>
        <a:prstGeom prst="plaqu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24</xdr:col>
      <xdr:colOff>185420</xdr:colOff>
      <xdr:row>17</xdr:row>
      <xdr:rowOff>152305</xdr:rowOff>
    </xdr:from>
    <xdr:to>
      <xdr:col>25</xdr:col>
      <xdr:colOff>182880</xdr:colOff>
      <xdr:row>51</xdr:row>
      <xdr:rowOff>58516</xdr:rowOff>
    </xdr:to>
    <xdr:sp macro="" textlink="">
      <xdr:nvSpPr>
        <xdr:cNvPr id="156" name="Placa 155"/>
        <xdr:cNvSpPr/>
      </xdr:nvSpPr>
      <xdr:spPr>
        <a:xfrm>
          <a:off x="19997420" y="3390805"/>
          <a:ext cx="822960" cy="6383211"/>
        </a:xfrm>
        <a:prstGeom prst="plaqu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10</xdr:col>
      <xdr:colOff>154829</xdr:colOff>
      <xdr:row>65</xdr:row>
      <xdr:rowOff>112576</xdr:rowOff>
    </xdr:from>
    <xdr:to>
      <xdr:col>15</xdr:col>
      <xdr:colOff>397784</xdr:colOff>
      <xdr:row>79</xdr:row>
      <xdr:rowOff>142026</xdr:rowOff>
    </xdr:to>
    <xdr:sp macro="" textlink="">
      <xdr:nvSpPr>
        <xdr:cNvPr id="160" name="Flecha circular 159"/>
        <xdr:cNvSpPr/>
      </xdr:nvSpPr>
      <xdr:spPr>
        <a:xfrm rot="11319916">
          <a:off x="8536829" y="13114201"/>
          <a:ext cx="4433955" cy="2829800"/>
        </a:xfrm>
        <a:prstGeom prst="circularArrow">
          <a:avLst>
            <a:gd name="adj1" fmla="val 12500"/>
            <a:gd name="adj2" fmla="val 1142319"/>
            <a:gd name="adj3" fmla="val 20457681"/>
            <a:gd name="adj4" fmla="val 10800000"/>
            <a:gd name="adj5" fmla="val 14461"/>
          </a:avLst>
        </a:prstGeom>
        <a:solidFill>
          <a:schemeClr val="accent2">
            <a:lumMod val="40000"/>
            <a:lumOff val="60000"/>
            <a:alpha val="5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28575</xdr:colOff>
      <xdr:row>2</xdr:row>
      <xdr:rowOff>114301</xdr:rowOff>
    </xdr:from>
    <xdr:to>
      <xdr:col>7</xdr:col>
      <xdr:colOff>581025</xdr:colOff>
      <xdr:row>3</xdr:row>
      <xdr:rowOff>142876</xdr:rowOff>
    </xdr:to>
    <xdr:sp macro="" textlink="">
      <xdr:nvSpPr>
        <xdr:cNvPr id="165" name="Rectángulo redondeado 49"/>
        <xdr:cNvSpPr/>
      </xdr:nvSpPr>
      <xdr:spPr>
        <a:xfrm>
          <a:off x="5057775" y="514351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memblock.vhd</a:t>
          </a:r>
        </a:p>
      </xdr:txBody>
    </xdr:sp>
    <xdr:clientData/>
  </xdr:twoCellAnchor>
  <xdr:twoCellAnchor>
    <xdr:from>
      <xdr:col>10</xdr:col>
      <xdr:colOff>0</xdr:colOff>
      <xdr:row>2</xdr:row>
      <xdr:rowOff>123825</xdr:rowOff>
    </xdr:from>
    <xdr:to>
      <xdr:col>15</xdr:col>
      <xdr:colOff>561975</xdr:colOff>
      <xdr:row>3</xdr:row>
      <xdr:rowOff>161925</xdr:rowOff>
    </xdr:to>
    <xdr:sp macro="" textlink="">
      <xdr:nvSpPr>
        <xdr:cNvPr id="167" name="Rectángulo redondeado 49"/>
        <xdr:cNvSpPr/>
      </xdr:nvSpPr>
      <xdr:spPr>
        <a:xfrm>
          <a:off x="8382000" y="523875"/>
          <a:ext cx="4752975" cy="238125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arithblock.vhd</a:t>
          </a:r>
        </a:p>
        <a:p>
          <a:pPr algn="ctr"/>
          <a:endParaRPr lang="es-E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542925</xdr:colOff>
      <xdr:row>2</xdr:row>
      <xdr:rowOff>171450</xdr:rowOff>
    </xdr:from>
    <xdr:to>
      <xdr:col>18</xdr:col>
      <xdr:colOff>257175</xdr:colOff>
      <xdr:row>4</xdr:row>
      <xdr:rowOff>0</xdr:rowOff>
    </xdr:to>
    <xdr:sp macro="" textlink="">
      <xdr:nvSpPr>
        <xdr:cNvPr id="170" name="Rectángulo redondeado 49"/>
        <xdr:cNvSpPr/>
      </xdr:nvSpPr>
      <xdr:spPr>
        <a:xfrm>
          <a:off x="13954125" y="571500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sqrt32.vhd</a:t>
          </a:r>
        </a:p>
      </xdr:txBody>
    </xdr:sp>
    <xdr:clientData/>
  </xdr:twoCellAnchor>
  <xdr:twoCellAnchor>
    <xdr:from>
      <xdr:col>19</xdr:col>
      <xdr:colOff>219075</xdr:colOff>
      <xdr:row>2</xdr:row>
      <xdr:rowOff>190500</xdr:rowOff>
    </xdr:from>
    <xdr:to>
      <xdr:col>20</xdr:col>
      <xdr:colOff>771525</xdr:colOff>
      <xdr:row>4</xdr:row>
      <xdr:rowOff>19050</xdr:rowOff>
    </xdr:to>
    <xdr:sp macro="" textlink="">
      <xdr:nvSpPr>
        <xdr:cNvPr id="171" name="Rectángulo redondeado 49"/>
        <xdr:cNvSpPr/>
      </xdr:nvSpPr>
      <xdr:spPr>
        <a:xfrm>
          <a:off x="16144875" y="590550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invr32.vhd</a:t>
          </a:r>
        </a:p>
      </xdr:txBody>
    </xdr:sp>
    <xdr:clientData/>
  </xdr:twoCellAnchor>
  <xdr:twoCellAnchor>
    <xdr:from>
      <xdr:col>22</xdr:col>
      <xdr:colOff>0</xdr:colOff>
      <xdr:row>3</xdr:row>
      <xdr:rowOff>0</xdr:rowOff>
    </xdr:from>
    <xdr:to>
      <xdr:col>23</xdr:col>
      <xdr:colOff>552450</xdr:colOff>
      <xdr:row>4</xdr:row>
      <xdr:rowOff>28575</xdr:rowOff>
    </xdr:to>
    <xdr:sp macro="" textlink="">
      <xdr:nvSpPr>
        <xdr:cNvPr id="172" name="Rectángulo redondeado 49"/>
        <xdr:cNvSpPr/>
      </xdr:nvSpPr>
      <xdr:spPr>
        <a:xfrm>
          <a:off x="18440400" y="600075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memblock.vhd</a:t>
          </a:r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11</xdr:col>
      <xdr:colOff>552450</xdr:colOff>
      <xdr:row>6</xdr:row>
      <xdr:rowOff>28575</xdr:rowOff>
    </xdr:to>
    <xdr:sp macro="" textlink="">
      <xdr:nvSpPr>
        <xdr:cNvPr id="173" name="Rectángulo redondeado 49"/>
        <xdr:cNvSpPr/>
      </xdr:nvSpPr>
      <xdr:spPr>
        <a:xfrm>
          <a:off x="8382000" y="1000125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fadd32.vhd.vhd</a:t>
          </a:r>
        </a:p>
      </xdr:txBody>
    </xdr:sp>
    <xdr:clientData/>
  </xdr:twoCellAnchor>
  <xdr:twoCellAnchor>
    <xdr:from>
      <xdr:col>14</xdr:col>
      <xdr:colOff>19050</xdr:colOff>
      <xdr:row>5</xdr:row>
      <xdr:rowOff>0</xdr:rowOff>
    </xdr:from>
    <xdr:to>
      <xdr:col>15</xdr:col>
      <xdr:colOff>571500</xdr:colOff>
      <xdr:row>6</xdr:row>
      <xdr:rowOff>28575</xdr:rowOff>
    </xdr:to>
    <xdr:sp macro="" textlink="">
      <xdr:nvSpPr>
        <xdr:cNvPr id="175" name="Rectángulo redondeado 49"/>
        <xdr:cNvSpPr/>
      </xdr:nvSpPr>
      <xdr:spPr>
        <a:xfrm>
          <a:off x="11753850" y="1000125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fmul32.vhd</a:t>
          </a:r>
        </a:p>
      </xdr:txBody>
    </xdr:sp>
    <xdr:clientData/>
  </xdr:twoCellAnchor>
  <xdr:twoCellAnchor>
    <xdr:from>
      <xdr:col>8</xdr:col>
      <xdr:colOff>9526</xdr:colOff>
      <xdr:row>80</xdr:row>
      <xdr:rowOff>0</xdr:rowOff>
    </xdr:from>
    <xdr:to>
      <xdr:col>21</xdr:col>
      <xdr:colOff>457200</xdr:colOff>
      <xdr:row>81</xdr:row>
      <xdr:rowOff>38100</xdr:rowOff>
    </xdr:to>
    <xdr:sp macro="" textlink="">
      <xdr:nvSpPr>
        <xdr:cNvPr id="176" name="Rectángulo redondeado 49"/>
        <xdr:cNvSpPr/>
      </xdr:nvSpPr>
      <xdr:spPr>
        <a:xfrm>
          <a:off x="6715126" y="16002000"/>
          <a:ext cx="11344274" cy="238125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sm.vhd</a:t>
          </a:r>
        </a:p>
        <a:p>
          <a:pPr algn="ctr"/>
          <a:endParaRPr lang="es-E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641032</xdr:colOff>
      <xdr:row>9</xdr:row>
      <xdr:rowOff>61914</xdr:rowOff>
    </xdr:from>
    <xdr:to>
      <xdr:col>48</xdr:col>
      <xdr:colOff>651193</xdr:colOff>
      <xdr:row>87</xdr:row>
      <xdr:rowOff>176213</xdr:rowOff>
    </xdr:to>
    <xdr:grpSp>
      <xdr:nvGrpSpPr>
        <xdr:cNvPr id="4" name="3 Grupo"/>
        <xdr:cNvGrpSpPr/>
      </xdr:nvGrpSpPr>
      <xdr:grpSpPr>
        <a:xfrm>
          <a:off x="23143845" y="1776414"/>
          <a:ext cx="17512348" cy="14973299"/>
          <a:chOff x="23143845" y="1776414"/>
          <a:chExt cx="17512348" cy="14973299"/>
        </a:xfrm>
      </xdr:grpSpPr>
      <xdr:sp macro="" textlink="">
        <xdr:nvSpPr>
          <xdr:cNvPr id="155" name="Elipse 142"/>
          <xdr:cNvSpPr/>
        </xdr:nvSpPr>
        <xdr:spPr>
          <a:xfrm>
            <a:off x="27907933" y="13864908"/>
            <a:ext cx="1557655" cy="1554480"/>
          </a:xfrm>
          <a:prstGeom prst="ellips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57" name="Elipse 143"/>
          <xdr:cNvSpPr/>
        </xdr:nvSpPr>
        <xdr:spPr>
          <a:xfrm>
            <a:off x="31216283" y="13864908"/>
            <a:ext cx="1557655" cy="1554480"/>
          </a:xfrm>
          <a:prstGeom prst="ellips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58" name="Elipse 143"/>
          <xdr:cNvSpPr/>
        </xdr:nvSpPr>
        <xdr:spPr>
          <a:xfrm>
            <a:off x="34540508" y="13864908"/>
            <a:ext cx="1557655" cy="1554480"/>
          </a:xfrm>
          <a:prstGeom prst="ellips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1" name="Rectángulo redondeado 144"/>
          <xdr:cNvSpPr/>
        </xdr:nvSpPr>
        <xdr:spPr>
          <a:xfrm>
            <a:off x="26312495" y="13518833"/>
            <a:ext cx="11335068" cy="2240280"/>
          </a:xfrm>
          <a:prstGeom prst="roundRect">
            <a:avLst/>
          </a:prstGeom>
          <a:gradFill>
            <a:gsLst>
              <a:gs pos="0">
                <a:schemeClr val="accent1">
                  <a:tint val="100000"/>
                  <a:shade val="100000"/>
                  <a:satMod val="130000"/>
                  <a:alpha val="52000"/>
                </a:schemeClr>
              </a:gs>
              <a:gs pos="100000">
                <a:schemeClr val="accent1">
                  <a:tint val="50000"/>
                  <a:shade val="100000"/>
                  <a:satMod val="350000"/>
                  <a:alpha val="44000"/>
                </a:schemeClr>
              </a:gs>
            </a:gsLst>
          </a:gra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2" name="Flecha circular 158"/>
          <xdr:cNvSpPr/>
        </xdr:nvSpPr>
        <xdr:spPr>
          <a:xfrm rot="260152">
            <a:off x="27974154" y="12658925"/>
            <a:ext cx="4414623" cy="2696450"/>
          </a:xfrm>
          <a:prstGeom prst="circularArrow">
            <a:avLst>
              <a:gd name="adj1" fmla="val 12500"/>
              <a:gd name="adj2" fmla="val 1142319"/>
              <a:gd name="adj3" fmla="val 20457681"/>
              <a:gd name="adj4" fmla="val 10800000"/>
              <a:gd name="adj5" fmla="val 14461"/>
            </a:avLst>
          </a:prstGeom>
          <a:solidFill>
            <a:schemeClr val="accent2">
              <a:lumMod val="40000"/>
              <a:lumOff val="60000"/>
              <a:alpha val="50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>
              <a:solidFill>
                <a:schemeClr val="tx1"/>
              </a:solidFill>
            </a:endParaRPr>
          </a:p>
        </xdr:txBody>
      </xdr:sp>
      <xdr:sp macro="" textlink="">
        <xdr:nvSpPr>
          <xdr:cNvPr id="163" name="Rectángulo redondeado 147"/>
          <xdr:cNvSpPr/>
        </xdr:nvSpPr>
        <xdr:spPr>
          <a:xfrm>
            <a:off x="24447183" y="2058646"/>
            <a:ext cx="1735455" cy="11361018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  <a:alpha val="19000"/>
                </a:schemeClr>
              </a:gs>
              <a:gs pos="100000">
                <a:schemeClr val="accent4">
                  <a:lumMod val="20000"/>
                  <a:lumOff val="80000"/>
                  <a:alpha val="25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4" name="Rectángulo redondeado 1"/>
          <xdr:cNvSpPr/>
        </xdr:nvSpPr>
        <xdr:spPr>
          <a:xfrm>
            <a:off x="27995880" y="26222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66" name="Rectángulo redondeado 2"/>
          <xdr:cNvSpPr/>
        </xdr:nvSpPr>
        <xdr:spPr>
          <a:xfrm>
            <a:off x="28276550" y="30413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8" name="Rectángulo redondeado 11"/>
          <xdr:cNvSpPr/>
        </xdr:nvSpPr>
        <xdr:spPr>
          <a:xfrm>
            <a:off x="29216668" y="26285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69" name="Rectángulo redondeado 12"/>
          <xdr:cNvSpPr/>
        </xdr:nvSpPr>
        <xdr:spPr>
          <a:xfrm>
            <a:off x="27995880" y="433800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74" name="Rectángulo redondeado 13"/>
          <xdr:cNvSpPr/>
        </xdr:nvSpPr>
        <xdr:spPr>
          <a:xfrm>
            <a:off x="28276550" y="475710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77" name="Rectángulo redondeado 14"/>
          <xdr:cNvSpPr/>
        </xdr:nvSpPr>
        <xdr:spPr>
          <a:xfrm>
            <a:off x="29216668" y="434435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78" name="Rectángulo redondeado 15"/>
          <xdr:cNvSpPr/>
        </xdr:nvSpPr>
        <xdr:spPr>
          <a:xfrm>
            <a:off x="28000960" y="605377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79" name="Rectángulo redondeado 16"/>
          <xdr:cNvSpPr/>
        </xdr:nvSpPr>
        <xdr:spPr>
          <a:xfrm>
            <a:off x="28281630" y="647287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0" name="Rectángulo redondeado 17"/>
          <xdr:cNvSpPr/>
        </xdr:nvSpPr>
        <xdr:spPr>
          <a:xfrm>
            <a:off x="29221748" y="606012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1" name="Rectángulo redondeado 18"/>
          <xdr:cNvSpPr/>
        </xdr:nvSpPr>
        <xdr:spPr>
          <a:xfrm>
            <a:off x="28000960" y="776954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2" name="Rectángulo redondeado 19"/>
          <xdr:cNvSpPr/>
        </xdr:nvSpPr>
        <xdr:spPr>
          <a:xfrm>
            <a:off x="28281630" y="818864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3" name="Rectángulo redondeado 20"/>
          <xdr:cNvSpPr/>
        </xdr:nvSpPr>
        <xdr:spPr>
          <a:xfrm>
            <a:off x="29221748" y="777589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4" name="Rectángulo redondeado 21"/>
          <xdr:cNvSpPr/>
        </xdr:nvSpPr>
        <xdr:spPr>
          <a:xfrm>
            <a:off x="31332170" y="43240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5" name="Rectángulo redondeado 22"/>
          <xdr:cNvSpPr/>
        </xdr:nvSpPr>
        <xdr:spPr>
          <a:xfrm>
            <a:off x="31612840" y="47431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6" name="Rectángulo redondeado 23"/>
          <xdr:cNvSpPr/>
        </xdr:nvSpPr>
        <xdr:spPr>
          <a:xfrm>
            <a:off x="32552958" y="43303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7" name="Rectángulo redondeado 24"/>
          <xdr:cNvSpPr/>
        </xdr:nvSpPr>
        <xdr:spPr>
          <a:xfrm>
            <a:off x="31332170" y="603980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8" name="Rectángulo redondeado 25"/>
          <xdr:cNvSpPr/>
        </xdr:nvSpPr>
        <xdr:spPr>
          <a:xfrm>
            <a:off x="31612840" y="645890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9" name="Rectángulo redondeado 26"/>
          <xdr:cNvSpPr/>
        </xdr:nvSpPr>
        <xdr:spPr>
          <a:xfrm>
            <a:off x="32552958" y="604615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0" name="Rectángulo redondeado 27"/>
          <xdr:cNvSpPr/>
        </xdr:nvSpPr>
        <xdr:spPr>
          <a:xfrm>
            <a:off x="31337250" y="775557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1" name="Rectángulo redondeado 28"/>
          <xdr:cNvSpPr/>
        </xdr:nvSpPr>
        <xdr:spPr>
          <a:xfrm>
            <a:off x="31617920" y="817467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92" name="Rectángulo redondeado 29"/>
          <xdr:cNvSpPr/>
        </xdr:nvSpPr>
        <xdr:spPr>
          <a:xfrm>
            <a:off x="32558038" y="776192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3" name="Rectángulo redondeado 30"/>
          <xdr:cNvSpPr/>
        </xdr:nvSpPr>
        <xdr:spPr>
          <a:xfrm>
            <a:off x="31337250" y="947134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4" name="Rectángulo redondeado 31"/>
          <xdr:cNvSpPr/>
        </xdr:nvSpPr>
        <xdr:spPr>
          <a:xfrm>
            <a:off x="31617920" y="989044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95" name="Rectángulo redondeado 32"/>
          <xdr:cNvSpPr/>
        </xdr:nvSpPr>
        <xdr:spPr>
          <a:xfrm>
            <a:off x="32558038" y="947769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6" name="Rectángulo redondeado 33"/>
          <xdr:cNvSpPr/>
        </xdr:nvSpPr>
        <xdr:spPr>
          <a:xfrm>
            <a:off x="28006040" y="94802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7" name="Rectángulo redondeado 34"/>
          <xdr:cNvSpPr/>
        </xdr:nvSpPr>
        <xdr:spPr>
          <a:xfrm>
            <a:off x="28286710" y="98993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98" name="Rectángulo redondeado 35"/>
          <xdr:cNvSpPr/>
        </xdr:nvSpPr>
        <xdr:spPr>
          <a:xfrm>
            <a:off x="29226828" y="94865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9" name="Rectángulo redondeado 36"/>
          <xdr:cNvSpPr/>
        </xdr:nvSpPr>
        <xdr:spPr>
          <a:xfrm>
            <a:off x="28006040" y="1119600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0" name="Rectángulo redondeado 37"/>
          <xdr:cNvSpPr/>
        </xdr:nvSpPr>
        <xdr:spPr>
          <a:xfrm>
            <a:off x="28286710" y="1161510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01" name="Rectángulo redondeado 38"/>
          <xdr:cNvSpPr/>
        </xdr:nvSpPr>
        <xdr:spPr>
          <a:xfrm>
            <a:off x="29226828" y="1120235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2" name="Rectángulo redondeado 39"/>
          <xdr:cNvSpPr/>
        </xdr:nvSpPr>
        <xdr:spPr>
          <a:xfrm>
            <a:off x="33494345" y="69910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3" name="Rectángulo redondeado 40"/>
          <xdr:cNvSpPr/>
        </xdr:nvSpPr>
        <xdr:spPr>
          <a:xfrm>
            <a:off x="33775015" y="74101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04" name="Rectángulo redondeado 41"/>
          <xdr:cNvSpPr/>
        </xdr:nvSpPr>
        <xdr:spPr>
          <a:xfrm>
            <a:off x="34723070" y="69973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5" name="Rectángulo redondeado 42"/>
          <xdr:cNvSpPr/>
        </xdr:nvSpPr>
        <xdr:spPr>
          <a:xfrm>
            <a:off x="35663188" y="699611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6" name="Rectángulo redondeado 43"/>
          <xdr:cNvSpPr/>
        </xdr:nvSpPr>
        <xdr:spPr>
          <a:xfrm>
            <a:off x="35943858" y="7415213"/>
            <a:ext cx="830897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07" name="Rectángulo redondeado 44"/>
          <xdr:cNvSpPr/>
        </xdr:nvSpPr>
        <xdr:spPr>
          <a:xfrm>
            <a:off x="36883975" y="700246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8" name="Rectángulo redondeado 48"/>
          <xdr:cNvSpPr/>
        </xdr:nvSpPr>
        <xdr:spPr>
          <a:xfrm>
            <a:off x="24649430" y="23680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9" name="Rectángulo redondeado 49"/>
          <xdr:cNvSpPr/>
        </xdr:nvSpPr>
        <xdr:spPr>
          <a:xfrm>
            <a:off x="24930100" y="23809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0" name="Rectángulo redondeado 50"/>
          <xdr:cNvSpPr/>
        </xdr:nvSpPr>
        <xdr:spPr>
          <a:xfrm>
            <a:off x="25870218" y="23743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1" name="Rectángulo redondeado 51"/>
          <xdr:cNvSpPr/>
        </xdr:nvSpPr>
        <xdr:spPr>
          <a:xfrm>
            <a:off x="24649430" y="32697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2" name="Rectángulo redondeado 52"/>
          <xdr:cNvSpPr/>
        </xdr:nvSpPr>
        <xdr:spPr>
          <a:xfrm>
            <a:off x="24930100" y="32826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3" name="Rectángulo redondeado 53"/>
          <xdr:cNvSpPr/>
        </xdr:nvSpPr>
        <xdr:spPr>
          <a:xfrm>
            <a:off x="25870218" y="32760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4" name="Rectángulo redondeado 54"/>
          <xdr:cNvSpPr/>
        </xdr:nvSpPr>
        <xdr:spPr>
          <a:xfrm>
            <a:off x="24650700" y="41767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5" name="Rectángulo redondeado 55"/>
          <xdr:cNvSpPr/>
        </xdr:nvSpPr>
        <xdr:spPr>
          <a:xfrm>
            <a:off x="24931370" y="41895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6" name="Rectángulo redondeado 56"/>
          <xdr:cNvSpPr/>
        </xdr:nvSpPr>
        <xdr:spPr>
          <a:xfrm>
            <a:off x="25871488" y="41830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7" name="Rectángulo redondeado 57"/>
          <xdr:cNvSpPr/>
        </xdr:nvSpPr>
        <xdr:spPr>
          <a:xfrm>
            <a:off x="24649430" y="50794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8" name="Rectángulo redondeado 58"/>
          <xdr:cNvSpPr/>
        </xdr:nvSpPr>
        <xdr:spPr>
          <a:xfrm>
            <a:off x="24930100" y="509238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9" name="Rectángulo redondeado 59"/>
          <xdr:cNvSpPr/>
        </xdr:nvSpPr>
        <xdr:spPr>
          <a:xfrm>
            <a:off x="25870218" y="50858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0" name="Rectángulo redondeado 60"/>
          <xdr:cNvSpPr/>
        </xdr:nvSpPr>
        <xdr:spPr>
          <a:xfrm>
            <a:off x="24649430" y="59875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1" name="Rectángulo redondeado 61"/>
          <xdr:cNvSpPr/>
        </xdr:nvSpPr>
        <xdr:spPr>
          <a:xfrm>
            <a:off x="24930100" y="60004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22" name="Rectángulo redondeado 62"/>
          <xdr:cNvSpPr/>
        </xdr:nvSpPr>
        <xdr:spPr>
          <a:xfrm>
            <a:off x="25870218" y="59938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3" name="Rectángulo redondeado 63"/>
          <xdr:cNvSpPr/>
        </xdr:nvSpPr>
        <xdr:spPr>
          <a:xfrm>
            <a:off x="24650700" y="68945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4" name="Rectángulo redondeado 64"/>
          <xdr:cNvSpPr/>
        </xdr:nvSpPr>
        <xdr:spPr>
          <a:xfrm>
            <a:off x="24931370" y="69073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25" name="Rectángulo redondeado 65"/>
          <xdr:cNvSpPr/>
        </xdr:nvSpPr>
        <xdr:spPr>
          <a:xfrm>
            <a:off x="25871488" y="69008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6" name="Rectángulo redondeado 66"/>
          <xdr:cNvSpPr/>
        </xdr:nvSpPr>
        <xdr:spPr>
          <a:xfrm>
            <a:off x="24643080" y="78036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7" name="Rectángulo redondeado 67"/>
          <xdr:cNvSpPr/>
        </xdr:nvSpPr>
        <xdr:spPr>
          <a:xfrm>
            <a:off x="24923750" y="78165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28" name="Rectángulo redondeado 68"/>
          <xdr:cNvSpPr/>
        </xdr:nvSpPr>
        <xdr:spPr>
          <a:xfrm>
            <a:off x="25863868" y="78099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9" name="Rectángulo redondeado 69"/>
          <xdr:cNvSpPr/>
        </xdr:nvSpPr>
        <xdr:spPr>
          <a:xfrm>
            <a:off x="24643080" y="87053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0" name="Rectángulo redondeado 70"/>
          <xdr:cNvSpPr/>
        </xdr:nvSpPr>
        <xdr:spPr>
          <a:xfrm>
            <a:off x="24923750" y="87182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1" name="Rectángulo redondeado 71"/>
          <xdr:cNvSpPr/>
        </xdr:nvSpPr>
        <xdr:spPr>
          <a:xfrm>
            <a:off x="25863868" y="87116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2" name="Rectángulo redondeado 72"/>
          <xdr:cNvSpPr/>
        </xdr:nvSpPr>
        <xdr:spPr>
          <a:xfrm>
            <a:off x="24644350" y="96123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3" name="Rectángulo redondeado 73"/>
          <xdr:cNvSpPr/>
        </xdr:nvSpPr>
        <xdr:spPr>
          <a:xfrm>
            <a:off x="24925020" y="96251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4" name="Rectángulo redondeado 74"/>
          <xdr:cNvSpPr/>
        </xdr:nvSpPr>
        <xdr:spPr>
          <a:xfrm>
            <a:off x="25865138" y="96186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5" name="Rectángulo redondeado 75"/>
          <xdr:cNvSpPr/>
        </xdr:nvSpPr>
        <xdr:spPr>
          <a:xfrm>
            <a:off x="24643080" y="105150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6" name="Rectángulo redondeado 76"/>
          <xdr:cNvSpPr/>
        </xdr:nvSpPr>
        <xdr:spPr>
          <a:xfrm>
            <a:off x="24923750" y="1052798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7" name="Rectángulo redondeado 77"/>
          <xdr:cNvSpPr/>
        </xdr:nvSpPr>
        <xdr:spPr>
          <a:xfrm>
            <a:off x="25863868" y="105214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8" name="Rectángulo redondeado 78"/>
          <xdr:cNvSpPr/>
        </xdr:nvSpPr>
        <xdr:spPr>
          <a:xfrm>
            <a:off x="24643080" y="114231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9" name="Rectángulo redondeado 79"/>
          <xdr:cNvSpPr/>
        </xdr:nvSpPr>
        <xdr:spPr>
          <a:xfrm>
            <a:off x="24923750" y="114360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0" name="Rectángulo redondeado 80"/>
          <xdr:cNvSpPr/>
        </xdr:nvSpPr>
        <xdr:spPr>
          <a:xfrm>
            <a:off x="25863868" y="114294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41" name="Rectángulo redondeado 81"/>
          <xdr:cNvSpPr/>
        </xdr:nvSpPr>
        <xdr:spPr>
          <a:xfrm>
            <a:off x="24644350" y="123301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42" name="Rectángulo redondeado 82"/>
          <xdr:cNvSpPr/>
        </xdr:nvSpPr>
        <xdr:spPr>
          <a:xfrm>
            <a:off x="24925020" y="123429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3" name="Rectángulo redondeado 83"/>
          <xdr:cNvSpPr/>
        </xdr:nvSpPr>
        <xdr:spPr>
          <a:xfrm>
            <a:off x="25865138" y="123364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44" name="Trapecio 86"/>
          <xdr:cNvSpPr/>
        </xdr:nvSpPr>
        <xdr:spPr>
          <a:xfrm rot="5400000">
            <a:off x="26846054" y="81770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5" name="Trapecio 87"/>
          <xdr:cNvSpPr/>
        </xdr:nvSpPr>
        <xdr:spPr>
          <a:xfrm rot="5400000">
            <a:off x="26846054" y="86215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6" name="Trapecio 88"/>
          <xdr:cNvSpPr/>
        </xdr:nvSpPr>
        <xdr:spPr>
          <a:xfrm rot="5400000">
            <a:off x="26846054" y="65006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7" name="Trapecio 89"/>
          <xdr:cNvSpPr/>
        </xdr:nvSpPr>
        <xdr:spPr>
          <a:xfrm rot="5400000">
            <a:off x="26846054" y="69451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8" name="Trapecio 90"/>
          <xdr:cNvSpPr/>
        </xdr:nvSpPr>
        <xdr:spPr>
          <a:xfrm rot="5400000">
            <a:off x="26846054" y="116314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9" name="Trapecio 91"/>
          <xdr:cNvSpPr/>
        </xdr:nvSpPr>
        <xdr:spPr>
          <a:xfrm rot="5400000">
            <a:off x="26846054" y="120759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0" name="Trapecio 92"/>
          <xdr:cNvSpPr/>
        </xdr:nvSpPr>
        <xdr:spPr>
          <a:xfrm rot="5400000">
            <a:off x="26846054" y="99550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1" name="Trapecio 93"/>
          <xdr:cNvSpPr/>
        </xdr:nvSpPr>
        <xdr:spPr>
          <a:xfrm rot="5400000">
            <a:off x="26846054" y="103995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2" name="Trapecio 94"/>
          <xdr:cNvSpPr/>
        </xdr:nvSpPr>
        <xdr:spPr>
          <a:xfrm rot="5400000">
            <a:off x="26865104" y="48179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3" name="Trapecio 95"/>
          <xdr:cNvSpPr/>
        </xdr:nvSpPr>
        <xdr:spPr>
          <a:xfrm rot="5400000">
            <a:off x="26865104" y="52624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4" name="Trapecio 96"/>
          <xdr:cNvSpPr/>
        </xdr:nvSpPr>
        <xdr:spPr>
          <a:xfrm rot="5400000">
            <a:off x="26865104" y="31415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5" name="Trapecio 97"/>
          <xdr:cNvSpPr/>
        </xdr:nvSpPr>
        <xdr:spPr>
          <a:xfrm rot="5400000">
            <a:off x="26865104" y="35860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6" name="Trapecio 98"/>
          <xdr:cNvSpPr/>
        </xdr:nvSpPr>
        <xdr:spPr>
          <a:xfrm rot="5400000">
            <a:off x="30210284" y="64371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7" name="Trapecio 99"/>
          <xdr:cNvSpPr/>
        </xdr:nvSpPr>
        <xdr:spPr>
          <a:xfrm rot="5400000">
            <a:off x="30210284" y="68816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8" name="Trapecio 100"/>
          <xdr:cNvSpPr/>
        </xdr:nvSpPr>
        <xdr:spPr>
          <a:xfrm rot="5400000">
            <a:off x="30210284" y="47607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9" name="Trapecio 101"/>
          <xdr:cNvSpPr/>
        </xdr:nvSpPr>
        <xdr:spPr>
          <a:xfrm rot="5400000">
            <a:off x="30210284" y="52052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0" name="Trapecio 102"/>
          <xdr:cNvSpPr/>
        </xdr:nvSpPr>
        <xdr:spPr>
          <a:xfrm rot="5400000">
            <a:off x="30248384" y="98915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1" name="Trapecio 103"/>
          <xdr:cNvSpPr/>
        </xdr:nvSpPr>
        <xdr:spPr>
          <a:xfrm rot="5400000">
            <a:off x="30248384" y="103360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2" name="Trapecio 104"/>
          <xdr:cNvSpPr/>
        </xdr:nvSpPr>
        <xdr:spPr>
          <a:xfrm rot="5400000">
            <a:off x="30248384" y="82151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3" name="Trapecio 105"/>
          <xdr:cNvSpPr/>
        </xdr:nvSpPr>
        <xdr:spPr>
          <a:xfrm rot="5400000">
            <a:off x="30248384" y="86596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4" name="Rectángulo redondeado 110"/>
          <xdr:cNvSpPr/>
        </xdr:nvSpPr>
        <xdr:spPr>
          <a:xfrm>
            <a:off x="24644350" y="139176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65" name="Rectángulo redondeado 111"/>
          <xdr:cNvSpPr/>
        </xdr:nvSpPr>
        <xdr:spPr>
          <a:xfrm>
            <a:off x="24925020" y="139304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6" name="Rectángulo redondeado 112"/>
          <xdr:cNvSpPr/>
        </xdr:nvSpPr>
        <xdr:spPr>
          <a:xfrm>
            <a:off x="25865138" y="139239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67" name="Rectángulo 113"/>
          <xdr:cNvSpPr/>
        </xdr:nvSpPr>
        <xdr:spPr>
          <a:xfrm>
            <a:off x="26406475" y="2360613"/>
            <a:ext cx="76200" cy="10845800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8" name="Rectángulo 115"/>
          <xdr:cNvSpPr/>
        </xdr:nvSpPr>
        <xdr:spPr>
          <a:xfrm>
            <a:off x="29740225" y="2347913"/>
            <a:ext cx="76200" cy="10845800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9" name="Rectángulo 116"/>
          <xdr:cNvSpPr/>
        </xdr:nvSpPr>
        <xdr:spPr>
          <a:xfrm>
            <a:off x="33073975" y="4390919"/>
            <a:ext cx="76200" cy="8815494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0" name="Rectángulo redondeado 118"/>
          <xdr:cNvSpPr/>
        </xdr:nvSpPr>
        <xdr:spPr>
          <a:xfrm>
            <a:off x="38009830" y="47048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1" name="Rectángulo redondeado 119"/>
          <xdr:cNvSpPr/>
        </xdr:nvSpPr>
        <xdr:spPr>
          <a:xfrm>
            <a:off x="38290500" y="47177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2" name="Rectángulo redondeado 120"/>
          <xdr:cNvSpPr/>
        </xdr:nvSpPr>
        <xdr:spPr>
          <a:xfrm>
            <a:off x="39230618" y="47111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3" name="Rectángulo redondeado 121"/>
          <xdr:cNvSpPr/>
        </xdr:nvSpPr>
        <xdr:spPr>
          <a:xfrm>
            <a:off x="38009830" y="56065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4" name="Rectángulo redondeado 122"/>
          <xdr:cNvSpPr/>
        </xdr:nvSpPr>
        <xdr:spPr>
          <a:xfrm>
            <a:off x="38290500" y="56194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5" name="Rectángulo redondeado 123"/>
          <xdr:cNvSpPr/>
        </xdr:nvSpPr>
        <xdr:spPr>
          <a:xfrm>
            <a:off x="39230618" y="56128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6" name="Rectángulo redondeado 124"/>
          <xdr:cNvSpPr/>
        </xdr:nvSpPr>
        <xdr:spPr>
          <a:xfrm>
            <a:off x="38011100" y="65135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7" name="Rectángulo redondeado 125"/>
          <xdr:cNvSpPr/>
        </xdr:nvSpPr>
        <xdr:spPr>
          <a:xfrm>
            <a:off x="38291770" y="65263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8" name="Rectángulo redondeado 126"/>
          <xdr:cNvSpPr/>
        </xdr:nvSpPr>
        <xdr:spPr>
          <a:xfrm>
            <a:off x="39231888" y="65198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9" name="Rectángulo redondeado 127"/>
          <xdr:cNvSpPr/>
        </xdr:nvSpPr>
        <xdr:spPr>
          <a:xfrm>
            <a:off x="38009830" y="74162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0" name="Rectángulo redondeado 128"/>
          <xdr:cNvSpPr/>
        </xdr:nvSpPr>
        <xdr:spPr>
          <a:xfrm>
            <a:off x="38290500" y="742918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81" name="Rectángulo redondeado 129"/>
          <xdr:cNvSpPr/>
        </xdr:nvSpPr>
        <xdr:spPr>
          <a:xfrm>
            <a:off x="39230618" y="74226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2" name="Rectángulo redondeado 130"/>
          <xdr:cNvSpPr/>
        </xdr:nvSpPr>
        <xdr:spPr>
          <a:xfrm>
            <a:off x="38009830" y="83243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3" name="Rectángulo redondeado 131"/>
          <xdr:cNvSpPr/>
        </xdr:nvSpPr>
        <xdr:spPr>
          <a:xfrm>
            <a:off x="38290500" y="83372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84" name="Rectángulo redondeado 132"/>
          <xdr:cNvSpPr/>
        </xdr:nvSpPr>
        <xdr:spPr>
          <a:xfrm>
            <a:off x="39230618" y="83306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5" name="Rectángulo redondeado 133"/>
          <xdr:cNvSpPr/>
        </xdr:nvSpPr>
        <xdr:spPr>
          <a:xfrm>
            <a:off x="38011100" y="92313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6" name="Rectángulo redondeado 134"/>
          <xdr:cNvSpPr/>
        </xdr:nvSpPr>
        <xdr:spPr>
          <a:xfrm>
            <a:off x="38291770" y="92441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87" name="Rectángulo redondeado 135"/>
          <xdr:cNvSpPr/>
        </xdr:nvSpPr>
        <xdr:spPr>
          <a:xfrm>
            <a:off x="39231888" y="92376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8" name="Rectángulo redondeado 136"/>
          <xdr:cNvSpPr/>
        </xdr:nvSpPr>
        <xdr:spPr>
          <a:xfrm>
            <a:off x="38003480" y="101404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9" name="Rectángulo redondeado 137"/>
          <xdr:cNvSpPr/>
        </xdr:nvSpPr>
        <xdr:spPr>
          <a:xfrm>
            <a:off x="38284150" y="101533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0" name="Rectángulo redondeado 138"/>
          <xdr:cNvSpPr/>
        </xdr:nvSpPr>
        <xdr:spPr>
          <a:xfrm>
            <a:off x="39224268" y="101467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91" name="Rectángulo 139"/>
          <xdr:cNvSpPr/>
        </xdr:nvSpPr>
        <xdr:spPr>
          <a:xfrm>
            <a:off x="37507863" y="4684714"/>
            <a:ext cx="76200" cy="8521700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2" name="Rectángulo 140"/>
          <xdr:cNvSpPr/>
        </xdr:nvSpPr>
        <xdr:spPr>
          <a:xfrm rot="16200000" flipH="1">
            <a:off x="31973044" y="7582694"/>
            <a:ext cx="63500" cy="11183938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3" name="Rectángulo 141"/>
          <xdr:cNvSpPr/>
        </xdr:nvSpPr>
        <xdr:spPr>
          <a:xfrm>
            <a:off x="35185350" y="6991828"/>
            <a:ext cx="76200" cy="6201885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4" name="Rectángulo redondeado 146"/>
          <xdr:cNvSpPr/>
        </xdr:nvSpPr>
        <xdr:spPr>
          <a:xfrm>
            <a:off x="24459883" y="13498697"/>
            <a:ext cx="1735455" cy="2247716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  <a:alpha val="19000"/>
                </a:schemeClr>
              </a:gs>
              <a:gs pos="100000">
                <a:schemeClr val="accent4">
                  <a:lumMod val="20000"/>
                  <a:lumOff val="80000"/>
                  <a:alpha val="25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5" name="Rectángulo redondeado 148"/>
          <xdr:cNvSpPr/>
        </xdr:nvSpPr>
        <xdr:spPr>
          <a:xfrm>
            <a:off x="27874913" y="2538413"/>
            <a:ext cx="1654175" cy="1037590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6" name="Rectángulo redondeado 149"/>
          <xdr:cNvSpPr/>
        </xdr:nvSpPr>
        <xdr:spPr>
          <a:xfrm>
            <a:off x="31195963" y="4291013"/>
            <a:ext cx="1654175" cy="690880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7" name="Rectángulo redondeado 150"/>
          <xdr:cNvSpPr/>
        </xdr:nvSpPr>
        <xdr:spPr>
          <a:xfrm>
            <a:off x="33366075" y="6924662"/>
            <a:ext cx="1654175" cy="1819303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8" name="Rectángulo redondeado 151"/>
          <xdr:cNvSpPr/>
        </xdr:nvSpPr>
        <xdr:spPr>
          <a:xfrm>
            <a:off x="35548888" y="6924662"/>
            <a:ext cx="1654175" cy="1819303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9" name="Rectángulo redondeado 152"/>
          <xdr:cNvSpPr/>
        </xdr:nvSpPr>
        <xdr:spPr>
          <a:xfrm>
            <a:off x="37845683" y="4646956"/>
            <a:ext cx="1735455" cy="6412998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  <a:alpha val="19000"/>
                </a:schemeClr>
              </a:gs>
              <a:gs pos="100000">
                <a:schemeClr val="accent4">
                  <a:lumMod val="20000"/>
                  <a:lumOff val="80000"/>
                  <a:alpha val="25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00" name="Placa 153"/>
          <xdr:cNvSpPr/>
        </xdr:nvSpPr>
        <xdr:spPr>
          <a:xfrm>
            <a:off x="23143845" y="2076133"/>
            <a:ext cx="830898" cy="13682980"/>
          </a:xfrm>
          <a:prstGeom prst="plaqu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01" name="Placa 155"/>
          <xdr:cNvSpPr/>
        </xdr:nvSpPr>
        <xdr:spPr>
          <a:xfrm>
            <a:off x="39825295" y="4671918"/>
            <a:ext cx="830898" cy="6383211"/>
          </a:xfrm>
          <a:prstGeom prst="plaqu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02" name="Flecha circular 159"/>
          <xdr:cNvSpPr/>
        </xdr:nvSpPr>
        <xdr:spPr>
          <a:xfrm rot="11319916">
            <a:off x="28126579" y="13776189"/>
            <a:ext cx="4410143" cy="2696450"/>
          </a:xfrm>
          <a:prstGeom prst="circularArrow">
            <a:avLst>
              <a:gd name="adj1" fmla="val 12500"/>
              <a:gd name="adj2" fmla="val 1142319"/>
              <a:gd name="adj3" fmla="val 20457681"/>
              <a:gd name="adj4" fmla="val 10800000"/>
              <a:gd name="adj5" fmla="val 14461"/>
            </a:avLst>
          </a:prstGeom>
          <a:solidFill>
            <a:schemeClr val="accent2">
              <a:lumMod val="40000"/>
              <a:lumOff val="60000"/>
              <a:alpha val="50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>
              <a:solidFill>
                <a:schemeClr val="tx1"/>
              </a:solidFill>
            </a:endParaRPr>
          </a:p>
        </xdr:txBody>
      </xdr:sp>
      <xdr:sp macro="" textlink="">
        <xdr:nvSpPr>
          <xdr:cNvPr id="303" name="Rectángulo redondeado 49"/>
          <xdr:cNvSpPr/>
        </xdr:nvSpPr>
        <xdr:spPr>
          <a:xfrm>
            <a:off x="24666575" y="1776414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memblock.vhd</a:t>
            </a:r>
          </a:p>
        </xdr:txBody>
      </xdr:sp>
      <xdr:sp macro="" textlink="">
        <xdr:nvSpPr>
          <xdr:cNvPr id="304" name="Rectángulo redondeado 49"/>
          <xdr:cNvSpPr/>
        </xdr:nvSpPr>
        <xdr:spPr>
          <a:xfrm>
            <a:off x="27971750" y="1785938"/>
            <a:ext cx="4729163" cy="22860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arithblock.vhd</a:t>
            </a:r>
          </a:p>
          <a:p>
            <a:pPr algn="ctr"/>
            <a:endParaRPr lang="es-ES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5" name="Rectángulo redondeado 49"/>
          <xdr:cNvSpPr/>
        </xdr:nvSpPr>
        <xdr:spPr>
          <a:xfrm>
            <a:off x="33515300" y="1833563"/>
            <a:ext cx="1381125" cy="20955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sqrt32.vhd</a:t>
            </a:r>
          </a:p>
        </xdr:txBody>
      </xdr:sp>
      <xdr:sp macro="" textlink="">
        <xdr:nvSpPr>
          <xdr:cNvPr id="306" name="Rectángulo redondeado 49"/>
          <xdr:cNvSpPr/>
        </xdr:nvSpPr>
        <xdr:spPr>
          <a:xfrm>
            <a:off x="35691763" y="1852613"/>
            <a:ext cx="1385887" cy="20955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invr32.vhd</a:t>
            </a:r>
          </a:p>
        </xdr:txBody>
      </xdr:sp>
      <xdr:sp macro="" textlink="">
        <xdr:nvSpPr>
          <xdr:cNvPr id="307" name="Rectángulo redondeado 49"/>
          <xdr:cNvSpPr/>
        </xdr:nvSpPr>
        <xdr:spPr>
          <a:xfrm>
            <a:off x="37973000" y="1852613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memblock.vhd</a:t>
            </a:r>
          </a:p>
        </xdr:txBody>
      </xdr:sp>
      <xdr:sp macro="" textlink="">
        <xdr:nvSpPr>
          <xdr:cNvPr id="308" name="Rectángulo redondeado 49"/>
          <xdr:cNvSpPr/>
        </xdr:nvSpPr>
        <xdr:spPr>
          <a:xfrm>
            <a:off x="27971750" y="2233613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fadd32.vhd.vhd</a:t>
            </a:r>
          </a:p>
        </xdr:txBody>
      </xdr:sp>
      <xdr:sp macro="" textlink="">
        <xdr:nvSpPr>
          <xdr:cNvPr id="309" name="Rectángulo redondeado 49"/>
          <xdr:cNvSpPr/>
        </xdr:nvSpPr>
        <xdr:spPr>
          <a:xfrm>
            <a:off x="31324550" y="2233613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fmul32.vhd</a:t>
            </a:r>
          </a:p>
        </xdr:txBody>
      </xdr:sp>
      <xdr:sp macro="" textlink="">
        <xdr:nvSpPr>
          <xdr:cNvPr id="310" name="Rectángulo redondeado 49"/>
          <xdr:cNvSpPr/>
        </xdr:nvSpPr>
        <xdr:spPr>
          <a:xfrm>
            <a:off x="26314401" y="16521113"/>
            <a:ext cx="11282362" cy="22860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sm.vhd</a:t>
            </a:r>
          </a:p>
          <a:p>
            <a:pPr algn="ctr"/>
            <a:endParaRPr lang="es-ES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</xdr:colOff>
      <xdr:row>26</xdr:row>
      <xdr:rowOff>169332</xdr:rowOff>
    </xdr:from>
    <xdr:to>
      <xdr:col>14</xdr:col>
      <xdr:colOff>680720</xdr:colOff>
      <xdr:row>47</xdr:row>
      <xdr:rowOff>25400</xdr:rowOff>
    </xdr:to>
    <xdr:sp macro="" textlink="">
      <xdr:nvSpPr>
        <xdr:cNvPr id="132" name="Trapecio 131"/>
        <xdr:cNvSpPr/>
      </xdr:nvSpPr>
      <xdr:spPr>
        <a:xfrm rot="5400000">
          <a:off x="6127326" y="6970606"/>
          <a:ext cx="3945468" cy="824654"/>
        </a:xfrm>
        <a:prstGeom prst="trapezoid">
          <a:avLst/>
        </a:prstGeom>
        <a:solidFill>
          <a:schemeClr val="accent5">
            <a:lumMod val="60000"/>
            <a:lumOff val="40000"/>
            <a:alpha val="75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10161</xdr:colOff>
      <xdr:row>4</xdr:row>
      <xdr:rowOff>50800</xdr:rowOff>
    </xdr:from>
    <xdr:to>
      <xdr:col>11</xdr:col>
      <xdr:colOff>0</xdr:colOff>
      <xdr:row>25</xdr:row>
      <xdr:rowOff>8466</xdr:rowOff>
    </xdr:to>
    <xdr:grpSp>
      <xdr:nvGrpSpPr>
        <xdr:cNvPr id="215" name="Agrupar 214"/>
        <xdr:cNvGrpSpPr/>
      </xdr:nvGrpSpPr>
      <xdr:grpSpPr>
        <a:xfrm>
          <a:off x="1697447" y="867229"/>
          <a:ext cx="5201374" cy="4366380"/>
          <a:chOff x="1656081" y="822960"/>
          <a:chExt cx="5110479" cy="4194386"/>
        </a:xfrm>
      </xdr:grpSpPr>
      <xdr:sp macro="" textlink="">
        <xdr:nvSpPr>
          <xdr:cNvPr id="2" name="Rectángulo redondeado 1"/>
          <xdr:cNvSpPr/>
        </xdr:nvSpPr>
        <xdr:spPr>
          <a:xfrm>
            <a:off x="3891280" y="1158240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AZ</a:t>
            </a:r>
          </a:p>
        </xdr:txBody>
      </xdr:sp>
      <xdr:sp macro="" textlink="">
        <xdr:nvSpPr>
          <xdr:cNvPr id="4" name="Rectángulo redondeado 3"/>
          <xdr:cNvSpPr/>
        </xdr:nvSpPr>
        <xdr:spPr>
          <a:xfrm>
            <a:off x="3908213" y="2197100"/>
            <a:ext cx="804334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BZ</a:t>
            </a:r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3891280" y="3223260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CZ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3891280" y="4236720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DZ</a:t>
            </a:r>
          </a:p>
        </xdr:txBody>
      </xdr:sp>
      <xdr:sp macro="" textlink="">
        <xdr:nvSpPr>
          <xdr:cNvPr id="7" name="Rectángulo redondeado 6"/>
          <xdr:cNvSpPr/>
        </xdr:nvSpPr>
        <xdr:spPr>
          <a:xfrm>
            <a:off x="4917440" y="116670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AY</a:t>
            </a:r>
          </a:p>
        </xdr:txBody>
      </xdr:sp>
      <xdr:sp macro="" textlink="">
        <xdr:nvSpPr>
          <xdr:cNvPr id="8" name="Rectángulo redondeado 7"/>
          <xdr:cNvSpPr/>
        </xdr:nvSpPr>
        <xdr:spPr>
          <a:xfrm>
            <a:off x="4934372" y="2197099"/>
            <a:ext cx="804333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BY</a:t>
            </a:r>
          </a:p>
        </xdr:txBody>
      </xdr:sp>
      <xdr:sp macro="" textlink="">
        <xdr:nvSpPr>
          <xdr:cNvPr id="9" name="Rectángulo redondeado 8"/>
          <xdr:cNvSpPr/>
        </xdr:nvSpPr>
        <xdr:spPr>
          <a:xfrm>
            <a:off x="4917439" y="3223259"/>
            <a:ext cx="829733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CY</a:t>
            </a:r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4917440" y="424518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DY</a:t>
            </a:r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5943600" y="116670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AX</a:t>
            </a:r>
          </a:p>
        </xdr:txBody>
      </xdr:sp>
      <xdr:sp macro="" textlink="">
        <xdr:nvSpPr>
          <xdr:cNvPr id="12" name="Rectángulo redondeado 11"/>
          <xdr:cNvSpPr/>
        </xdr:nvSpPr>
        <xdr:spPr>
          <a:xfrm>
            <a:off x="5960533" y="2197099"/>
            <a:ext cx="804333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BX</a:t>
            </a:r>
          </a:p>
        </xdr:txBody>
      </xdr:sp>
      <xdr:sp macro="" textlink="">
        <xdr:nvSpPr>
          <xdr:cNvPr id="13" name="Rectángulo redondeado 12"/>
          <xdr:cNvSpPr/>
        </xdr:nvSpPr>
        <xdr:spPr>
          <a:xfrm>
            <a:off x="5963919" y="3223259"/>
            <a:ext cx="800947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CX</a:t>
            </a:r>
          </a:p>
        </xdr:txBody>
      </xdr:sp>
      <xdr:sp macro="" textlink="">
        <xdr:nvSpPr>
          <xdr:cNvPr id="14" name="Rectángulo redondeado 13"/>
          <xdr:cNvSpPr/>
        </xdr:nvSpPr>
        <xdr:spPr>
          <a:xfrm>
            <a:off x="5943600" y="424518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DX</a:t>
            </a:r>
          </a:p>
        </xdr:txBody>
      </xdr:sp>
      <xdr:sp macro="" textlink="">
        <xdr:nvSpPr>
          <xdr:cNvPr id="16" name="Rectángulo redondeado 15"/>
          <xdr:cNvSpPr/>
        </xdr:nvSpPr>
        <xdr:spPr>
          <a:xfrm>
            <a:off x="2680547" y="2578948"/>
            <a:ext cx="1009227" cy="1026159"/>
          </a:xfrm>
          <a:prstGeom prst="roundRect">
            <a:avLst/>
          </a:prstGeom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chemeClr val="tx2">
                    <a:lumMod val="50000"/>
                  </a:schemeClr>
                </a:solidFill>
              </a:rPr>
              <a:t>ADD</a:t>
            </a:r>
            <a:r>
              <a:rPr lang="es-ES" baseline="0">
                <a:solidFill>
                  <a:schemeClr val="tx2">
                    <a:lumMod val="50000"/>
                  </a:schemeClr>
                </a:solidFill>
              </a:rPr>
              <a:t> DECODER / ENABLE SELECTOR</a:t>
            </a:r>
            <a:endParaRPr lang="es-ES">
              <a:solidFill>
                <a:schemeClr val="tx2">
                  <a:lumMod val="50000"/>
                </a:schemeClr>
              </a:solidFill>
            </a:endParaRPr>
          </a:p>
        </xdr:txBody>
      </xdr:sp>
      <xdr:grpSp>
        <xdr:nvGrpSpPr>
          <xdr:cNvPr id="66" name="Agrupar 65"/>
          <xdr:cNvGrpSpPr/>
        </xdr:nvGrpSpPr>
        <xdr:grpSpPr>
          <a:xfrm>
            <a:off x="3796029" y="1544320"/>
            <a:ext cx="112183" cy="3078480"/>
            <a:chOff x="3384549" y="1524000"/>
            <a:chExt cx="112183" cy="2857500"/>
          </a:xfrm>
        </xdr:grpSpPr>
        <xdr:cxnSp macro="">
          <xdr:nvCxnSpPr>
            <xdr:cNvPr id="22" name="Conector angular 21"/>
            <xdr:cNvCxnSpPr/>
          </xdr:nvCxnSpPr>
          <xdr:spPr>
            <a:xfrm rot="5400000" flipH="1" flipV="1">
              <a:off x="2708275" y="2200275"/>
              <a:ext cx="14478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Conector angular 24"/>
            <xdr:cNvCxnSpPr/>
          </xdr:nvCxnSpPr>
          <xdr:spPr>
            <a:xfrm rot="5400000" flipH="1" flipV="1">
              <a:off x="3199341" y="2674409"/>
              <a:ext cx="482600" cy="112183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Conector angular 27"/>
            <xdr:cNvCxnSpPr/>
          </xdr:nvCxnSpPr>
          <xdr:spPr>
            <a:xfrm rot="16200000" flipH="1">
              <a:off x="3184525" y="3146425"/>
              <a:ext cx="4953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ector angular 30"/>
            <xdr:cNvCxnSpPr/>
          </xdr:nvCxnSpPr>
          <xdr:spPr>
            <a:xfrm rot="16200000" flipH="1">
              <a:off x="2724150" y="3619500"/>
              <a:ext cx="1422400" cy="10160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7" name="Agrupar 66"/>
          <xdr:cNvGrpSpPr/>
        </xdr:nvGrpSpPr>
        <xdr:grpSpPr>
          <a:xfrm>
            <a:off x="4803139" y="1544320"/>
            <a:ext cx="112183" cy="3078480"/>
            <a:chOff x="3384549" y="1524000"/>
            <a:chExt cx="112183" cy="2857500"/>
          </a:xfrm>
        </xdr:grpSpPr>
        <xdr:cxnSp macro="">
          <xdr:nvCxnSpPr>
            <xdr:cNvPr id="68" name="Conector angular 67"/>
            <xdr:cNvCxnSpPr/>
          </xdr:nvCxnSpPr>
          <xdr:spPr>
            <a:xfrm rot="5400000" flipH="1" flipV="1">
              <a:off x="2708275" y="2200275"/>
              <a:ext cx="14478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Conector angular 68"/>
            <xdr:cNvCxnSpPr/>
          </xdr:nvCxnSpPr>
          <xdr:spPr>
            <a:xfrm rot="5400000" flipH="1" flipV="1">
              <a:off x="3199341" y="2674409"/>
              <a:ext cx="482600" cy="112183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" name="Conector angular 69"/>
            <xdr:cNvCxnSpPr/>
          </xdr:nvCxnSpPr>
          <xdr:spPr>
            <a:xfrm rot="16200000" flipH="1">
              <a:off x="3184525" y="3146425"/>
              <a:ext cx="4953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" name="Conector angular 70"/>
            <xdr:cNvCxnSpPr/>
          </xdr:nvCxnSpPr>
          <xdr:spPr>
            <a:xfrm rot="16200000" flipH="1">
              <a:off x="2724150" y="3619500"/>
              <a:ext cx="1422400" cy="10160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2" name="Agrupar 71"/>
          <xdr:cNvGrpSpPr/>
        </xdr:nvGrpSpPr>
        <xdr:grpSpPr>
          <a:xfrm>
            <a:off x="5835650" y="1544320"/>
            <a:ext cx="112183" cy="3078480"/>
            <a:chOff x="3384549" y="1524000"/>
            <a:chExt cx="112183" cy="2857500"/>
          </a:xfrm>
        </xdr:grpSpPr>
        <xdr:cxnSp macro="">
          <xdr:nvCxnSpPr>
            <xdr:cNvPr id="73" name="Conector angular 72"/>
            <xdr:cNvCxnSpPr/>
          </xdr:nvCxnSpPr>
          <xdr:spPr>
            <a:xfrm rot="5400000" flipH="1" flipV="1">
              <a:off x="2708275" y="2200275"/>
              <a:ext cx="14478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" name="Conector angular 73"/>
            <xdr:cNvCxnSpPr/>
          </xdr:nvCxnSpPr>
          <xdr:spPr>
            <a:xfrm rot="5400000" flipH="1" flipV="1">
              <a:off x="3199341" y="2674409"/>
              <a:ext cx="482600" cy="112183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" name="Conector angular 74"/>
            <xdr:cNvCxnSpPr/>
          </xdr:nvCxnSpPr>
          <xdr:spPr>
            <a:xfrm rot="16200000" flipH="1">
              <a:off x="3184525" y="3146425"/>
              <a:ext cx="4953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" name="Conector angular 75"/>
            <xdr:cNvCxnSpPr/>
          </xdr:nvCxnSpPr>
          <xdr:spPr>
            <a:xfrm rot="16200000" flipH="1">
              <a:off x="2724150" y="3619500"/>
              <a:ext cx="1422400" cy="10160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79" name="Conector recto 78"/>
          <xdr:cNvCxnSpPr/>
        </xdr:nvCxnSpPr>
        <xdr:spPr>
          <a:xfrm flipH="1">
            <a:off x="3683424" y="3077210"/>
            <a:ext cx="2164926" cy="2118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Conector recto 88"/>
          <xdr:cNvCxnSpPr>
            <a:stCxn id="106" idx="3"/>
            <a:endCxn id="16" idx="1"/>
          </xdr:cNvCxnSpPr>
        </xdr:nvCxnSpPr>
        <xdr:spPr>
          <a:xfrm>
            <a:off x="2475230" y="3088640"/>
            <a:ext cx="205317" cy="3388"/>
          </a:xfrm>
          <a:prstGeom prst="line">
            <a:avLst/>
          </a:prstGeom>
          <a:ln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Rectángulo redondeado 105"/>
          <xdr:cNvSpPr/>
        </xdr:nvSpPr>
        <xdr:spPr>
          <a:xfrm>
            <a:off x="1656081" y="2915920"/>
            <a:ext cx="819149" cy="345440"/>
          </a:xfrm>
          <a:prstGeom prst="roundRect">
            <a:avLst/>
          </a:prstGeom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  <a:p>
            <a:pPr algn="ctr"/>
            <a:r>
              <a:rPr lang="es-ES" sz="800" baseline="0">
                <a:solidFill>
                  <a:schemeClr val="tx2">
                    <a:lumMod val="50000"/>
                  </a:schemeClr>
                </a:solidFill>
              </a:rPr>
              <a:t>ADD AVALON</a:t>
            </a:r>
          </a:p>
          <a:p>
            <a:pPr algn="ctr"/>
            <a:endParaRPr lang="es-ES">
              <a:solidFill>
                <a:schemeClr val="tx2">
                  <a:lumMod val="50000"/>
                </a:schemeClr>
              </a:solidFill>
            </a:endParaRPr>
          </a:p>
        </xdr:txBody>
      </xdr:sp>
      <xdr:sp macro="" textlink="">
        <xdr:nvSpPr>
          <xdr:cNvPr id="108" name="Rectángulo redondeado 107"/>
          <xdr:cNvSpPr/>
        </xdr:nvSpPr>
        <xdr:spPr>
          <a:xfrm>
            <a:off x="1674496" y="822960"/>
            <a:ext cx="816609" cy="281940"/>
          </a:xfrm>
          <a:prstGeom prst="roundRect">
            <a:avLst/>
          </a:prstGeom>
          <a:solidFill>
            <a:schemeClr val="accent3">
              <a:lumMod val="60000"/>
              <a:lumOff val="40000"/>
              <a:alpha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  <a:p>
            <a:pPr algn="ctr"/>
            <a:r>
              <a:rPr lang="es-ES" sz="800" baseline="0">
                <a:solidFill>
                  <a:schemeClr val="accent3">
                    <a:lumMod val="50000"/>
                  </a:schemeClr>
                </a:solidFill>
              </a:rPr>
              <a:t>DATA AVALON</a:t>
            </a:r>
          </a:p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</xdr:txBody>
      </xdr:sp>
      <xdr:cxnSp macro="">
        <xdr:nvCxnSpPr>
          <xdr:cNvPr id="143" name="Conector angular 142"/>
          <xdr:cNvCxnSpPr>
            <a:stCxn id="108" idx="3"/>
            <a:endCxn id="11" idx="0"/>
          </xdr:cNvCxnSpPr>
        </xdr:nvCxnSpPr>
        <xdr:spPr>
          <a:xfrm>
            <a:off x="2491105" y="965200"/>
            <a:ext cx="3863975" cy="201506"/>
          </a:xfrm>
          <a:prstGeom prst="bentConnector2">
            <a:avLst/>
          </a:prstGeom>
          <a:ln>
            <a:tailEnd type="triangle" w="lg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48" name="Conector angular 147"/>
          <xdr:cNvCxnSpPr>
            <a:stCxn id="108" idx="3"/>
            <a:endCxn id="7" idx="0"/>
          </xdr:cNvCxnSpPr>
        </xdr:nvCxnSpPr>
        <xdr:spPr>
          <a:xfrm>
            <a:off x="2491105" y="965200"/>
            <a:ext cx="2837815" cy="201506"/>
          </a:xfrm>
          <a:prstGeom prst="bentConnector2">
            <a:avLst/>
          </a:prstGeom>
          <a:ln>
            <a:tailEnd type="triangle" w="lg"/>
          </a:ln>
          <a:effectLst/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51" name="Conector angular 150"/>
          <xdr:cNvCxnSpPr>
            <a:stCxn id="108" idx="3"/>
            <a:endCxn id="2" idx="0"/>
          </xdr:cNvCxnSpPr>
        </xdr:nvCxnSpPr>
        <xdr:spPr>
          <a:xfrm>
            <a:off x="2491105" y="965200"/>
            <a:ext cx="1811655" cy="193040"/>
          </a:xfrm>
          <a:prstGeom prst="bentConnector2">
            <a:avLst/>
          </a:prstGeom>
          <a:ln>
            <a:tailEnd type="triangle" w="lg"/>
          </a:ln>
          <a:effectLst/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grpSp>
        <xdr:nvGrpSpPr>
          <xdr:cNvPr id="180" name="Agrupar 179"/>
          <xdr:cNvGrpSpPr/>
        </xdr:nvGrpSpPr>
        <xdr:grpSpPr>
          <a:xfrm>
            <a:off x="4316729" y="2190750"/>
            <a:ext cx="2052320" cy="12700"/>
            <a:chOff x="4324349" y="2165350"/>
            <a:chExt cx="2057400" cy="12700"/>
          </a:xfrm>
        </xdr:grpSpPr>
        <xdr:cxnSp macro="">
          <xdr:nvCxnSpPr>
            <xdr:cNvPr id="169" name="Conector angular 168"/>
            <xdr:cNvCxnSpPr/>
          </xdr:nvCxnSpPr>
          <xdr:spPr>
            <a:xfrm rot="5400000" flipH="1" flipV="1">
              <a:off x="5861049" y="1657349"/>
              <a:ext cx="12700" cy="1028701"/>
            </a:xfrm>
            <a:prstGeom prst="bentConnector3">
              <a:avLst>
                <a:gd name="adj1" fmla="val 18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79" name="Conector angular 178"/>
            <xdr:cNvCxnSpPr/>
          </xdr:nvCxnSpPr>
          <xdr:spPr>
            <a:xfrm rot="5400000" flipH="1" flipV="1">
              <a:off x="4832350" y="1657349"/>
              <a:ext cx="12700" cy="1028701"/>
            </a:xfrm>
            <a:prstGeom prst="bentConnector3">
              <a:avLst>
                <a:gd name="adj1" fmla="val 18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grpSp>
        <xdr:nvGrpSpPr>
          <xdr:cNvPr id="181" name="Agrupar 180"/>
          <xdr:cNvGrpSpPr/>
        </xdr:nvGrpSpPr>
        <xdr:grpSpPr>
          <a:xfrm>
            <a:off x="4304030" y="3216908"/>
            <a:ext cx="2066713" cy="12702"/>
            <a:chOff x="4175125" y="2112433"/>
            <a:chExt cx="2071793" cy="2117"/>
          </a:xfrm>
        </xdr:grpSpPr>
        <xdr:cxnSp macro="">
          <xdr:nvCxnSpPr>
            <xdr:cNvPr id="182" name="Conector angular 181"/>
            <xdr:cNvCxnSpPr/>
          </xdr:nvCxnSpPr>
          <xdr:spPr>
            <a:xfrm rot="5400000" flipH="1" flipV="1">
              <a:off x="5728546" y="1596178"/>
              <a:ext cx="2117" cy="1034627"/>
            </a:xfrm>
            <a:prstGeom prst="bentConnector3">
              <a:avLst>
                <a:gd name="adj1" fmla="val 18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83" name="Conector angular 182"/>
            <xdr:cNvCxnSpPr/>
          </xdr:nvCxnSpPr>
          <xdr:spPr>
            <a:xfrm rot="5400000" flipH="1" flipV="1">
              <a:off x="4690533" y="1598084"/>
              <a:ext cx="0" cy="1030816"/>
            </a:xfrm>
            <a:prstGeom prst="bentConnector3">
              <a:avLst>
                <a:gd name="adj1" fmla="val 228601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cxnSp macro="">
        <xdr:nvCxnSpPr>
          <xdr:cNvPr id="190" name="Conector angular 189"/>
          <xdr:cNvCxnSpPr>
            <a:stCxn id="6" idx="0"/>
            <a:endCxn id="10" idx="0"/>
          </xdr:cNvCxnSpPr>
        </xdr:nvCxnSpPr>
        <xdr:spPr>
          <a:xfrm rot="16200000" flipH="1">
            <a:off x="4811607" y="3727873"/>
            <a:ext cx="8466" cy="1026160"/>
          </a:xfrm>
          <a:prstGeom prst="bentConnector3">
            <a:avLst>
              <a:gd name="adj1" fmla="val -2700213"/>
            </a:avLst>
          </a:prstGeom>
          <a:ln>
            <a:headEnd type="triangle" w="lg"/>
            <a:tailEnd type="triangle" w="lg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95" name="Conector angular 194"/>
          <xdr:cNvCxnSpPr>
            <a:stCxn id="10" idx="0"/>
            <a:endCxn id="14" idx="0"/>
          </xdr:cNvCxnSpPr>
        </xdr:nvCxnSpPr>
        <xdr:spPr>
          <a:xfrm rot="5400000" flipH="1" flipV="1">
            <a:off x="5842000" y="3732106"/>
            <a:ext cx="12700" cy="1026160"/>
          </a:xfrm>
          <a:prstGeom prst="bentConnector3">
            <a:avLst>
              <a:gd name="adj1" fmla="val 1925000"/>
            </a:avLst>
          </a:prstGeom>
          <a:ln>
            <a:headEnd type="triangle" w="lg"/>
            <a:tailEnd type="triangle" w="lg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26</xdr:row>
      <xdr:rowOff>67734</xdr:rowOff>
    </xdr:from>
    <xdr:to>
      <xdr:col>14</xdr:col>
      <xdr:colOff>618067</xdr:colOff>
      <xdr:row>48</xdr:row>
      <xdr:rowOff>191346</xdr:rowOff>
    </xdr:to>
    <xdr:grpSp>
      <xdr:nvGrpSpPr>
        <xdr:cNvPr id="325" name="Agrupar 324"/>
        <xdr:cNvGrpSpPr/>
      </xdr:nvGrpSpPr>
      <xdr:grpSpPr>
        <a:xfrm>
          <a:off x="3959679" y="5496984"/>
          <a:ext cx="4577745" cy="4613969"/>
          <a:chOff x="3911600" y="5308601"/>
          <a:chExt cx="4538134" cy="4407745"/>
        </a:xfrm>
      </xdr:grpSpPr>
      <xdr:sp macro="" textlink="">
        <xdr:nvSpPr>
          <xdr:cNvPr id="203" name="Rectángulo redondeado 202"/>
          <xdr:cNvSpPr/>
        </xdr:nvSpPr>
        <xdr:spPr>
          <a:xfrm>
            <a:off x="3911600" y="5825067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AZ</a:t>
            </a:r>
          </a:p>
        </xdr:txBody>
      </xdr:sp>
      <xdr:sp macro="" textlink="">
        <xdr:nvSpPr>
          <xdr:cNvPr id="204" name="Rectángulo redondeado 203"/>
          <xdr:cNvSpPr/>
        </xdr:nvSpPr>
        <xdr:spPr>
          <a:xfrm>
            <a:off x="3928533" y="6872393"/>
            <a:ext cx="804334" cy="778934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BZ</a:t>
            </a:r>
          </a:p>
        </xdr:txBody>
      </xdr:sp>
      <xdr:sp macro="" textlink="">
        <xdr:nvSpPr>
          <xdr:cNvPr id="205" name="Rectángulo redondeado 204"/>
          <xdr:cNvSpPr/>
        </xdr:nvSpPr>
        <xdr:spPr>
          <a:xfrm>
            <a:off x="3911600" y="7907020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CZ</a:t>
            </a:r>
          </a:p>
        </xdr:txBody>
      </xdr:sp>
      <xdr:sp macro="" textlink="">
        <xdr:nvSpPr>
          <xdr:cNvPr id="206" name="Rectángulo redondeado 205"/>
          <xdr:cNvSpPr/>
        </xdr:nvSpPr>
        <xdr:spPr>
          <a:xfrm>
            <a:off x="3911600" y="8928947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DZ</a:t>
            </a:r>
          </a:p>
        </xdr:txBody>
      </xdr:sp>
      <xdr:sp macro="" textlink="">
        <xdr:nvSpPr>
          <xdr:cNvPr id="207" name="Rectángulo redondeado 206"/>
          <xdr:cNvSpPr/>
        </xdr:nvSpPr>
        <xdr:spPr>
          <a:xfrm>
            <a:off x="4944533" y="5833533"/>
            <a:ext cx="829734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AY</a:t>
            </a:r>
          </a:p>
        </xdr:txBody>
      </xdr:sp>
      <xdr:sp macro="" textlink="">
        <xdr:nvSpPr>
          <xdr:cNvPr id="208" name="Rectángulo redondeado 207"/>
          <xdr:cNvSpPr/>
        </xdr:nvSpPr>
        <xdr:spPr>
          <a:xfrm>
            <a:off x="4961465" y="6872392"/>
            <a:ext cx="804333" cy="778934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BY</a:t>
            </a:r>
          </a:p>
        </xdr:txBody>
      </xdr:sp>
      <xdr:sp macro="" textlink="">
        <xdr:nvSpPr>
          <xdr:cNvPr id="209" name="Rectángulo redondeado 208"/>
          <xdr:cNvSpPr/>
        </xdr:nvSpPr>
        <xdr:spPr>
          <a:xfrm>
            <a:off x="4944532" y="7907019"/>
            <a:ext cx="836507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CY</a:t>
            </a:r>
          </a:p>
        </xdr:txBody>
      </xdr:sp>
      <xdr:sp macro="" textlink="">
        <xdr:nvSpPr>
          <xdr:cNvPr id="210" name="Rectángulo redondeado 209"/>
          <xdr:cNvSpPr/>
        </xdr:nvSpPr>
        <xdr:spPr>
          <a:xfrm>
            <a:off x="4944533" y="8937413"/>
            <a:ext cx="829734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DY</a:t>
            </a:r>
          </a:p>
        </xdr:txBody>
      </xdr:sp>
      <xdr:sp macro="" textlink="">
        <xdr:nvSpPr>
          <xdr:cNvPr id="211" name="Rectángulo redondeado 210"/>
          <xdr:cNvSpPr/>
        </xdr:nvSpPr>
        <xdr:spPr>
          <a:xfrm>
            <a:off x="5977467" y="5833533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AX</a:t>
            </a:r>
          </a:p>
        </xdr:txBody>
      </xdr:sp>
      <xdr:sp macro="" textlink="">
        <xdr:nvSpPr>
          <xdr:cNvPr id="212" name="Rectángulo redondeado 211"/>
          <xdr:cNvSpPr/>
        </xdr:nvSpPr>
        <xdr:spPr>
          <a:xfrm>
            <a:off x="5994400" y="6872392"/>
            <a:ext cx="804333" cy="778934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BX</a:t>
            </a:r>
          </a:p>
        </xdr:txBody>
      </xdr:sp>
      <xdr:sp macro="" textlink="">
        <xdr:nvSpPr>
          <xdr:cNvPr id="213" name="Rectángulo redondeado 212"/>
          <xdr:cNvSpPr/>
        </xdr:nvSpPr>
        <xdr:spPr>
          <a:xfrm>
            <a:off x="5997786" y="7907019"/>
            <a:ext cx="800947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CX</a:t>
            </a:r>
          </a:p>
        </xdr:txBody>
      </xdr:sp>
      <xdr:sp macro="" textlink="">
        <xdr:nvSpPr>
          <xdr:cNvPr id="214" name="Rectángulo redondeado 213"/>
          <xdr:cNvSpPr/>
        </xdr:nvSpPr>
        <xdr:spPr>
          <a:xfrm>
            <a:off x="5977467" y="8937413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DX</a:t>
            </a:r>
          </a:p>
        </xdr:txBody>
      </xdr:sp>
      <xdr:cxnSp macro="">
        <xdr:nvCxnSpPr>
          <xdr:cNvPr id="218" name="Conector angular 217"/>
          <xdr:cNvCxnSpPr>
            <a:stCxn id="203" idx="0"/>
          </xdr:cNvCxnSpPr>
        </xdr:nvCxnSpPr>
        <xdr:spPr>
          <a:xfrm rot="5400000" flipH="1" flipV="1">
            <a:off x="5897880" y="4086013"/>
            <a:ext cx="164254" cy="331385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0" name="Conector angular 259"/>
          <xdr:cNvCxnSpPr>
            <a:stCxn id="207" idx="0"/>
          </xdr:cNvCxnSpPr>
        </xdr:nvCxnSpPr>
        <xdr:spPr>
          <a:xfrm rot="5400000" flipH="1" flipV="1">
            <a:off x="6449906" y="4626186"/>
            <a:ext cx="113454" cy="230124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5" name="Conector angular 264"/>
          <xdr:cNvCxnSpPr>
            <a:stCxn id="211" idx="0"/>
          </xdr:cNvCxnSpPr>
        </xdr:nvCxnSpPr>
        <xdr:spPr>
          <a:xfrm rot="5400000" flipH="1" flipV="1">
            <a:off x="6996853" y="5162973"/>
            <a:ext cx="62654" cy="127846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9" name="Conector angular 268"/>
          <xdr:cNvCxnSpPr/>
        </xdr:nvCxnSpPr>
        <xdr:spPr>
          <a:xfrm rot="5400000" flipH="1" flipV="1">
            <a:off x="5888990" y="5109210"/>
            <a:ext cx="164253" cy="333671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0" name="Conector angular 269"/>
          <xdr:cNvCxnSpPr/>
        </xdr:nvCxnSpPr>
        <xdr:spPr>
          <a:xfrm rot="5400000" flipH="1" flipV="1">
            <a:off x="6429586" y="5660813"/>
            <a:ext cx="113453" cy="230124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1" name="Conector angular 270"/>
          <xdr:cNvCxnSpPr/>
        </xdr:nvCxnSpPr>
        <xdr:spPr>
          <a:xfrm rot="5400000" flipH="1" flipV="1">
            <a:off x="6977380" y="6198446"/>
            <a:ext cx="60960" cy="127846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2" name="Conector angular 271"/>
          <xdr:cNvCxnSpPr/>
        </xdr:nvCxnSpPr>
        <xdr:spPr>
          <a:xfrm rot="5400000" flipH="1" flipV="1">
            <a:off x="5892800" y="6160347"/>
            <a:ext cx="164253" cy="332401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3" name="Conector angular 272"/>
          <xdr:cNvCxnSpPr/>
        </xdr:nvCxnSpPr>
        <xdr:spPr>
          <a:xfrm rot="5400000" flipH="1" flipV="1">
            <a:off x="6440593" y="6706446"/>
            <a:ext cx="111760" cy="230124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4" name="Conector angular 273"/>
          <xdr:cNvCxnSpPr/>
        </xdr:nvCxnSpPr>
        <xdr:spPr>
          <a:xfrm rot="5400000" flipH="1" flipV="1">
            <a:off x="6987540" y="7243233"/>
            <a:ext cx="60960" cy="127846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5" name="Conector angular 274"/>
          <xdr:cNvCxnSpPr/>
        </xdr:nvCxnSpPr>
        <xdr:spPr>
          <a:xfrm rot="5400000" flipH="1" flipV="1">
            <a:off x="5880947" y="7172960"/>
            <a:ext cx="162560" cy="334941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6" name="Conector angular 275"/>
          <xdr:cNvCxnSpPr/>
        </xdr:nvCxnSpPr>
        <xdr:spPr>
          <a:xfrm rot="5400000" flipH="1" flipV="1">
            <a:off x="6420273" y="7725833"/>
            <a:ext cx="111760" cy="231140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7" name="Conector angular 276"/>
          <xdr:cNvCxnSpPr/>
        </xdr:nvCxnSpPr>
        <xdr:spPr>
          <a:xfrm rot="5400000" flipH="1" flipV="1">
            <a:off x="6967220" y="8262620"/>
            <a:ext cx="60960" cy="128862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78" name="Trapecio 277"/>
          <xdr:cNvSpPr/>
        </xdr:nvSpPr>
        <xdr:spPr>
          <a:xfrm rot="5400000">
            <a:off x="6064673" y="6869008"/>
            <a:ext cx="3945468" cy="824654"/>
          </a:xfrm>
          <a:prstGeom prst="trapezoid">
            <a:avLst/>
          </a:prstGeom>
          <a:solidFill>
            <a:schemeClr val="accent5">
              <a:lumMod val="60000"/>
              <a:lumOff val="40000"/>
              <a:alpha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16" name="Rectángulo redondeado 315"/>
          <xdr:cNvSpPr/>
        </xdr:nvSpPr>
        <xdr:spPr>
          <a:xfrm rot="5400000">
            <a:off x="6401857" y="7121632"/>
            <a:ext cx="3301997" cy="336339"/>
          </a:xfrm>
          <a:prstGeom prst="roundRect">
            <a:avLst/>
          </a:prstGeom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 i="1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Datapath</a:t>
            </a:r>
            <a:r>
              <a:rPr lang="es-ES" sz="1100" i="1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Control</a:t>
            </a:r>
            <a:endParaRPr lang="es-ES" sz="1100" i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12685</xdr:colOff>
      <xdr:row>6</xdr:row>
      <xdr:rowOff>8466</xdr:rowOff>
    </xdr:from>
    <xdr:to>
      <xdr:col>17</xdr:col>
      <xdr:colOff>821267</xdr:colOff>
      <xdr:row>25</xdr:row>
      <xdr:rowOff>0</xdr:rowOff>
    </xdr:to>
    <xdr:grpSp>
      <xdr:nvGrpSpPr>
        <xdr:cNvPr id="328" name="Agrupar 327"/>
        <xdr:cNvGrpSpPr/>
      </xdr:nvGrpSpPr>
      <xdr:grpSpPr>
        <a:xfrm>
          <a:off x="7932042" y="1233109"/>
          <a:ext cx="3339511" cy="3992034"/>
          <a:chOff x="7844352" y="1176866"/>
          <a:chExt cx="3297782" cy="3869267"/>
        </a:xfrm>
      </xdr:grpSpPr>
      <xdr:sp macro="" textlink="">
        <xdr:nvSpPr>
          <xdr:cNvPr id="15" name="Rectángulo redondeado 14"/>
          <xdr:cNvSpPr/>
        </xdr:nvSpPr>
        <xdr:spPr>
          <a:xfrm>
            <a:off x="7844366" y="1176866"/>
            <a:ext cx="3297767" cy="3869267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  <a:alpha val="31000"/>
                </a:schemeClr>
              </a:gs>
              <a:gs pos="100000">
                <a:schemeClr val="accent4">
                  <a:lumMod val="20000"/>
                  <a:lumOff val="80000"/>
                  <a:alpha val="31000"/>
                </a:schemeClr>
              </a:gs>
            </a:gsLst>
            <a:lin ang="16200000" scaled="0"/>
            <a:tileRect/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0 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1 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2 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3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4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endParaRPr lang="es-ES" baseline="0">
              <a:solidFill>
                <a:srgbClr val="660066"/>
              </a:solidFill>
            </a:endParaRP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MEMORY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BLOCK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509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510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511 [31..0]</a:t>
            </a:r>
            <a:endParaRPr lang="es-ES">
              <a:solidFill>
                <a:srgbClr val="660066"/>
              </a:solidFill>
            </a:endParaRPr>
          </a:p>
          <a:p>
            <a:pPr algn="ctr"/>
            <a:endParaRPr lang="es-ES">
              <a:solidFill>
                <a:srgbClr val="660066"/>
              </a:solidFill>
            </a:endParaRPr>
          </a:p>
        </xdr:txBody>
      </xdr:sp>
      <xdr:sp macro="" textlink="">
        <xdr:nvSpPr>
          <xdr:cNvPr id="326" name="Rectángulo redondeado 325"/>
          <xdr:cNvSpPr/>
        </xdr:nvSpPr>
        <xdr:spPr>
          <a:xfrm>
            <a:off x="7844352" y="1176866"/>
            <a:ext cx="1011781" cy="3869267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  <a:alpha val="31000"/>
                </a:schemeClr>
              </a:gs>
              <a:gs pos="100000">
                <a:schemeClr val="accent4">
                  <a:lumMod val="20000"/>
                  <a:lumOff val="80000"/>
                  <a:alpha val="31000"/>
                </a:schemeClr>
              </a:gs>
            </a:gsLst>
            <a:lin ang="16200000" scaled="0"/>
            <a:tileRect/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WRITE</a:t>
            </a:r>
            <a:r>
              <a:rPr lang="es-ES" baseline="0">
                <a:solidFill>
                  <a:srgbClr val="660066"/>
                </a:solidFill>
              </a:rPr>
              <a:t> INTERFACE</a:t>
            </a:r>
          </a:p>
          <a:p>
            <a:pPr algn="ctr"/>
            <a:endParaRPr lang="es-ES">
              <a:solidFill>
                <a:srgbClr val="660066"/>
              </a:solidFill>
            </a:endParaRPr>
          </a:p>
          <a:p>
            <a:pPr algn="ctr"/>
            <a:r>
              <a:rPr lang="es-ES">
                <a:solidFill>
                  <a:srgbClr val="660066"/>
                </a:solidFill>
              </a:rPr>
              <a:t>data[31..0]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add[8..0]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clk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ena</a:t>
            </a:r>
          </a:p>
          <a:p>
            <a:pPr algn="ctr"/>
            <a:endParaRPr lang="es-ES">
              <a:solidFill>
                <a:srgbClr val="660066"/>
              </a:solidFill>
            </a:endParaRPr>
          </a:p>
        </xdr:txBody>
      </xdr:sp>
      <xdr:sp macro="" textlink="">
        <xdr:nvSpPr>
          <xdr:cNvPr id="327" name="Rectángulo redondeado 326"/>
          <xdr:cNvSpPr/>
        </xdr:nvSpPr>
        <xdr:spPr>
          <a:xfrm>
            <a:off x="10130353" y="1176866"/>
            <a:ext cx="1011781" cy="3869267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  <a:alpha val="31000"/>
                </a:schemeClr>
              </a:gs>
              <a:gs pos="100000">
                <a:schemeClr val="accent4">
                  <a:lumMod val="20000"/>
                  <a:lumOff val="80000"/>
                  <a:alpha val="31000"/>
                </a:schemeClr>
              </a:gs>
            </a:gsLst>
            <a:lin ang="16200000" scaled="0"/>
            <a:tileRect/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READ</a:t>
            </a:r>
            <a:endParaRPr lang="es-ES" baseline="0">
              <a:solidFill>
                <a:srgbClr val="660066"/>
              </a:solidFill>
            </a:endParaRP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INTERFACE</a:t>
            </a:r>
          </a:p>
          <a:p>
            <a:pPr algn="ctr"/>
            <a:endParaRPr lang="es-ES" baseline="0">
              <a:solidFill>
                <a:srgbClr val="660066"/>
              </a:solidFill>
            </a:endParaRPr>
          </a:p>
          <a:p>
            <a:pPr algn="ctr"/>
            <a:r>
              <a:rPr lang="es-ES">
                <a:solidFill>
                  <a:srgbClr val="660066"/>
                </a:solidFill>
              </a:rPr>
              <a:t>q[31..0]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add[8..0]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clk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ena</a:t>
            </a:r>
          </a:p>
          <a:p>
            <a:pPr algn="ctr"/>
            <a:endParaRPr lang="es-ES">
              <a:solidFill>
                <a:srgbClr val="660066"/>
              </a:solidFill>
            </a:endParaRPr>
          </a:p>
        </xdr:txBody>
      </xdr:sp>
    </xdr:grpSp>
    <xdr:clientData/>
  </xdr:twoCellAnchor>
  <xdr:twoCellAnchor>
    <xdr:from>
      <xdr:col>20</xdr:col>
      <xdr:colOff>0</xdr:colOff>
      <xdr:row>30</xdr:row>
      <xdr:rowOff>0</xdr:rowOff>
    </xdr:from>
    <xdr:to>
      <xdr:col>29</xdr:col>
      <xdr:colOff>80596</xdr:colOff>
      <xdr:row>52</xdr:row>
      <xdr:rowOff>135467</xdr:rowOff>
    </xdr:to>
    <xdr:grpSp>
      <xdr:nvGrpSpPr>
        <xdr:cNvPr id="20" name="19 Grupo"/>
        <xdr:cNvGrpSpPr/>
      </xdr:nvGrpSpPr>
      <xdr:grpSpPr>
        <a:xfrm>
          <a:off x="12981214" y="6245679"/>
          <a:ext cx="7673382" cy="4625824"/>
          <a:chOff x="12981214" y="6245679"/>
          <a:chExt cx="7673382" cy="4625824"/>
        </a:xfrm>
      </xdr:grpSpPr>
      <xdr:grpSp>
        <xdr:nvGrpSpPr>
          <xdr:cNvPr id="88" name="Agrupar 87"/>
          <xdr:cNvGrpSpPr/>
        </xdr:nvGrpSpPr>
        <xdr:grpSpPr>
          <a:xfrm>
            <a:off x="12981214" y="6245679"/>
            <a:ext cx="6012391" cy="4625824"/>
            <a:chOff x="3911600" y="5317067"/>
            <a:chExt cx="5915024" cy="4419600"/>
          </a:xfrm>
        </xdr:grpSpPr>
        <xdr:cxnSp macro="">
          <xdr:nvCxnSpPr>
            <xdr:cNvPr id="90" name="Conector recto 89"/>
            <xdr:cNvCxnSpPr>
              <a:stCxn id="126" idx="0"/>
              <a:endCxn id="118" idx="3"/>
            </xdr:cNvCxnSpPr>
          </xdr:nvCxnSpPr>
          <xdr:spPr>
            <a:xfrm flipH="1" flipV="1">
              <a:off x="8054340" y="6043719"/>
              <a:ext cx="6985" cy="3407409"/>
            </a:xfrm>
            <a:prstGeom prst="line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1" name="Trapecio 90"/>
            <xdr:cNvSpPr/>
          </xdr:nvSpPr>
          <xdr:spPr>
            <a:xfrm rot="5400000">
              <a:off x="8689339" y="6905626"/>
              <a:ext cx="1432986" cy="829733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92" name="Rectángulo redondeado 91"/>
            <xdr:cNvSpPr/>
          </xdr:nvSpPr>
          <xdr:spPr>
            <a:xfrm>
              <a:off x="3911600" y="5825067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algn="ctr"/>
              <a:r>
                <a:rPr lang="es-ES">
                  <a:solidFill>
                    <a:srgbClr val="660066"/>
                  </a:solidFill>
                </a:rPr>
                <a:t>AZ</a:t>
              </a:r>
            </a:p>
          </xdr:txBody>
        </xdr:sp>
        <xdr:sp macro="" textlink="">
          <xdr:nvSpPr>
            <xdr:cNvPr id="93" name="Rectángulo redondeado 92"/>
            <xdr:cNvSpPr/>
          </xdr:nvSpPr>
          <xdr:spPr>
            <a:xfrm>
              <a:off x="3928533" y="6872393"/>
              <a:ext cx="804334" cy="778934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BZ</a:t>
              </a:r>
            </a:p>
          </xdr:txBody>
        </xdr:sp>
        <xdr:sp macro="" textlink="">
          <xdr:nvSpPr>
            <xdr:cNvPr id="94" name="Rectángulo redondeado 93"/>
            <xdr:cNvSpPr/>
          </xdr:nvSpPr>
          <xdr:spPr>
            <a:xfrm>
              <a:off x="3911600" y="7907020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CZ</a:t>
              </a:r>
            </a:p>
          </xdr:txBody>
        </xdr:sp>
        <xdr:sp macro="" textlink="">
          <xdr:nvSpPr>
            <xdr:cNvPr id="95" name="Rectángulo redondeado 94"/>
            <xdr:cNvSpPr/>
          </xdr:nvSpPr>
          <xdr:spPr>
            <a:xfrm>
              <a:off x="3911600" y="8928947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DZ</a:t>
              </a:r>
            </a:p>
          </xdr:txBody>
        </xdr:sp>
        <xdr:sp macro="" textlink="">
          <xdr:nvSpPr>
            <xdr:cNvPr id="96" name="Rectángulo redondeado 95"/>
            <xdr:cNvSpPr/>
          </xdr:nvSpPr>
          <xdr:spPr>
            <a:xfrm>
              <a:off x="4944533" y="5833533"/>
              <a:ext cx="829734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AY</a:t>
              </a:r>
            </a:p>
          </xdr:txBody>
        </xdr:sp>
        <xdr:sp macro="" textlink="">
          <xdr:nvSpPr>
            <xdr:cNvPr id="97" name="Rectángulo redondeado 96"/>
            <xdr:cNvSpPr/>
          </xdr:nvSpPr>
          <xdr:spPr>
            <a:xfrm>
              <a:off x="4961465" y="6872392"/>
              <a:ext cx="804333" cy="778934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BY</a:t>
              </a:r>
            </a:p>
          </xdr:txBody>
        </xdr:sp>
        <xdr:sp macro="" textlink="">
          <xdr:nvSpPr>
            <xdr:cNvPr id="98" name="Rectángulo redondeado 97"/>
            <xdr:cNvSpPr/>
          </xdr:nvSpPr>
          <xdr:spPr>
            <a:xfrm>
              <a:off x="4944532" y="7907019"/>
              <a:ext cx="836507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CY</a:t>
              </a:r>
            </a:p>
          </xdr:txBody>
        </xdr:sp>
        <xdr:sp macro="" textlink="">
          <xdr:nvSpPr>
            <xdr:cNvPr id="99" name="Rectángulo redondeado 98"/>
            <xdr:cNvSpPr/>
          </xdr:nvSpPr>
          <xdr:spPr>
            <a:xfrm>
              <a:off x="4944533" y="8937413"/>
              <a:ext cx="829734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DY</a:t>
              </a:r>
            </a:p>
          </xdr:txBody>
        </xdr:sp>
        <xdr:sp macro="" textlink="">
          <xdr:nvSpPr>
            <xdr:cNvPr id="100" name="Rectángulo redondeado 99"/>
            <xdr:cNvSpPr/>
          </xdr:nvSpPr>
          <xdr:spPr>
            <a:xfrm>
              <a:off x="5977467" y="5833533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AX</a:t>
              </a:r>
            </a:p>
          </xdr:txBody>
        </xdr:sp>
        <xdr:sp macro="" textlink="">
          <xdr:nvSpPr>
            <xdr:cNvPr id="101" name="Rectángulo redondeado 100"/>
            <xdr:cNvSpPr/>
          </xdr:nvSpPr>
          <xdr:spPr>
            <a:xfrm>
              <a:off x="5994400" y="6872392"/>
              <a:ext cx="804333" cy="778934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BX</a:t>
              </a:r>
            </a:p>
          </xdr:txBody>
        </xdr:sp>
        <xdr:sp macro="" textlink="">
          <xdr:nvSpPr>
            <xdr:cNvPr id="102" name="Rectángulo redondeado 101"/>
            <xdr:cNvSpPr/>
          </xdr:nvSpPr>
          <xdr:spPr>
            <a:xfrm>
              <a:off x="5997786" y="7907019"/>
              <a:ext cx="800947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CX</a:t>
              </a:r>
            </a:p>
          </xdr:txBody>
        </xdr:sp>
        <xdr:sp macro="" textlink="">
          <xdr:nvSpPr>
            <xdr:cNvPr id="103" name="Rectángulo redondeado 102"/>
            <xdr:cNvSpPr/>
          </xdr:nvSpPr>
          <xdr:spPr>
            <a:xfrm>
              <a:off x="5977467" y="8937413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DX</a:t>
              </a:r>
            </a:p>
          </xdr:txBody>
        </xdr:sp>
        <xdr:cxnSp macro="">
          <xdr:nvCxnSpPr>
            <xdr:cNvPr id="104" name="Conector angular 103"/>
            <xdr:cNvCxnSpPr>
              <a:stCxn id="92" idx="0"/>
            </xdr:cNvCxnSpPr>
          </xdr:nvCxnSpPr>
          <xdr:spPr>
            <a:xfrm rot="5400000" flipH="1" flipV="1">
              <a:off x="5897880" y="4086013"/>
              <a:ext cx="164254" cy="331385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05" name="Conector angular 104"/>
            <xdr:cNvCxnSpPr>
              <a:stCxn id="96" idx="0"/>
            </xdr:cNvCxnSpPr>
          </xdr:nvCxnSpPr>
          <xdr:spPr>
            <a:xfrm rot="5400000" flipH="1" flipV="1">
              <a:off x="6449906" y="4626186"/>
              <a:ext cx="113454" cy="230124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07" name="Conector angular 106"/>
            <xdr:cNvCxnSpPr>
              <a:stCxn id="100" idx="0"/>
            </xdr:cNvCxnSpPr>
          </xdr:nvCxnSpPr>
          <xdr:spPr>
            <a:xfrm rot="5400000" flipH="1" flipV="1">
              <a:off x="6996853" y="5162973"/>
              <a:ext cx="62654" cy="127846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09" name="Conector angular 108"/>
            <xdr:cNvCxnSpPr/>
          </xdr:nvCxnSpPr>
          <xdr:spPr>
            <a:xfrm rot="5400000" flipH="1" flipV="1">
              <a:off x="5888990" y="5109210"/>
              <a:ext cx="164253" cy="333671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0" name="Conector angular 109"/>
            <xdr:cNvCxnSpPr/>
          </xdr:nvCxnSpPr>
          <xdr:spPr>
            <a:xfrm rot="5400000" flipH="1" flipV="1">
              <a:off x="6429586" y="5660813"/>
              <a:ext cx="113453" cy="230124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1" name="Conector angular 110"/>
            <xdr:cNvCxnSpPr/>
          </xdr:nvCxnSpPr>
          <xdr:spPr>
            <a:xfrm rot="5400000" flipH="1" flipV="1">
              <a:off x="6977380" y="6198446"/>
              <a:ext cx="60960" cy="127846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2" name="Conector angular 111"/>
            <xdr:cNvCxnSpPr/>
          </xdr:nvCxnSpPr>
          <xdr:spPr>
            <a:xfrm rot="5400000" flipH="1" flipV="1">
              <a:off x="5892800" y="6160347"/>
              <a:ext cx="164253" cy="332401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3" name="Conector angular 112"/>
            <xdr:cNvCxnSpPr/>
          </xdr:nvCxnSpPr>
          <xdr:spPr>
            <a:xfrm rot="5400000" flipH="1" flipV="1">
              <a:off x="6440593" y="6706446"/>
              <a:ext cx="111760" cy="230124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4" name="Conector angular 113"/>
            <xdr:cNvCxnSpPr/>
          </xdr:nvCxnSpPr>
          <xdr:spPr>
            <a:xfrm rot="5400000" flipH="1" flipV="1">
              <a:off x="6987540" y="7243233"/>
              <a:ext cx="60960" cy="127846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5" name="Conector angular 114"/>
            <xdr:cNvCxnSpPr/>
          </xdr:nvCxnSpPr>
          <xdr:spPr>
            <a:xfrm rot="5400000" flipH="1" flipV="1">
              <a:off x="5880947" y="7172960"/>
              <a:ext cx="162560" cy="334941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6" name="Conector angular 115"/>
            <xdr:cNvCxnSpPr/>
          </xdr:nvCxnSpPr>
          <xdr:spPr>
            <a:xfrm rot="5400000" flipH="1" flipV="1">
              <a:off x="6420273" y="7725833"/>
              <a:ext cx="111760" cy="231140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7" name="Conector angular 116"/>
            <xdr:cNvCxnSpPr/>
          </xdr:nvCxnSpPr>
          <xdr:spPr>
            <a:xfrm rot="5400000" flipH="1" flipV="1">
              <a:off x="6967220" y="8262620"/>
              <a:ext cx="60960" cy="128862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8" name="Trapecio 117"/>
            <xdr:cNvSpPr/>
          </xdr:nvSpPr>
          <xdr:spPr>
            <a:xfrm rot="5400000">
              <a:off x="7639473" y="5319607"/>
              <a:ext cx="829733" cy="82465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119" name="Trapecio 118"/>
            <xdr:cNvSpPr/>
          </xdr:nvSpPr>
          <xdr:spPr>
            <a:xfrm rot="5400000">
              <a:off x="7638626" y="6375400"/>
              <a:ext cx="831427" cy="82465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120" name="Trapecio 119"/>
            <xdr:cNvSpPr/>
          </xdr:nvSpPr>
          <xdr:spPr>
            <a:xfrm rot="5400000">
              <a:off x="7634393" y="7405793"/>
              <a:ext cx="829734" cy="82465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121" name="Trapecio 120"/>
            <xdr:cNvSpPr/>
          </xdr:nvSpPr>
          <xdr:spPr>
            <a:xfrm rot="5400000">
              <a:off x="7626773" y="8463280"/>
              <a:ext cx="829733" cy="81957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cxnSp macro="">
          <xdr:nvCxnSpPr>
            <xdr:cNvPr id="122" name="Conector angular 121"/>
            <xdr:cNvCxnSpPr>
              <a:stCxn id="118" idx="0"/>
            </xdr:cNvCxnSpPr>
          </xdr:nvCxnSpPr>
          <xdr:spPr>
            <a:xfrm>
              <a:off x="8466667" y="5731933"/>
              <a:ext cx="540808" cy="1443144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23" name="Conector angular 122"/>
            <xdr:cNvCxnSpPr>
              <a:stCxn id="119" idx="0"/>
            </xdr:cNvCxnSpPr>
          </xdr:nvCxnSpPr>
          <xdr:spPr>
            <a:xfrm>
              <a:off x="8466667" y="6785610"/>
              <a:ext cx="543983" cy="3175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24" name="Conector angular 123"/>
            <xdr:cNvCxnSpPr>
              <a:stCxn id="120" idx="0"/>
            </xdr:cNvCxnSpPr>
          </xdr:nvCxnSpPr>
          <xdr:spPr>
            <a:xfrm flipV="1">
              <a:off x="8461587" y="7817485"/>
              <a:ext cx="542713" cy="635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25" name="Conector angular 124"/>
            <xdr:cNvCxnSpPr>
              <a:stCxn id="121" idx="0"/>
            </xdr:cNvCxnSpPr>
          </xdr:nvCxnSpPr>
          <xdr:spPr>
            <a:xfrm flipV="1">
              <a:off x="8451427" y="7434368"/>
              <a:ext cx="556048" cy="1438699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26" name="Rectángulo redondeado 125"/>
            <xdr:cNvSpPr/>
          </xdr:nvSpPr>
          <xdr:spPr>
            <a:xfrm>
              <a:off x="7646458" y="9451128"/>
              <a:ext cx="829734" cy="268605"/>
            </a:xfrm>
            <a:prstGeom prst="roundRect">
              <a:avLst/>
            </a:prstGeom>
            <a:gradFill>
              <a:gsLst>
                <a:gs pos="0">
                  <a:schemeClr val="accent1">
                    <a:lumMod val="75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tx2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CompSel</a:t>
              </a:r>
            </a:p>
          </xdr:txBody>
        </xdr:sp>
        <xdr:cxnSp macro="">
          <xdr:nvCxnSpPr>
            <xdr:cNvPr id="127" name="Conector recto 126"/>
            <xdr:cNvCxnSpPr>
              <a:stCxn id="128" idx="0"/>
              <a:endCxn id="91" idx="3"/>
            </xdr:cNvCxnSpPr>
          </xdr:nvCxnSpPr>
          <xdr:spPr>
            <a:xfrm flipH="1" flipV="1">
              <a:off x="9405832" y="7933269"/>
              <a:ext cx="5925" cy="1534793"/>
            </a:xfrm>
            <a:prstGeom prst="line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8" name="Rectángulo redondeado 127"/>
            <xdr:cNvSpPr/>
          </xdr:nvSpPr>
          <xdr:spPr>
            <a:xfrm>
              <a:off x="8996890" y="9468062"/>
              <a:ext cx="829734" cy="268605"/>
            </a:xfrm>
            <a:prstGeom prst="roundRect">
              <a:avLst/>
            </a:prstGeom>
            <a:gradFill>
              <a:gsLst>
                <a:gs pos="0">
                  <a:schemeClr val="accent1">
                    <a:lumMod val="75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tx2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Block</a:t>
              </a:r>
              <a:r>
                <a:rPr lang="es-ES" sz="11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Sel</a:t>
              </a:r>
              <a:endParaRPr lang="es-ES" sz="110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173" name="Rectángulo redondeado 107"/>
          <xdr:cNvSpPr/>
        </xdr:nvSpPr>
        <xdr:spPr>
          <a:xfrm>
            <a:off x="19737684" y="8192550"/>
            <a:ext cx="916912" cy="299781"/>
          </a:xfrm>
          <a:prstGeom prst="roundRect">
            <a:avLst/>
          </a:prstGeom>
          <a:solidFill>
            <a:schemeClr val="accent3">
              <a:lumMod val="60000"/>
              <a:lumOff val="40000"/>
              <a:alpha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  <a:p>
            <a:pPr algn="ctr"/>
            <a:r>
              <a:rPr lang="es-ES" sz="800" baseline="0">
                <a:solidFill>
                  <a:schemeClr val="accent3">
                    <a:lumMod val="50000"/>
                  </a:schemeClr>
                </a:solidFill>
              </a:rPr>
              <a:t>INTERNAL RAYTRAC DATA</a:t>
            </a:r>
          </a:p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</xdr:txBody>
      </xdr:sp>
      <xdr:cxnSp macro="">
        <xdr:nvCxnSpPr>
          <xdr:cNvPr id="175" name="Conector angular 150"/>
          <xdr:cNvCxnSpPr>
            <a:stCxn id="91" idx="0"/>
            <a:endCxn id="173" idx="1"/>
          </xdr:cNvCxnSpPr>
        </xdr:nvCxnSpPr>
        <xdr:spPr>
          <a:xfrm flipV="1">
            <a:off x="18987641" y="8342441"/>
            <a:ext cx="750043" cy="317"/>
          </a:xfrm>
          <a:prstGeom prst="bentConnector3">
            <a:avLst>
              <a:gd name="adj1" fmla="val 50000"/>
            </a:avLst>
          </a:prstGeom>
          <a:ln>
            <a:tailEnd type="triangle" w="lg"/>
          </a:ln>
          <a:effectLst/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184153</xdr:colOff>
      <xdr:row>5</xdr:row>
      <xdr:rowOff>5081</xdr:rowOff>
    </xdr:from>
    <xdr:to>
      <xdr:col>40</xdr:col>
      <xdr:colOff>19056</xdr:colOff>
      <xdr:row>13</xdr:row>
      <xdr:rowOff>190498</xdr:rowOff>
    </xdr:to>
    <xdr:grpSp>
      <xdr:nvGrpSpPr>
        <xdr:cNvPr id="108" name="Agrupar 107"/>
        <xdr:cNvGrpSpPr/>
      </xdr:nvGrpSpPr>
      <xdr:grpSpPr>
        <a:xfrm>
          <a:off x="1517653" y="1021081"/>
          <a:ext cx="6121403" cy="1811017"/>
          <a:chOff x="1517653" y="957581"/>
          <a:chExt cx="6121403" cy="1709417"/>
        </a:xfrm>
      </xdr:grpSpPr>
      <xdr:grpSp>
        <xdr:nvGrpSpPr>
          <xdr:cNvPr id="14" name="Agrupar 13"/>
          <xdr:cNvGrpSpPr/>
        </xdr:nvGrpSpPr>
        <xdr:grpSpPr>
          <a:xfrm rot="5400000">
            <a:off x="5169858" y="385126"/>
            <a:ext cx="366391" cy="1511302"/>
            <a:chOff x="949008" y="-570546"/>
            <a:chExt cx="366391" cy="1511302"/>
          </a:xfrm>
        </xdr:grpSpPr>
        <xdr:grpSp>
          <xdr:nvGrpSpPr>
            <xdr:cNvPr id="4" name="Agrupar 3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2" name="Rectángulo redondeado 1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b0</a:t>
                </a:r>
              </a:p>
            </xdr:txBody>
          </xdr:sp>
          <xdr:sp macro="" textlink="">
            <xdr:nvSpPr>
              <xdr:cNvPr id="3" name="Rectángulo redondeado 2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b1</a:t>
                </a:r>
              </a:p>
            </xdr:txBody>
          </xdr:sp>
        </xdr:grpSp>
        <xdr:grpSp>
          <xdr:nvGrpSpPr>
            <xdr:cNvPr id="5" name="Agrupar 4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6" name="Rectángulo redondeado 5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</a:t>
                </a:r>
              </a:p>
            </xdr:txBody>
          </xdr:sp>
          <xdr:sp macro="" textlink="">
            <xdr:nvSpPr>
              <xdr:cNvPr id="7" name="Rectángulo redondeado 6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b3</a:t>
                </a:r>
              </a:p>
            </xdr:txBody>
          </xdr:sp>
        </xdr:grpSp>
      </xdr:grpSp>
      <xdr:grpSp>
        <xdr:nvGrpSpPr>
          <xdr:cNvPr id="15" name="Agrupar 14"/>
          <xdr:cNvGrpSpPr/>
        </xdr:nvGrpSpPr>
        <xdr:grpSpPr>
          <a:xfrm rot="5400000">
            <a:off x="3633158" y="388302"/>
            <a:ext cx="366391" cy="1511302"/>
            <a:chOff x="949008" y="-570546"/>
            <a:chExt cx="366391" cy="1511302"/>
          </a:xfrm>
        </xdr:grpSpPr>
        <xdr:grpSp>
          <xdr:nvGrpSpPr>
            <xdr:cNvPr id="16" name="Agrupar 15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20" name="Rectángulo redondeado 19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b4</a:t>
                </a:r>
              </a:p>
            </xdr:txBody>
          </xdr:sp>
          <xdr:sp macro="" textlink="">
            <xdr:nvSpPr>
              <xdr:cNvPr id="21" name="Rectángulo redondeado 20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b5</a:t>
                </a:r>
              </a:p>
            </xdr:txBody>
          </xdr:sp>
        </xdr:grpSp>
        <xdr:grpSp>
          <xdr:nvGrpSpPr>
            <xdr:cNvPr id="17" name="Agrupar 16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18" name="Rectángulo redondeado 17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b6</a:t>
                </a:r>
              </a:p>
            </xdr:txBody>
          </xdr:sp>
          <xdr:sp macro="" textlink="">
            <xdr:nvSpPr>
              <xdr:cNvPr id="19" name="Rectángulo redondeado 18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b7</a:t>
                </a:r>
              </a:p>
            </xdr:txBody>
          </xdr:sp>
        </xdr:grpSp>
      </xdr:grpSp>
      <xdr:grpSp>
        <xdr:nvGrpSpPr>
          <xdr:cNvPr id="22" name="Agrupar 21"/>
          <xdr:cNvGrpSpPr/>
        </xdr:nvGrpSpPr>
        <xdr:grpSpPr>
          <a:xfrm rot="5400000">
            <a:off x="5176208" y="953453"/>
            <a:ext cx="366391" cy="1511302"/>
            <a:chOff x="949008" y="-570546"/>
            <a:chExt cx="366391" cy="1511302"/>
          </a:xfrm>
        </xdr:grpSpPr>
        <xdr:grpSp>
          <xdr:nvGrpSpPr>
            <xdr:cNvPr id="23" name="Agrupar 22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27" name="Rectángulo redondeado 26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b0</a:t>
                </a:r>
              </a:p>
            </xdr:txBody>
          </xdr:sp>
          <xdr:sp macro="" textlink="">
            <xdr:nvSpPr>
              <xdr:cNvPr id="28" name="Rectángulo redondeado 27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b1</a:t>
                </a:r>
              </a:p>
            </xdr:txBody>
          </xdr:sp>
        </xdr:grpSp>
        <xdr:grpSp>
          <xdr:nvGrpSpPr>
            <xdr:cNvPr id="24" name="Agrupar 23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25" name="Rectángulo redondeado 24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</a:t>
                </a:r>
              </a:p>
            </xdr:txBody>
          </xdr:sp>
          <xdr:sp macro="" textlink="">
            <xdr:nvSpPr>
              <xdr:cNvPr id="26" name="Rectángulo redondeado 25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b3</a:t>
                </a:r>
              </a:p>
            </xdr:txBody>
          </xdr:sp>
        </xdr:grpSp>
      </xdr:grpSp>
      <xdr:grpSp>
        <xdr:nvGrpSpPr>
          <xdr:cNvPr id="29" name="Agrupar 28"/>
          <xdr:cNvGrpSpPr/>
        </xdr:nvGrpSpPr>
        <xdr:grpSpPr>
          <a:xfrm rot="5400000">
            <a:off x="3639508" y="956629"/>
            <a:ext cx="366391" cy="1511302"/>
            <a:chOff x="949008" y="-570546"/>
            <a:chExt cx="366391" cy="1511302"/>
          </a:xfrm>
        </xdr:grpSpPr>
        <xdr:grpSp>
          <xdr:nvGrpSpPr>
            <xdr:cNvPr id="30" name="Agrupar 29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34" name="Rectángulo redondeado 33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b4</a:t>
                </a:r>
              </a:p>
            </xdr:txBody>
          </xdr:sp>
          <xdr:sp macro="" textlink="">
            <xdr:nvSpPr>
              <xdr:cNvPr id="35" name="Rectángulo redondeado 34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b5</a:t>
                </a:r>
              </a:p>
            </xdr:txBody>
          </xdr:sp>
        </xdr:grpSp>
        <xdr:grpSp>
          <xdr:nvGrpSpPr>
            <xdr:cNvPr id="31" name="Agrupar 30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32" name="Rectángulo redondeado 31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b6</a:t>
                </a:r>
              </a:p>
            </xdr:txBody>
          </xdr:sp>
          <xdr:sp macro="" textlink="">
            <xdr:nvSpPr>
              <xdr:cNvPr id="33" name="Rectángulo redondeado 32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b7</a:t>
                </a:r>
              </a:p>
            </xdr:txBody>
          </xdr:sp>
        </xdr:grpSp>
      </xdr:grpSp>
      <xdr:sp macro="" textlink="">
        <xdr:nvSpPr>
          <xdr:cNvPr id="38" name="Cruz 37"/>
          <xdr:cNvSpPr/>
        </xdr:nvSpPr>
        <xdr:spPr>
          <a:xfrm>
            <a:off x="5928996" y="1252221"/>
            <a:ext cx="398779" cy="379730"/>
          </a:xfrm>
          <a:prstGeom prst="plus">
            <a:avLst>
              <a:gd name="adj" fmla="val 37889"/>
            </a:avLst>
          </a:prstGeom>
          <a:ln/>
        </xdr:spPr>
        <xdr:style>
          <a:lnRef idx="1">
            <a:schemeClr val="accent3"/>
          </a:lnRef>
          <a:fillRef idx="3">
            <a:schemeClr val="accent3"/>
          </a:fillRef>
          <a:effectRef idx="2">
            <a:schemeClr val="accent3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40" name="Rectángulo redondeado 39"/>
          <xdr:cNvSpPr/>
        </xdr:nvSpPr>
        <xdr:spPr>
          <a:xfrm>
            <a:off x="3003551" y="2012950"/>
            <a:ext cx="3321050" cy="177800"/>
          </a:xfrm>
          <a:prstGeom prst="round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77" name="Agrupar 76"/>
          <xdr:cNvGrpSpPr/>
        </xdr:nvGrpSpPr>
        <xdr:grpSpPr>
          <a:xfrm>
            <a:off x="1517653" y="2287908"/>
            <a:ext cx="6121403" cy="379090"/>
            <a:chOff x="1517653" y="2287908"/>
            <a:chExt cx="6121403" cy="379090"/>
          </a:xfrm>
        </xdr:grpSpPr>
        <xdr:grpSp>
          <xdr:nvGrpSpPr>
            <xdr:cNvPr id="62" name="Agrupar 61"/>
            <xdr:cNvGrpSpPr/>
          </xdr:nvGrpSpPr>
          <xdr:grpSpPr>
            <a:xfrm>
              <a:off x="1517653" y="2297431"/>
              <a:ext cx="3048002" cy="369567"/>
              <a:chOff x="3213103" y="1109981"/>
              <a:chExt cx="3048002" cy="369567"/>
            </a:xfrm>
          </xdr:grpSpPr>
          <xdr:grpSp>
            <xdr:nvGrpSpPr>
              <xdr:cNvPr id="48" name="Agrupar 47"/>
              <xdr:cNvGrpSpPr/>
            </xdr:nvGrpSpPr>
            <xdr:grpSpPr>
              <a:xfrm rot="5400000">
                <a:off x="5322258" y="537526"/>
                <a:ext cx="366391" cy="1511302"/>
                <a:chOff x="949008" y="-570546"/>
                <a:chExt cx="366391" cy="1511302"/>
              </a:xfrm>
            </xdr:grpSpPr>
            <xdr:grpSp>
              <xdr:nvGrpSpPr>
                <xdr:cNvPr id="49" name="Agrupar 48"/>
                <xdr:cNvGrpSpPr/>
              </xdr:nvGrpSpPr>
              <xdr:grpSpPr>
                <a:xfrm>
                  <a:off x="949010" y="-570546"/>
                  <a:ext cx="363218" cy="755650"/>
                  <a:chOff x="949010" y="-570546"/>
                  <a:chExt cx="363218" cy="755650"/>
                </a:xfrm>
              </xdr:grpSpPr>
              <xdr:sp macro="" textlink="">
                <xdr:nvSpPr>
                  <xdr:cNvPr id="53" name="Rectángulo redondeado 52"/>
                  <xdr:cNvSpPr/>
                </xdr:nvSpPr>
                <xdr:spPr>
                  <a:xfrm rot="16200000">
                    <a:off x="944563" y="-566099"/>
                    <a:ext cx="372107" cy="363214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b8</a:t>
                    </a:r>
                  </a:p>
                </xdr:txBody>
              </xdr:sp>
              <xdr:sp macro="" textlink="">
                <xdr:nvSpPr>
                  <xdr:cNvPr id="54" name="Rectángulo redondeado 53"/>
                  <xdr:cNvSpPr/>
                </xdr:nvSpPr>
                <xdr:spPr>
                  <a:xfrm rot="16200000">
                    <a:off x="951231" y="-175893"/>
                    <a:ext cx="361952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b9</a:t>
                    </a:r>
                  </a:p>
                </xdr:txBody>
              </xdr:sp>
            </xdr:grpSp>
            <xdr:grpSp>
              <xdr:nvGrpSpPr>
                <xdr:cNvPr id="50" name="Agrupar 49"/>
                <xdr:cNvGrpSpPr/>
              </xdr:nvGrpSpPr>
              <xdr:grpSpPr>
                <a:xfrm>
                  <a:off x="949008" y="185109"/>
                  <a:ext cx="366391" cy="755647"/>
                  <a:chOff x="949008" y="-199066"/>
                  <a:chExt cx="366391" cy="755647"/>
                </a:xfrm>
              </xdr:grpSpPr>
              <xdr:sp macro="" textlink="">
                <xdr:nvSpPr>
                  <xdr:cNvPr id="51" name="Rectángulo redondeado 50"/>
                  <xdr:cNvSpPr/>
                </xdr:nvSpPr>
                <xdr:spPr>
                  <a:xfrm rot="16200000">
                    <a:off x="946469" y="-196527"/>
                    <a:ext cx="371470" cy="366391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10</a:t>
                    </a:r>
                  </a:p>
                </xdr:txBody>
              </xdr:sp>
              <xdr:sp macro="" textlink="">
                <xdr:nvSpPr>
                  <xdr:cNvPr id="52" name="Rectángulo redondeado 51"/>
                  <xdr:cNvSpPr/>
                </xdr:nvSpPr>
                <xdr:spPr>
                  <a:xfrm rot="16200000">
                    <a:off x="951228" y="195585"/>
                    <a:ext cx="361951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11</a:t>
                    </a:r>
                  </a:p>
                </xdr:txBody>
              </xdr:sp>
            </xdr:grpSp>
          </xdr:grpSp>
          <xdr:grpSp>
            <xdr:nvGrpSpPr>
              <xdr:cNvPr id="55" name="Agrupar 54"/>
              <xdr:cNvGrpSpPr/>
            </xdr:nvGrpSpPr>
            <xdr:grpSpPr>
              <a:xfrm rot="5400000">
                <a:off x="3785558" y="540702"/>
                <a:ext cx="366391" cy="1511302"/>
                <a:chOff x="949008" y="-570546"/>
                <a:chExt cx="366391" cy="1511302"/>
              </a:xfrm>
            </xdr:grpSpPr>
            <xdr:grpSp>
              <xdr:nvGrpSpPr>
                <xdr:cNvPr id="56" name="Agrupar 55"/>
                <xdr:cNvGrpSpPr/>
              </xdr:nvGrpSpPr>
              <xdr:grpSpPr>
                <a:xfrm>
                  <a:off x="949010" y="-570546"/>
                  <a:ext cx="363218" cy="755650"/>
                  <a:chOff x="949010" y="-570546"/>
                  <a:chExt cx="363218" cy="755650"/>
                </a:xfrm>
              </xdr:grpSpPr>
              <xdr:sp macro="" textlink="">
                <xdr:nvSpPr>
                  <xdr:cNvPr id="60" name="Rectángulo redondeado 59"/>
                  <xdr:cNvSpPr/>
                </xdr:nvSpPr>
                <xdr:spPr>
                  <a:xfrm rot="16200000">
                    <a:off x="944563" y="-566099"/>
                    <a:ext cx="372107" cy="363214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12</a:t>
                    </a:r>
                  </a:p>
                </xdr:txBody>
              </xdr:sp>
              <xdr:sp macro="" textlink="">
                <xdr:nvSpPr>
                  <xdr:cNvPr id="61" name="Rectángulo redondeado 60"/>
                  <xdr:cNvSpPr/>
                </xdr:nvSpPr>
                <xdr:spPr>
                  <a:xfrm rot="16200000">
                    <a:off x="951231" y="-175893"/>
                    <a:ext cx="361952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13</a:t>
                    </a:r>
                  </a:p>
                </xdr:txBody>
              </xdr:sp>
            </xdr:grpSp>
            <xdr:grpSp>
              <xdr:nvGrpSpPr>
                <xdr:cNvPr id="57" name="Agrupar 56"/>
                <xdr:cNvGrpSpPr/>
              </xdr:nvGrpSpPr>
              <xdr:grpSpPr>
                <a:xfrm>
                  <a:off x="949008" y="188284"/>
                  <a:ext cx="366391" cy="752472"/>
                  <a:chOff x="949008" y="-195891"/>
                  <a:chExt cx="366391" cy="752472"/>
                </a:xfrm>
              </xdr:grpSpPr>
              <xdr:sp macro="" textlink="">
                <xdr:nvSpPr>
                  <xdr:cNvPr id="58" name="Rectángulo redondeado 57"/>
                  <xdr:cNvSpPr/>
                </xdr:nvSpPr>
                <xdr:spPr>
                  <a:xfrm rot="16200000">
                    <a:off x="948056" y="-194939"/>
                    <a:ext cx="368295" cy="366391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14</a:t>
                    </a:r>
                    <a:endParaRPr lang="es-ES" sz="800"/>
                  </a:p>
                </xdr:txBody>
              </xdr:sp>
              <xdr:sp macro="" textlink="">
                <xdr:nvSpPr>
                  <xdr:cNvPr id="59" name="Rectángulo redondeado 58"/>
                  <xdr:cNvSpPr/>
                </xdr:nvSpPr>
                <xdr:spPr>
                  <a:xfrm rot="16200000">
                    <a:off x="951228" y="195585"/>
                    <a:ext cx="361951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15</a:t>
                    </a:r>
                    <a:endParaRPr lang="es-ES" sz="800"/>
                  </a:p>
                </xdr:txBody>
              </xdr:sp>
            </xdr:grpSp>
          </xdr:grpSp>
        </xdr:grpSp>
        <xdr:grpSp>
          <xdr:nvGrpSpPr>
            <xdr:cNvPr id="63" name="Agrupar 62"/>
            <xdr:cNvGrpSpPr/>
          </xdr:nvGrpSpPr>
          <xdr:grpSpPr>
            <a:xfrm rot="5400000">
              <a:off x="6700209" y="1715453"/>
              <a:ext cx="366391" cy="1511302"/>
              <a:chOff x="949008" y="-570546"/>
              <a:chExt cx="366391" cy="1511302"/>
            </a:xfrm>
          </xdr:grpSpPr>
          <xdr:grpSp>
            <xdr:nvGrpSpPr>
              <xdr:cNvPr id="64" name="Agrupar 63"/>
              <xdr:cNvGrpSpPr/>
            </xdr:nvGrpSpPr>
            <xdr:grpSpPr>
              <a:xfrm>
                <a:off x="949010" y="-570546"/>
                <a:ext cx="363218" cy="755650"/>
                <a:chOff x="949010" y="-570546"/>
                <a:chExt cx="363218" cy="755650"/>
              </a:xfrm>
            </xdr:grpSpPr>
            <xdr:sp macro="" textlink="">
              <xdr:nvSpPr>
                <xdr:cNvPr id="68" name="Rectángulo redondeado 67"/>
                <xdr:cNvSpPr/>
              </xdr:nvSpPr>
              <xdr:spPr>
                <a:xfrm rot="16200000">
                  <a:off x="944563" y="-566099"/>
                  <a:ext cx="372107" cy="363214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b0</a:t>
                  </a:r>
                </a:p>
              </xdr:txBody>
            </xdr:sp>
            <xdr:sp macro="" textlink="">
              <xdr:nvSpPr>
                <xdr:cNvPr id="69" name="Rectángulo redondeado 68"/>
                <xdr:cNvSpPr/>
              </xdr:nvSpPr>
              <xdr:spPr>
                <a:xfrm rot="16200000">
                  <a:off x="951231" y="-175893"/>
                  <a:ext cx="361952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b1</a:t>
                  </a:r>
                </a:p>
              </xdr:txBody>
            </xdr:sp>
          </xdr:grpSp>
          <xdr:grpSp>
            <xdr:nvGrpSpPr>
              <xdr:cNvPr id="65" name="Agrupar 64"/>
              <xdr:cNvGrpSpPr/>
            </xdr:nvGrpSpPr>
            <xdr:grpSpPr>
              <a:xfrm>
                <a:off x="949008" y="210504"/>
                <a:ext cx="366391" cy="730252"/>
                <a:chOff x="949008" y="-173671"/>
                <a:chExt cx="366391" cy="730252"/>
              </a:xfrm>
            </xdr:grpSpPr>
            <xdr:sp macro="" textlink="">
              <xdr:nvSpPr>
                <xdr:cNvPr id="66" name="Rectángulo redondeado 65"/>
                <xdr:cNvSpPr/>
              </xdr:nvSpPr>
              <xdr:spPr>
                <a:xfrm rot="16200000">
                  <a:off x="959166" y="-183829"/>
                  <a:ext cx="346075" cy="366391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b2</a:t>
                  </a:r>
                </a:p>
              </xdr:txBody>
            </xdr:sp>
            <xdr:sp macro="" textlink="">
              <xdr:nvSpPr>
                <xdr:cNvPr id="67" name="Rectángulo redondeado 66"/>
                <xdr:cNvSpPr/>
              </xdr:nvSpPr>
              <xdr:spPr>
                <a:xfrm rot="16200000">
                  <a:off x="951228" y="195585"/>
                  <a:ext cx="361951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b3</a:t>
                  </a:r>
                </a:p>
              </xdr:txBody>
            </xdr:sp>
          </xdr:grpSp>
        </xdr:grpSp>
        <xdr:grpSp>
          <xdr:nvGrpSpPr>
            <xdr:cNvPr id="70" name="Agrupar 69"/>
            <xdr:cNvGrpSpPr/>
          </xdr:nvGrpSpPr>
          <xdr:grpSpPr>
            <a:xfrm rot="5400000">
              <a:off x="5163509" y="1718629"/>
              <a:ext cx="366391" cy="1511302"/>
              <a:chOff x="949008" y="-570546"/>
              <a:chExt cx="366391" cy="1511302"/>
            </a:xfrm>
          </xdr:grpSpPr>
          <xdr:grpSp>
            <xdr:nvGrpSpPr>
              <xdr:cNvPr id="71" name="Agrupar 70"/>
              <xdr:cNvGrpSpPr/>
            </xdr:nvGrpSpPr>
            <xdr:grpSpPr>
              <a:xfrm>
                <a:off x="949010" y="-570546"/>
                <a:ext cx="363218" cy="755650"/>
                <a:chOff x="949010" y="-570546"/>
                <a:chExt cx="363218" cy="755650"/>
              </a:xfrm>
            </xdr:grpSpPr>
            <xdr:sp macro="" textlink="">
              <xdr:nvSpPr>
                <xdr:cNvPr id="75" name="Rectángulo redondeado 74"/>
                <xdr:cNvSpPr/>
              </xdr:nvSpPr>
              <xdr:spPr>
                <a:xfrm rot="16200000">
                  <a:off x="944563" y="-566099"/>
                  <a:ext cx="372107" cy="363214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b4</a:t>
                  </a:r>
                </a:p>
              </xdr:txBody>
            </xdr:sp>
            <xdr:sp macro="" textlink="">
              <xdr:nvSpPr>
                <xdr:cNvPr id="76" name="Rectángulo redondeado 75"/>
                <xdr:cNvSpPr/>
              </xdr:nvSpPr>
              <xdr:spPr>
                <a:xfrm rot="16200000">
                  <a:off x="951231" y="-175893"/>
                  <a:ext cx="361952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b5</a:t>
                  </a:r>
                </a:p>
              </xdr:txBody>
            </xdr:sp>
          </xdr:grpSp>
          <xdr:grpSp>
            <xdr:nvGrpSpPr>
              <xdr:cNvPr id="72" name="Agrupar 71"/>
              <xdr:cNvGrpSpPr/>
            </xdr:nvGrpSpPr>
            <xdr:grpSpPr>
              <a:xfrm>
                <a:off x="949008" y="210504"/>
                <a:ext cx="366391" cy="730252"/>
                <a:chOff x="949008" y="-173671"/>
                <a:chExt cx="366391" cy="730252"/>
              </a:xfrm>
            </xdr:grpSpPr>
            <xdr:sp macro="" textlink="">
              <xdr:nvSpPr>
                <xdr:cNvPr id="73" name="Rectángulo redondeado 72"/>
                <xdr:cNvSpPr/>
              </xdr:nvSpPr>
              <xdr:spPr>
                <a:xfrm rot="16200000">
                  <a:off x="959166" y="-183829"/>
                  <a:ext cx="346075" cy="366391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b6</a:t>
                  </a:r>
                </a:p>
              </xdr:txBody>
            </xdr:sp>
            <xdr:sp macro="" textlink="">
              <xdr:nvSpPr>
                <xdr:cNvPr id="74" name="Rectángulo redondeado 73"/>
                <xdr:cNvSpPr/>
              </xdr:nvSpPr>
              <xdr:spPr>
                <a:xfrm rot="16200000">
                  <a:off x="951228" y="195585"/>
                  <a:ext cx="361951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b7</a:t>
                  </a:r>
                </a:p>
              </xdr:txBody>
            </xdr:sp>
          </xdr:grpSp>
        </xdr:grpSp>
      </xdr:grpSp>
    </xdr:grpSp>
    <xdr:clientData/>
  </xdr:twoCellAnchor>
  <xdr:twoCellAnchor>
    <xdr:from>
      <xdr:col>66</xdr:col>
      <xdr:colOff>6350</xdr:colOff>
      <xdr:row>10</xdr:row>
      <xdr:rowOff>0</xdr:rowOff>
    </xdr:from>
    <xdr:to>
      <xdr:col>133</xdr:col>
      <xdr:colOff>25400</xdr:colOff>
      <xdr:row>19</xdr:row>
      <xdr:rowOff>7616</xdr:rowOff>
    </xdr:to>
    <xdr:grpSp>
      <xdr:nvGrpSpPr>
        <xdr:cNvPr id="329" name="Agrupar 328"/>
        <xdr:cNvGrpSpPr/>
      </xdr:nvGrpSpPr>
      <xdr:grpSpPr>
        <a:xfrm>
          <a:off x="12579350" y="2032000"/>
          <a:ext cx="12782550" cy="1836416"/>
          <a:chOff x="12579350" y="1905000"/>
          <a:chExt cx="12782550" cy="1722116"/>
        </a:xfrm>
      </xdr:grpSpPr>
      <xdr:grpSp>
        <xdr:nvGrpSpPr>
          <xdr:cNvPr id="231" name="Agrupar 230"/>
          <xdr:cNvGrpSpPr/>
        </xdr:nvGrpSpPr>
        <xdr:grpSpPr>
          <a:xfrm>
            <a:off x="12592050" y="2463800"/>
            <a:ext cx="12553953" cy="388616"/>
            <a:chOff x="12579350" y="1905000"/>
            <a:chExt cx="12553953" cy="388616"/>
          </a:xfrm>
        </xdr:grpSpPr>
        <xdr:grpSp>
          <xdr:nvGrpSpPr>
            <xdr:cNvPr id="232" name="Agrupar 231"/>
            <xdr:cNvGrpSpPr/>
          </xdr:nvGrpSpPr>
          <xdr:grpSpPr>
            <a:xfrm>
              <a:off x="16325850" y="1905000"/>
              <a:ext cx="8807453" cy="388616"/>
              <a:chOff x="16363950" y="1905000"/>
              <a:chExt cx="8807453" cy="388616"/>
            </a:xfrm>
          </xdr:grpSpPr>
          <xdr:grpSp>
            <xdr:nvGrpSpPr>
              <xdr:cNvPr id="243" name="Agrupar 242"/>
              <xdr:cNvGrpSpPr/>
            </xdr:nvGrpSpPr>
            <xdr:grpSpPr>
              <a:xfrm>
                <a:off x="19050000" y="1905000"/>
                <a:ext cx="6121403" cy="379090"/>
                <a:chOff x="1517653" y="2287908"/>
                <a:chExt cx="6121403" cy="379090"/>
              </a:xfrm>
            </xdr:grpSpPr>
            <xdr:grpSp>
              <xdr:nvGrpSpPr>
                <xdr:cNvPr id="251" name="Agrupar 250"/>
                <xdr:cNvGrpSpPr/>
              </xdr:nvGrpSpPr>
              <xdr:grpSpPr>
                <a:xfrm>
                  <a:off x="1517653" y="2297431"/>
                  <a:ext cx="3048002" cy="369567"/>
                  <a:chOff x="3213103" y="1109981"/>
                  <a:chExt cx="3048002" cy="369567"/>
                </a:xfrm>
              </xdr:grpSpPr>
              <xdr:grpSp>
                <xdr:nvGrpSpPr>
                  <xdr:cNvPr id="266" name="Agrupar 265"/>
                  <xdr:cNvGrpSpPr/>
                </xdr:nvGrpSpPr>
                <xdr:grpSpPr>
                  <a:xfrm rot="5400000">
                    <a:off x="5322258" y="537526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274" name="Agrupar 273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278" name="Rectángulo redondeado 277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b8</a:t>
                        </a:r>
                      </a:p>
                    </xdr:txBody>
                  </xdr:sp>
                  <xdr:sp macro="" textlink="">
                    <xdr:nvSpPr>
                      <xdr:cNvPr id="279" name="Rectángulo redondeado 278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b9</a:t>
                        </a:r>
                      </a:p>
                    </xdr:txBody>
                  </xdr:sp>
                </xdr:grpSp>
                <xdr:grpSp>
                  <xdr:nvGrpSpPr>
                    <xdr:cNvPr id="275" name="Agrupar 274"/>
                    <xdr:cNvGrpSpPr/>
                  </xdr:nvGrpSpPr>
                  <xdr:grpSpPr>
                    <a:xfrm>
                      <a:off x="949008" y="185109"/>
                      <a:ext cx="366391" cy="755647"/>
                      <a:chOff x="949008" y="-199066"/>
                      <a:chExt cx="366391" cy="755647"/>
                    </a:xfrm>
                  </xdr:grpSpPr>
                  <xdr:sp macro="" textlink="">
                    <xdr:nvSpPr>
                      <xdr:cNvPr id="276" name="Rectángulo redondeado 275"/>
                      <xdr:cNvSpPr/>
                    </xdr:nvSpPr>
                    <xdr:spPr>
                      <a:xfrm rot="16200000">
                        <a:off x="946469" y="-196527"/>
                        <a:ext cx="371470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10</a:t>
                        </a:r>
                      </a:p>
                    </xdr:txBody>
                  </xdr:sp>
                  <xdr:sp macro="" textlink="">
                    <xdr:nvSpPr>
                      <xdr:cNvPr id="277" name="Rectángulo redondeado 276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11</a:t>
                        </a:r>
                      </a:p>
                    </xdr:txBody>
                  </xdr:sp>
                </xdr:grpSp>
              </xdr:grpSp>
              <xdr:grpSp>
                <xdr:nvGrpSpPr>
                  <xdr:cNvPr id="267" name="Agrupar 266"/>
                  <xdr:cNvGrpSpPr/>
                </xdr:nvGrpSpPr>
                <xdr:grpSpPr>
                  <a:xfrm rot="5400000">
                    <a:off x="3785558" y="540702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268" name="Agrupar 267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272" name="Rectángulo redondeado 271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12</a:t>
                        </a:r>
                      </a:p>
                    </xdr:txBody>
                  </xdr:sp>
                  <xdr:sp macro="" textlink="">
                    <xdr:nvSpPr>
                      <xdr:cNvPr id="273" name="Rectángulo redondeado 272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13</a:t>
                        </a:r>
                      </a:p>
                    </xdr:txBody>
                  </xdr:sp>
                </xdr:grpSp>
                <xdr:grpSp>
                  <xdr:nvGrpSpPr>
                    <xdr:cNvPr id="269" name="Agrupar 268"/>
                    <xdr:cNvGrpSpPr/>
                  </xdr:nvGrpSpPr>
                  <xdr:grpSpPr>
                    <a:xfrm>
                      <a:off x="949008" y="188284"/>
                      <a:ext cx="366391" cy="752472"/>
                      <a:chOff x="949008" y="-195891"/>
                      <a:chExt cx="366391" cy="752472"/>
                    </a:xfrm>
                  </xdr:grpSpPr>
                  <xdr:sp macro="" textlink="">
                    <xdr:nvSpPr>
                      <xdr:cNvPr id="270" name="Rectángulo redondeado 269"/>
                      <xdr:cNvSpPr/>
                    </xdr:nvSpPr>
                    <xdr:spPr>
                      <a:xfrm rot="16200000">
                        <a:off x="948056" y="-194939"/>
                        <a:ext cx="368295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14</a:t>
                        </a:r>
                        <a:endParaRPr lang="es-ES" sz="800"/>
                      </a:p>
                    </xdr:txBody>
                  </xdr:sp>
                  <xdr:sp macro="" textlink="">
                    <xdr:nvSpPr>
                      <xdr:cNvPr id="271" name="Rectángulo redondeado 270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15</a:t>
                        </a:r>
                      </a:p>
                    </xdr:txBody>
                  </xdr:sp>
                </xdr:grpSp>
              </xdr:grpSp>
            </xdr:grpSp>
            <xdr:grpSp>
              <xdr:nvGrpSpPr>
                <xdr:cNvPr id="252" name="Agrupar 251"/>
                <xdr:cNvGrpSpPr/>
              </xdr:nvGrpSpPr>
              <xdr:grpSpPr>
                <a:xfrm rot="5400000">
                  <a:off x="6700209" y="1715453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260" name="Agrupar 259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264" name="Rectángulo redondeado 263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b0</a:t>
                      </a:r>
                    </a:p>
                  </xdr:txBody>
                </xdr:sp>
                <xdr:sp macro="" textlink="">
                  <xdr:nvSpPr>
                    <xdr:cNvPr id="265" name="Rectángulo redondeado 264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b1</a:t>
                      </a:r>
                    </a:p>
                  </xdr:txBody>
                </xdr:sp>
              </xdr:grpSp>
              <xdr:grpSp>
                <xdr:nvGrpSpPr>
                  <xdr:cNvPr id="261" name="Agrupar 260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262" name="Rectángulo redondeado 261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b2</a:t>
                      </a:r>
                    </a:p>
                  </xdr:txBody>
                </xdr:sp>
                <xdr:sp macro="" textlink="">
                  <xdr:nvSpPr>
                    <xdr:cNvPr id="263" name="Rectángulo redondeado 262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b3</a:t>
                      </a:r>
                    </a:p>
                  </xdr:txBody>
                </xdr:sp>
              </xdr:grpSp>
            </xdr:grpSp>
            <xdr:grpSp>
              <xdr:nvGrpSpPr>
                <xdr:cNvPr id="253" name="Agrupar 252"/>
                <xdr:cNvGrpSpPr/>
              </xdr:nvGrpSpPr>
              <xdr:grpSpPr>
                <a:xfrm rot="5400000">
                  <a:off x="5163509" y="1718629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254" name="Agrupar 253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258" name="Rectángulo redondeado 257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b4</a:t>
                      </a:r>
                    </a:p>
                  </xdr:txBody>
                </xdr:sp>
                <xdr:sp macro="" textlink="">
                  <xdr:nvSpPr>
                    <xdr:cNvPr id="259" name="Rectángulo redondeado 258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b5</a:t>
                      </a:r>
                    </a:p>
                  </xdr:txBody>
                </xdr:sp>
              </xdr:grpSp>
              <xdr:grpSp>
                <xdr:nvGrpSpPr>
                  <xdr:cNvPr id="255" name="Agrupar 254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256" name="Rectángulo redondeado 255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b6</a:t>
                      </a:r>
                    </a:p>
                  </xdr:txBody>
                </xdr:sp>
                <xdr:sp macro="" textlink="">
                  <xdr:nvSpPr>
                    <xdr:cNvPr id="257" name="Rectángulo redondeado 256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b7</a:t>
                      </a:r>
                    </a:p>
                  </xdr:txBody>
                </xdr:sp>
              </xdr:grpSp>
            </xdr:grpSp>
          </xdr:grpSp>
          <xdr:sp macro="" textlink="">
            <xdr:nvSpPr>
              <xdr:cNvPr id="244" name="Rectángulo redondeado 243"/>
              <xdr:cNvSpPr/>
            </xdr:nvSpPr>
            <xdr:spPr>
              <a:xfrm>
                <a:off x="18284829" y="1924050"/>
                <a:ext cx="371470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17</a:t>
                </a:r>
              </a:p>
            </xdr:txBody>
          </xdr:sp>
          <xdr:sp macro="" textlink="">
            <xdr:nvSpPr>
              <xdr:cNvPr id="245" name="Rectángulo redondeado 244"/>
              <xdr:cNvSpPr/>
            </xdr:nvSpPr>
            <xdr:spPr>
              <a:xfrm>
                <a:off x="17900651" y="1927224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18</a:t>
                </a:r>
              </a:p>
            </xdr:txBody>
          </xdr:sp>
          <xdr:sp macro="" textlink="">
            <xdr:nvSpPr>
              <xdr:cNvPr id="246" name="Rectángulo redondeado 245"/>
              <xdr:cNvSpPr/>
            </xdr:nvSpPr>
            <xdr:spPr>
              <a:xfrm>
                <a:off x="17503146" y="1927227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19</a:t>
                </a:r>
              </a:p>
            </xdr:txBody>
          </xdr:sp>
          <xdr:sp macro="" textlink="">
            <xdr:nvSpPr>
              <xdr:cNvPr id="247" name="Rectángulo redondeado 246"/>
              <xdr:cNvSpPr/>
            </xdr:nvSpPr>
            <xdr:spPr>
              <a:xfrm>
                <a:off x="17119603" y="193040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20</a:t>
                </a:r>
              </a:p>
            </xdr:txBody>
          </xdr:sp>
          <xdr:sp macro="" textlink="">
            <xdr:nvSpPr>
              <xdr:cNvPr id="248" name="Rectángulo redondeado 247"/>
              <xdr:cNvSpPr/>
            </xdr:nvSpPr>
            <xdr:spPr>
              <a:xfrm>
                <a:off x="16748128" y="1927225"/>
                <a:ext cx="36829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21</a:t>
                </a:r>
                <a:endParaRPr lang="es-ES" sz="800"/>
              </a:p>
            </xdr:txBody>
          </xdr:sp>
          <xdr:sp macro="" textlink="">
            <xdr:nvSpPr>
              <xdr:cNvPr id="249" name="Rectángulo redondeado 248"/>
              <xdr:cNvSpPr/>
            </xdr:nvSpPr>
            <xdr:spPr>
              <a:xfrm>
                <a:off x="16363950" y="1930399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22</a:t>
                </a:r>
                <a:endParaRPr lang="es-ES" sz="800"/>
              </a:p>
            </xdr:txBody>
          </xdr:sp>
          <xdr:sp macro="" textlink="">
            <xdr:nvSpPr>
              <xdr:cNvPr id="250" name="Rectángulo redondeado 249"/>
              <xdr:cNvSpPr/>
            </xdr:nvSpPr>
            <xdr:spPr>
              <a:xfrm>
                <a:off x="18675350" y="1917700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16</a:t>
                </a:r>
              </a:p>
            </xdr:txBody>
          </xdr:sp>
        </xdr:grpSp>
        <xdr:grpSp>
          <xdr:nvGrpSpPr>
            <xdr:cNvPr id="233" name="Agrupar 232"/>
            <xdr:cNvGrpSpPr/>
          </xdr:nvGrpSpPr>
          <xdr:grpSpPr>
            <a:xfrm>
              <a:off x="13138150" y="1917700"/>
              <a:ext cx="3048003" cy="369567"/>
              <a:chOff x="13138150" y="1917700"/>
              <a:chExt cx="3048003" cy="369567"/>
            </a:xfrm>
          </xdr:grpSpPr>
          <xdr:sp macro="" textlink="">
            <xdr:nvSpPr>
              <xdr:cNvPr id="235" name="Rectángulo redondeado 234"/>
              <xdr:cNvSpPr/>
            </xdr:nvSpPr>
            <xdr:spPr>
              <a:xfrm>
                <a:off x="13522328" y="1920876"/>
                <a:ext cx="377822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b29</a:t>
                </a:r>
              </a:p>
            </xdr:txBody>
          </xdr:sp>
          <xdr:sp macro="" textlink="">
            <xdr:nvSpPr>
              <xdr:cNvPr id="236" name="Rectángulo redondeado 235"/>
              <xdr:cNvSpPr/>
            </xdr:nvSpPr>
            <xdr:spPr>
              <a:xfrm>
                <a:off x="15814046" y="1917702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b23</a:t>
                </a:r>
              </a:p>
            </xdr:txBody>
          </xdr:sp>
          <xdr:sp macro="" textlink="">
            <xdr:nvSpPr>
              <xdr:cNvPr id="237" name="Rectángulo redondeado 236"/>
              <xdr:cNvSpPr/>
            </xdr:nvSpPr>
            <xdr:spPr>
              <a:xfrm>
                <a:off x="15430503" y="1920878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b24</a:t>
                </a:r>
              </a:p>
            </xdr:txBody>
          </xdr:sp>
          <xdr:sp macro="" textlink="">
            <xdr:nvSpPr>
              <xdr:cNvPr id="238" name="Rectángulo redondeado 237"/>
              <xdr:cNvSpPr/>
            </xdr:nvSpPr>
            <xdr:spPr>
              <a:xfrm>
                <a:off x="15059028" y="1917700"/>
                <a:ext cx="346075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b25</a:t>
                </a:r>
              </a:p>
            </xdr:txBody>
          </xdr:sp>
          <xdr:sp macro="" textlink="">
            <xdr:nvSpPr>
              <xdr:cNvPr id="239" name="Rectángulo redondeado 238"/>
              <xdr:cNvSpPr/>
            </xdr:nvSpPr>
            <xdr:spPr>
              <a:xfrm>
                <a:off x="14674850" y="1920874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b26</a:t>
                </a:r>
              </a:p>
            </xdr:txBody>
          </xdr:sp>
          <xdr:sp macro="" textlink="">
            <xdr:nvSpPr>
              <xdr:cNvPr id="240" name="Rectángulo redondeado 239"/>
              <xdr:cNvSpPr/>
            </xdr:nvSpPr>
            <xdr:spPr>
              <a:xfrm>
                <a:off x="14277346" y="1920878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b27</a:t>
                </a:r>
              </a:p>
            </xdr:txBody>
          </xdr:sp>
          <xdr:sp macro="" textlink="">
            <xdr:nvSpPr>
              <xdr:cNvPr id="241" name="Rectángulo redondeado 240"/>
              <xdr:cNvSpPr/>
            </xdr:nvSpPr>
            <xdr:spPr>
              <a:xfrm>
                <a:off x="13893803" y="1924054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b28</a:t>
                </a:r>
              </a:p>
            </xdr:txBody>
          </xdr:sp>
          <xdr:sp macro="" textlink="">
            <xdr:nvSpPr>
              <xdr:cNvPr id="242" name="Rectángulo redondeado 241"/>
              <xdr:cNvSpPr/>
            </xdr:nvSpPr>
            <xdr:spPr>
              <a:xfrm>
                <a:off x="13138150" y="1924050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b30</a:t>
                </a:r>
              </a:p>
            </xdr:txBody>
          </xdr:sp>
        </xdr:grpSp>
        <xdr:sp macro="" textlink="">
          <xdr:nvSpPr>
            <xdr:cNvPr id="234" name="Rectángulo redondeado 233"/>
            <xdr:cNvSpPr/>
          </xdr:nvSpPr>
          <xdr:spPr>
            <a:xfrm>
              <a:off x="12579350" y="1930400"/>
              <a:ext cx="372107" cy="363214"/>
            </a:xfrm>
            <a:prstGeom prst="round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anchor="ctr"/>
            <a:lstStyle/>
            <a:p>
              <a:pPr algn="ctr"/>
              <a:r>
                <a:rPr lang="es-ES" sz="800"/>
                <a:t>b31</a:t>
              </a:r>
            </a:p>
          </xdr:txBody>
        </xdr:sp>
      </xdr:grpSp>
      <xdr:grpSp>
        <xdr:nvGrpSpPr>
          <xdr:cNvPr id="229" name="Agrupar 228"/>
          <xdr:cNvGrpSpPr/>
        </xdr:nvGrpSpPr>
        <xdr:grpSpPr>
          <a:xfrm>
            <a:off x="12579350" y="1905000"/>
            <a:ext cx="12553953" cy="388616"/>
            <a:chOff x="12579350" y="1905000"/>
            <a:chExt cx="12553953" cy="388616"/>
          </a:xfrm>
        </xdr:grpSpPr>
        <xdr:grpSp>
          <xdr:nvGrpSpPr>
            <xdr:cNvPr id="122" name="Agrupar 121"/>
            <xdr:cNvGrpSpPr/>
          </xdr:nvGrpSpPr>
          <xdr:grpSpPr>
            <a:xfrm>
              <a:off x="16325850" y="1905000"/>
              <a:ext cx="8807453" cy="388616"/>
              <a:chOff x="16363950" y="1905000"/>
              <a:chExt cx="8807453" cy="388616"/>
            </a:xfrm>
          </xdr:grpSpPr>
          <xdr:grpSp>
            <xdr:nvGrpSpPr>
              <xdr:cNvPr id="78" name="Agrupar 77"/>
              <xdr:cNvGrpSpPr/>
            </xdr:nvGrpSpPr>
            <xdr:grpSpPr>
              <a:xfrm>
                <a:off x="19050000" y="1905000"/>
                <a:ext cx="6121403" cy="379090"/>
                <a:chOff x="1517653" y="2287908"/>
                <a:chExt cx="6121403" cy="379090"/>
              </a:xfrm>
            </xdr:grpSpPr>
            <xdr:grpSp>
              <xdr:nvGrpSpPr>
                <xdr:cNvPr id="79" name="Agrupar 78"/>
                <xdr:cNvGrpSpPr/>
              </xdr:nvGrpSpPr>
              <xdr:grpSpPr>
                <a:xfrm>
                  <a:off x="1517653" y="2297431"/>
                  <a:ext cx="3048002" cy="369567"/>
                  <a:chOff x="3213103" y="1109981"/>
                  <a:chExt cx="3048002" cy="369567"/>
                </a:xfrm>
              </xdr:grpSpPr>
              <xdr:grpSp>
                <xdr:nvGrpSpPr>
                  <xdr:cNvPr id="94" name="Agrupar 93"/>
                  <xdr:cNvGrpSpPr/>
                </xdr:nvGrpSpPr>
                <xdr:grpSpPr>
                  <a:xfrm rot="5400000">
                    <a:off x="5322258" y="537526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102" name="Agrupar 101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106" name="Rectángulo redondeado 105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b8</a:t>
                        </a:r>
                      </a:p>
                    </xdr:txBody>
                  </xdr:sp>
                  <xdr:sp macro="" textlink="">
                    <xdr:nvSpPr>
                      <xdr:cNvPr id="107" name="Rectángulo redondeado 106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b9</a:t>
                        </a:r>
                      </a:p>
                    </xdr:txBody>
                  </xdr:sp>
                </xdr:grpSp>
                <xdr:grpSp>
                  <xdr:nvGrpSpPr>
                    <xdr:cNvPr id="103" name="Agrupar 102"/>
                    <xdr:cNvGrpSpPr/>
                  </xdr:nvGrpSpPr>
                  <xdr:grpSpPr>
                    <a:xfrm>
                      <a:off x="949008" y="185109"/>
                      <a:ext cx="366391" cy="755647"/>
                      <a:chOff x="949008" y="-199066"/>
                      <a:chExt cx="366391" cy="755647"/>
                    </a:xfrm>
                  </xdr:grpSpPr>
                  <xdr:sp macro="" textlink="">
                    <xdr:nvSpPr>
                      <xdr:cNvPr id="104" name="Rectángulo redondeado 103"/>
                      <xdr:cNvSpPr/>
                    </xdr:nvSpPr>
                    <xdr:spPr>
                      <a:xfrm rot="16200000">
                        <a:off x="946469" y="-196527"/>
                        <a:ext cx="371470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10</a:t>
                        </a:r>
                      </a:p>
                    </xdr:txBody>
                  </xdr:sp>
                  <xdr:sp macro="" textlink="">
                    <xdr:nvSpPr>
                      <xdr:cNvPr id="105" name="Rectángulo redondeado 104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11</a:t>
                        </a:r>
                      </a:p>
                    </xdr:txBody>
                  </xdr:sp>
                </xdr:grpSp>
              </xdr:grpSp>
              <xdr:grpSp>
                <xdr:nvGrpSpPr>
                  <xdr:cNvPr id="95" name="Agrupar 94"/>
                  <xdr:cNvGrpSpPr/>
                </xdr:nvGrpSpPr>
                <xdr:grpSpPr>
                  <a:xfrm rot="5400000">
                    <a:off x="3785558" y="540702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96" name="Agrupar 95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100" name="Rectángulo redondeado 99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12</a:t>
                        </a:r>
                      </a:p>
                    </xdr:txBody>
                  </xdr:sp>
                  <xdr:sp macro="" textlink="">
                    <xdr:nvSpPr>
                      <xdr:cNvPr id="101" name="Rectángulo redondeado 100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13</a:t>
                        </a:r>
                      </a:p>
                    </xdr:txBody>
                  </xdr:sp>
                </xdr:grpSp>
                <xdr:grpSp>
                  <xdr:nvGrpSpPr>
                    <xdr:cNvPr id="97" name="Agrupar 96"/>
                    <xdr:cNvGrpSpPr/>
                  </xdr:nvGrpSpPr>
                  <xdr:grpSpPr>
                    <a:xfrm>
                      <a:off x="949008" y="188284"/>
                      <a:ext cx="366391" cy="752472"/>
                      <a:chOff x="949008" y="-195891"/>
                      <a:chExt cx="366391" cy="752472"/>
                    </a:xfrm>
                  </xdr:grpSpPr>
                  <xdr:sp macro="" textlink="">
                    <xdr:nvSpPr>
                      <xdr:cNvPr id="98" name="Rectángulo redondeado 97"/>
                      <xdr:cNvSpPr/>
                    </xdr:nvSpPr>
                    <xdr:spPr>
                      <a:xfrm rot="16200000">
                        <a:off x="948056" y="-194939"/>
                        <a:ext cx="368295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14</a:t>
                        </a:r>
                        <a:endParaRPr lang="es-ES" sz="800"/>
                      </a:p>
                    </xdr:txBody>
                  </xdr:sp>
                  <xdr:sp macro="" textlink="">
                    <xdr:nvSpPr>
                      <xdr:cNvPr id="99" name="Rectángulo redondeado 98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15</a:t>
                        </a:r>
                      </a:p>
                    </xdr:txBody>
                  </xdr:sp>
                </xdr:grpSp>
              </xdr:grpSp>
            </xdr:grpSp>
            <xdr:grpSp>
              <xdr:nvGrpSpPr>
                <xdr:cNvPr id="80" name="Agrupar 79"/>
                <xdr:cNvGrpSpPr/>
              </xdr:nvGrpSpPr>
              <xdr:grpSpPr>
                <a:xfrm rot="5400000">
                  <a:off x="6700209" y="1715453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88" name="Agrupar 87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92" name="Rectángulo redondeado 91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b0</a:t>
                      </a:r>
                    </a:p>
                  </xdr:txBody>
                </xdr:sp>
                <xdr:sp macro="" textlink="">
                  <xdr:nvSpPr>
                    <xdr:cNvPr id="93" name="Rectángulo redondeado 92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b1</a:t>
                      </a:r>
                    </a:p>
                  </xdr:txBody>
                </xdr:sp>
              </xdr:grpSp>
              <xdr:grpSp>
                <xdr:nvGrpSpPr>
                  <xdr:cNvPr id="89" name="Agrupar 88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90" name="Rectángulo redondeado 89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b2</a:t>
                      </a:r>
                    </a:p>
                  </xdr:txBody>
                </xdr:sp>
                <xdr:sp macro="" textlink="">
                  <xdr:nvSpPr>
                    <xdr:cNvPr id="91" name="Rectángulo redondeado 90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b3</a:t>
                      </a:r>
                    </a:p>
                  </xdr:txBody>
                </xdr:sp>
              </xdr:grpSp>
            </xdr:grpSp>
            <xdr:grpSp>
              <xdr:nvGrpSpPr>
                <xdr:cNvPr id="81" name="Agrupar 80"/>
                <xdr:cNvGrpSpPr/>
              </xdr:nvGrpSpPr>
              <xdr:grpSpPr>
                <a:xfrm rot="5400000">
                  <a:off x="5163509" y="1718629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82" name="Agrupar 81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86" name="Rectángulo redondeado 85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b4</a:t>
                      </a:r>
                    </a:p>
                  </xdr:txBody>
                </xdr:sp>
                <xdr:sp macro="" textlink="">
                  <xdr:nvSpPr>
                    <xdr:cNvPr id="87" name="Rectángulo redondeado 86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b5</a:t>
                      </a:r>
                    </a:p>
                  </xdr:txBody>
                </xdr:sp>
              </xdr:grpSp>
              <xdr:grpSp>
                <xdr:nvGrpSpPr>
                  <xdr:cNvPr id="83" name="Agrupar 82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84" name="Rectángulo redondeado 83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b6</a:t>
                      </a:r>
                    </a:p>
                  </xdr:txBody>
                </xdr:sp>
                <xdr:sp macro="" textlink="">
                  <xdr:nvSpPr>
                    <xdr:cNvPr id="85" name="Rectángulo redondeado 84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b7</a:t>
                      </a:r>
                    </a:p>
                  </xdr:txBody>
                </xdr:sp>
              </xdr:grpSp>
            </xdr:grpSp>
          </xdr:grpSp>
          <xdr:sp macro="" textlink="">
            <xdr:nvSpPr>
              <xdr:cNvPr id="109" name="Rectángulo redondeado 108"/>
              <xdr:cNvSpPr/>
            </xdr:nvSpPr>
            <xdr:spPr>
              <a:xfrm>
                <a:off x="18284829" y="1924050"/>
                <a:ext cx="371470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17</a:t>
                </a:r>
              </a:p>
            </xdr:txBody>
          </xdr:sp>
          <xdr:sp macro="" textlink="">
            <xdr:nvSpPr>
              <xdr:cNvPr id="110" name="Rectángulo redondeado 109"/>
              <xdr:cNvSpPr/>
            </xdr:nvSpPr>
            <xdr:spPr>
              <a:xfrm>
                <a:off x="17900651" y="1927224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18</a:t>
                </a:r>
              </a:p>
            </xdr:txBody>
          </xdr:sp>
          <xdr:sp macro="" textlink="">
            <xdr:nvSpPr>
              <xdr:cNvPr id="111" name="Rectángulo redondeado 110"/>
              <xdr:cNvSpPr/>
            </xdr:nvSpPr>
            <xdr:spPr>
              <a:xfrm>
                <a:off x="17503146" y="1927227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19</a:t>
                </a:r>
              </a:p>
            </xdr:txBody>
          </xdr:sp>
          <xdr:sp macro="" textlink="">
            <xdr:nvSpPr>
              <xdr:cNvPr id="112" name="Rectángulo redondeado 111"/>
              <xdr:cNvSpPr/>
            </xdr:nvSpPr>
            <xdr:spPr>
              <a:xfrm>
                <a:off x="17119603" y="193040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20</a:t>
                </a:r>
              </a:p>
            </xdr:txBody>
          </xdr:sp>
          <xdr:sp macro="" textlink="">
            <xdr:nvSpPr>
              <xdr:cNvPr id="113" name="Rectángulo redondeado 112"/>
              <xdr:cNvSpPr/>
            </xdr:nvSpPr>
            <xdr:spPr>
              <a:xfrm>
                <a:off x="16748128" y="1927225"/>
                <a:ext cx="36829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21</a:t>
                </a:r>
                <a:endParaRPr lang="es-ES" sz="800"/>
              </a:p>
            </xdr:txBody>
          </xdr:sp>
          <xdr:sp macro="" textlink="">
            <xdr:nvSpPr>
              <xdr:cNvPr id="114" name="Rectángulo redondeado 113"/>
              <xdr:cNvSpPr/>
            </xdr:nvSpPr>
            <xdr:spPr>
              <a:xfrm>
                <a:off x="16363950" y="1930399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22</a:t>
                </a:r>
                <a:endParaRPr lang="es-ES" sz="800"/>
              </a:p>
            </xdr:txBody>
          </xdr:sp>
          <xdr:sp macro="" textlink="">
            <xdr:nvSpPr>
              <xdr:cNvPr id="121" name="Rectángulo redondeado 120"/>
              <xdr:cNvSpPr/>
            </xdr:nvSpPr>
            <xdr:spPr>
              <a:xfrm>
                <a:off x="18675350" y="1917700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16</a:t>
                </a:r>
              </a:p>
            </xdr:txBody>
          </xdr:sp>
        </xdr:grpSp>
        <xdr:grpSp>
          <xdr:nvGrpSpPr>
            <xdr:cNvPr id="207" name="Agrupar 206"/>
            <xdr:cNvGrpSpPr/>
          </xdr:nvGrpSpPr>
          <xdr:grpSpPr>
            <a:xfrm>
              <a:off x="13138150" y="1917700"/>
              <a:ext cx="3048003" cy="369567"/>
              <a:chOff x="13138150" y="1917700"/>
              <a:chExt cx="3048003" cy="369567"/>
            </a:xfrm>
          </xdr:grpSpPr>
          <xdr:sp macro="" textlink="">
            <xdr:nvSpPr>
              <xdr:cNvPr id="205" name="Rectángulo redondeado 204"/>
              <xdr:cNvSpPr/>
            </xdr:nvSpPr>
            <xdr:spPr>
              <a:xfrm>
                <a:off x="13522328" y="1920876"/>
                <a:ext cx="377822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b29</a:t>
                </a:r>
              </a:p>
            </xdr:txBody>
          </xdr:sp>
          <xdr:sp macro="" textlink="">
            <xdr:nvSpPr>
              <xdr:cNvPr id="199" name="Rectángulo redondeado 198"/>
              <xdr:cNvSpPr/>
            </xdr:nvSpPr>
            <xdr:spPr>
              <a:xfrm>
                <a:off x="15814046" y="1917702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b23</a:t>
                </a:r>
              </a:p>
            </xdr:txBody>
          </xdr:sp>
          <xdr:sp macro="" textlink="">
            <xdr:nvSpPr>
              <xdr:cNvPr id="200" name="Rectángulo redondeado 199"/>
              <xdr:cNvSpPr/>
            </xdr:nvSpPr>
            <xdr:spPr>
              <a:xfrm>
                <a:off x="15430503" y="1920878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b24</a:t>
                </a:r>
              </a:p>
            </xdr:txBody>
          </xdr:sp>
          <xdr:sp macro="" textlink="">
            <xdr:nvSpPr>
              <xdr:cNvPr id="201" name="Rectángulo redondeado 200"/>
              <xdr:cNvSpPr/>
            </xdr:nvSpPr>
            <xdr:spPr>
              <a:xfrm>
                <a:off x="15059028" y="1917700"/>
                <a:ext cx="346075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b25</a:t>
                </a:r>
              </a:p>
            </xdr:txBody>
          </xdr:sp>
          <xdr:sp macro="" textlink="">
            <xdr:nvSpPr>
              <xdr:cNvPr id="202" name="Rectángulo redondeado 201"/>
              <xdr:cNvSpPr/>
            </xdr:nvSpPr>
            <xdr:spPr>
              <a:xfrm>
                <a:off x="14674850" y="1920874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b26</a:t>
                </a:r>
              </a:p>
            </xdr:txBody>
          </xdr:sp>
          <xdr:sp macro="" textlink="">
            <xdr:nvSpPr>
              <xdr:cNvPr id="203" name="Rectángulo redondeado 202"/>
              <xdr:cNvSpPr/>
            </xdr:nvSpPr>
            <xdr:spPr>
              <a:xfrm>
                <a:off x="14277346" y="1920878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b27</a:t>
                </a:r>
              </a:p>
            </xdr:txBody>
          </xdr:sp>
          <xdr:sp macro="" textlink="">
            <xdr:nvSpPr>
              <xdr:cNvPr id="204" name="Rectángulo redondeado 203"/>
              <xdr:cNvSpPr/>
            </xdr:nvSpPr>
            <xdr:spPr>
              <a:xfrm>
                <a:off x="13893803" y="1924054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b28</a:t>
                </a:r>
              </a:p>
            </xdr:txBody>
          </xdr:sp>
          <xdr:sp macro="" textlink="">
            <xdr:nvSpPr>
              <xdr:cNvPr id="206" name="Rectángulo redondeado 205"/>
              <xdr:cNvSpPr/>
            </xdr:nvSpPr>
            <xdr:spPr>
              <a:xfrm>
                <a:off x="13138150" y="1924050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b30</a:t>
                </a:r>
              </a:p>
            </xdr:txBody>
          </xdr:sp>
        </xdr:grpSp>
        <xdr:sp macro="" textlink="">
          <xdr:nvSpPr>
            <xdr:cNvPr id="226" name="Rectángulo redondeado 225"/>
            <xdr:cNvSpPr/>
          </xdr:nvSpPr>
          <xdr:spPr>
            <a:xfrm>
              <a:off x="12579350" y="1930400"/>
              <a:ext cx="372107" cy="363214"/>
            </a:xfrm>
            <a:prstGeom prst="round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anchor="ctr"/>
            <a:lstStyle/>
            <a:p>
              <a:pPr algn="ctr"/>
              <a:r>
                <a:rPr lang="es-ES" sz="800"/>
                <a:t>b31</a:t>
              </a:r>
            </a:p>
          </xdr:txBody>
        </xdr:sp>
      </xdr:grpSp>
      <xdr:sp macro="" textlink="">
        <xdr:nvSpPr>
          <xdr:cNvPr id="228" name="Cruz 227"/>
          <xdr:cNvSpPr/>
        </xdr:nvSpPr>
        <xdr:spPr>
          <a:xfrm>
            <a:off x="24955503" y="2195831"/>
            <a:ext cx="398779" cy="379730"/>
          </a:xfrm>
          <a:prstGeom prst="plus">
            <a:avLst>
              <a:gd name="adj" fmla="val 37889"/>
            </a:avLst>
          </a:prstGeom>
          <a:ln/>
        </xdr:spPr>
        <xdr:style>
          <a:lnRef idx="1">
            <a:schemeClr val="accent3"/>
          </a:lnRef>
          <a:fillRef idx="3">
            <a:schemeClr val="accent3"/>
          </a:fillRef>
          <a:effectRef idx="2">
            <a:schemeClr val="accent3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0" name="Rectángulo redondeado 229"/>
          <xdr:cNvSpPr/>
        </xdr:nvSpPr>
        <xdr:spPr>
          <a:xfrm>
            <a:off x="12592052" y="2964181"/>
            <a:ext cx="12769848" cy="177800"/>
          </a:xfrm>
          <a:prstGeom prst="round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280" name="Agrupar 279"/>
          <xdr:cNvGrpSpPr/>
        </xdr:nvGrpSpPr>
        <xdr:grpSpPr>
          <a:xfrm>
            <a:off x="12617450" y="3238500"/>
            <a:ext cx="12553953" cy="388616"/>
            <a:chOff x="12579350" y="1905000"/>
            <a:chExt cx="12553953" cy="388616"/>
          </a:xfrm>
        </xdr:grpSpPr>
        <xdr:grpSp>
          <xdr:nvGrpSpPr>
            <xdr:cNvPr id="281" name="Agrupar 280"/>
            <xdr:cNvGrpSpPr/>
          </xdr:nvGrpSpPr>
          <xdr:grpSpPr>
            <a:xfrm>
              <a:off x="16325850" y="1905000"/>
              <a:ext cx="8807453" cy="388616"/>
              <a:chOff x="16363950" y="1905000"/>
              <a:chExt cx="8807453" cy="388616"/>
            </a:xfrm>
          </xdr:grpSpPr>
          <xdr:grpSp>
            <xdr:nvGrpSpPr>
              <xdr:cNvPr id="292" name="Agrupar 291"/>
              <xdr:cNvGrpSpPr/>
            </xdr:nvGrpSpPr>
            <xdr:grpSpPr>
              <a:xfrm>
                <a:off x="19050000" y="1905000"/>
                <a:ext cx="6121403" cy="379090"/>
                <a:chOff x="1517653" y="2287908"/>
                <a:chExt cx="6121403" cy="379090"/>
              </a:xfrm>
            </xdr:grpSpPr>
            <xdr:grpSp>
              <xdr:nvGrpSpPr>
                <xdr:cNvPr id="300" name="Agrupar 299"/>
                <xdr:cNvGrpSpPr/>
              </xdr:nvGrpSpPr>
              <xdr:grpSpPr>
                <a:xfrm>
                  <a:off x="1517653" y="2297431"/>
                  <a:ext cx="3048002" cy="369567"/>
                  <a:chOff x="3213103" y="1109981"/>
                  <a:chExt cx="3048002" cy="369567"/>
                </a:xfrm>
              </xdr:grpSpPr>
              <xdr:grpSp>
                <xdr:nvGrpSpPr>
                  <xdr:cNvPr id="315" name="Agrupar 314"/>
                  <xdr:cNvGrpSpPr/>
                </xdr:nvGrpSpPr>
                <xdr:grpSpPr>
                  <a:xfrm rot="5400000">
                    <a:off x="5322258" y="537526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323" name="Agrupar 322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327" name="Rectángulo redondeado 326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b8</a:t>
                        </a:r>
                      </a:p>
                    </xdr:txBody>
                  </xdr:sp>
                  <xdr:sp macro="" textlink="">
                    <xdr:nvSpPr>
                      <xdr:cNvPr id="328" name="Rectángulo redondeado 327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b9</a:t>
                        </a:r>
                      </a:p>
                    </xdr:txBody>
                  </xdr:sp>
                </xdr:grpSp>
                <xdr:grpSp>
                  <xdr:nvGrpSpPr>
                    <xdr:cNvPr id="324" name="Agrupar 323"/>
                    <xdr:cNvGrpSpPr/>
                  </xdr:nvGrpSpPr>
                  <xdr:grpSpPr>
                    <a:xfrm>
                      <a:off x="949008" y="185109"/>
                      <a:ext cx="366391" cy="755647"/>
                      <a:chOff x="949008" y="-199066"/>
                      <a:chExt cx="366391" cy="755647"/>
                    </a:xfrm>
                  </xdr:grpSpPr>
                  <xdr:sp macro="" textlink="">
                    <xdr:nvSpPr>
                      <xdr:cNvPr id="325" name="Rectángulo redondeado 324"/>
                      <xdr:cNvSpPr/>
                    </xdr:nvSpPr>
                    <xdr:spPr>
                      <a:xfrm rot="16200000">
                        <a:off x="946469" y="-196527"/>
                        <a:ext cx="371470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10</a:t>
                        </a:r>
                      </a:p>
                    </xdr:txBody>
                  </xdr:sp>
                  <xdr:sp macro="" textlink="">
                    <xdr:nvSpPr>
                      <xdr:cNvPr id="326" name="Rectángulo redondeado 325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11</a:t>
                        </a:r>
                      </a:p>
                    </xdr:txBody>
                  </xdr:sp>
                </xdr:grpSp>
              </xdr:grpSp>
              <xdr:grpSp>
                <xdr:nvGrpSpPr>
                  <xdr:cNvPr id="316" name="Agrupar 315"/>
                  <xdr:cNvGrpSpPr/>
                </xdr:nvGrpSpPr>
                <xdr:grpSpPr>
                  <a:xfrm rot="5400000">
                    <a:off x="3785558" y="540702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317" name="Agrupar 316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321" name="Rectángulo redondeado 320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12</a:t>
                        </a:r>
                      </a:p>
                    </xdr:txBody>
                  </xdr:sp>
                  <xdr:sp macro="" textlink="">
                    <xdr:nvSpPr>
                      <xdr:cNvPr id="322" name="Rectángulo redondeado 321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13</a:t>
                        </a:r>
                      </a:p>
                    </xdr:txBody>
                  </xdr:sp>
                </xdr:grpSp>
                <xdr:grpSp>
                  <xdr:nvGrpSpPr>
                    <xdr:cNvPr id="318" name="Agrupar 317"/>
                    <xdr:cNvGrpSpPr/>
                  </xdr:nvGrpSpPr>
                  <xdr:grpSpPr>
                    <a:xfrm>
                      <a:off x="949008" y="188284"/>
                      <a:ext cx="366391" cy="752472"/>
                      <a:chOff x="949008" y="-195891"/>
                      <a:chExt cx="366391" cy="752472"/>
                    </a:xfrm>
                  </xdr:grpSpPr>
                  <xdr:sp macro="" textlink="">
                    <xdr:nvSpPr>
                      <xdr:cNvPr id="319" name="Rectángulo redondeado 318"/>
                      <xdr:cNvSpPr/>
                    </xdr:nvSpPr>
                    <xdr:spPr>
                      <a:xfrm rot="16200000">
                        <a:off x="948056" y="-194939"/>
                        <a:ext cx="368295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14</a:t>
                        </a:r>
                        <a:endParaRPr lang="es-ES" sz="800"/>
                      </a:p>
                    </xdr:txBody>
                  </xdr:sp>
                  <xdr:sp macro="" textlink="">
                    <xdr:nvSpPr>
                      <xdr:cNvPr id="320" name="Rectángulo redondeado 319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15</a:t>
                        </a:r>
                      </a:p>
                    </xdr:txBody>
                  </xdr:sp>
                </xdr:grpSp>
              </xdr:grpSp>
            </xdr:grpSp>
            <xdr:grpSp>
              <xdr:nvGrpSpPr>
                <xdr:cNvPr id="301" name="Agrupar 300"/>
                <xdr:cNvGrpSpPr/>
              </xdr:nvGrpSpPr>
              <xdr:grpSpPr>
                <a:xfrm rot="5400000">
                  <a:off x="6700209" y="1715453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309" name="Agrupar 308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313" name="Rectángulo redondeado 312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b0</a:t>
                      </a:r>
                    </a:p>
                  </xdr:txBody>
                </xdr:sp>
                <xdr:sp macro="" textlink="">
                  <xdr:nvSpPr>
                    <xdr:cNvPr id="314" name="Rectángulo redondeado 313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b1</a:t>
                      </a:r>
                    </a:p>
                  </xdr:txBody>
                </xdr:sp>
              </xdr:grpSp>
              <xdr:grpSp>
                <xdr:nvGrpSpPr>
                  <xdr:cNvPr id="310" name="Agrupar 309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311" name="Rectángulo redondeado 310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b2</a:t>
                      </a:r>
                    </a:p>
                  </xdr:txBody>
                </xdr:sp>
                <xdr:sp macro="" textlink="">
                  <xdr:nvSpPr>
                    <xdr:cNvPr id="312" name="Rectángulo redondeado 311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b3</a:t>
                      </a:r>
                    </a:p>
                  </xdr:txBody>
                </xdr:sp>
              </xdr:grpSp>
            </xdr:grpSp>
            <xdr:grpSp>
              <xdr:nvGrpSpPr>
                <xdr:cNvPr id="302" name="Agrupar 301"/>
                <xdr:cNvGrpSpPr/>
              </xdr:nvGrpSpPr>
              <xdr:grpSpPr>
                <a:xfrm rot="5400000">
                  <a:off x="5163509" y="1718629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303" name="Agrupar 302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307" name="Rectángulo redondeado 306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b4</a:t>
                      </a:r>
                    </a:p>
                  </xdr:txBody>
                </xdr:sp>
                <xdr:sp macro="" textlink="">
                  <xdr:nvSpPr>
                    <xdr:cNvPr id="308" name="Rectángulo redondeado 307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b5</a:t>
                      </a:r>
                    </a:p>
                  </xdr:txBody>
                </xdr:sp>
              </xdr:grpSp>
              <xdr:grpSp>
                <xdr:nvGrpSpPr>
                  <xdr:cNvPr id="304" name="Agrupar 303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305" name="Rectángulo redondeado 304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b6</a:t>
                      </a:r>
                    </a:p>
                  </xdr:txBody>
                </xdr:sp>
                <xdr:sp macro="" textlink="">
                  <xdr:nvSpPr>
                    <xdr:cNvPr id="306" name="Rectángulo redondeado 305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b7</a:t>
                      </a:r>
                    </a:p>
                  </xdr:txBody>
                </xdr:sp>
              </xdr:grpSp>
            </xdr:grpSp>
          </xdr:grpSp>
          <xdr:sp macro="" textlink="">
            <xdr:nvSpPr>
              <xdr:cNvPr id="293" name="Rectángulo redondeado 292"/>
              <xdr:cNvSpPr/>
            </xdr:nvSpPr>
            <xdr:spPr>
              <a:xfrm>
                <a:off x="18284829" y="1924050"/>
                <a:ext cx="371470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17</a:t>
                </a:r>
              </a:p>
            </xdr:txBody>
          </xdr:sp>
          <xdr:sp macro="" textlink="">
            <xdr:nvSpPr>
              <xdr:cNvPr id="294" name="Rectángulo redondeado 293"/>
              <xdr:cNvSpPr/>
            </xdr:nvSpPr>
            <xdr:spPr>
              <a:xfrm>
                <a:off x="17900651" y="1927224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18</a:t>
                </a:r>
              </a:p>
            </xdr:txBody>
          </xdr:sp>
          <xdr:sp macro="" textlink="">
            <xdr:nvSpPr>
              <xdr:cNvPr id="295" name="Rectángulo redondeado 294"/>
              <xdr:cNvSpPr/>
            </xdr:nvSpPr>
            <xdr:spPr>
              <a:xfrm>
                <a:off x="17503146" y="1927227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19</a:t>
                </a:r>
              </a:p>
            </xdr:txBody>
          </xdr:sp>
          <xdr:sp macro="" textlink="">
            <xdr:nvSpPr>
              <xdr:cNvPr id="296" name="Rectángulo redondeado 295"/>
              <xdr:cNvSpPr/>
            </xdr:nvSpPr>
            <xdr:spPr>
              <a:xfrm>
                <a:off x="17119603" y="193040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20</a:t>
                </a:r>
              </a:p>
            </xdr:txBody>
          </xdr:sp>
          <xdr:sp macro="" textlink="">
            <xdr:nvSpPr>
              <xdr:cNvPr id="297" name="Rectángulo redondeado 296"/>
              <xdr:cNvSpPr/>
            </xdr:nvSpPr>
            <xdr:spPr>
              <a:xfrm>
                <a:off x="16748128" y="1927225"/>
                <a:ext cx="36829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21</a:t>
                </a:r>
                <a:endParaRPr lang="es-ES" sz="800"/>
              </a:p>
            </xdr:txBody>
          </xdr:sp>
          <xdr:sp macro="" textlink="">
            <xdr:nvSpPr>
              <xdr:cNvPr id="298" name="Rectángulo redondeado 297"/>
              <xdr:cNvSpPr/>
            </xdr:nvSpPr>
            <xdr:spPr>
              <a:xfrm>
                <a:off x="16363950" y="1930399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22</a:t>
                </a:r>
                <a:endParaRPr lang="es-ES" sz="800"/>
              </a:p>
            </xdr:txBody>
          </xdr:sp>
          <xdr:sp macro="" textlink="">
            <xdr:nvSpPr>
              <xdr:cNvPr id="299" name="Rectángulo redondeado 298"/>
              <xdr:cNvSpPr/>
            </xdr:nvSpPr>
            <xdr:spPr>
              <a:xfrm>
                <a:off x="18675350" y="1917700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16</a:t>
                </a:r>
              </a:p>
            </xdr:txBody>
          </xdr:sp>
        </xdr:grpSp>
        <xdr:grpSp>
          <xdr:nvGrpSpPr>
            <xdr:cNvPr id="282" name="Agrupar 281"/>
            <xdr:cNvGrpSpPr/>
          </xdr:nvGrpSpPr>
          <xdr:grpSpPr>
            <a:xfrm>
              <a:off x="13138150" y="1917700"/>
              <a:ext cx="3048003" cy="369567"/>
              <a:chOff x="13138150" y="1917700"/>
              <a:chExt cx="3048003" cy="369567"/>
            </a:xfrm>
          </xdr:grpSpPr>
          <xdr:sp macro="" textlink="">
            <xdr:nvSpPr>
              <xdr:cNvPr id="284" name="Rectángulo redondeado 283"/>
              <xdr:cNvSpPr/>
            </xdr:nvSpPr>
            <xdr:spPr>
              <a:xfrm>
                <a:off x="13522328" y="1920876"/>
                <a:ext cx="377822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b29</a:t>
                </a:r>
              </a:p>
            </xdr:txBody>
          </xdr:sp>
          <xdr:sp macro="" textlink="">
            <xdr:nvSpPr>
              <xdr:cNvPr id="285" name="Rectángulo redondeado 284"/>
              <xdr:cNvSpPr/>
            </xdr:nvSpPr>
            <xdr:spPr>
              <a:xfrm>
                <a:off x="15814046" y="1917702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b23</a:t>
                </a:r>
              </a:p>
            </xdr:txBody>
          </xdr:sp>
          <xdr:sp macro="" textlink="">
            <xdr:nvSpPr>
              <xdr:cNvPr id="286" name="Rectángulo redondeado 285"/>
              <xdr:cNvSpPr/>
            </xdr:nvSpPr>
            <xdr:spPr>
              <a:xfrm>
                <a:off x="15430503" y="1920878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b24</a:t>
                </a:r>
              </a:p>
            </xdr:txBody>
          </xdr:sp>
          <xdr:sp macro="" textlink="">
            <xdr:nvSpPr>
              <xdr:cNvPr id="287" name="Rectángulo redondeado 286"/>
              <xdr:cNvSpPr/>
            </xdr:nvSpPr>
            <xdr:spPr>
              <a:xfrm>
                <a:off x="15059028" y="1917700"/>
                <a:ext cx="346075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b25</a:t>
                </a:r>
              </a:p>
            </xdr:txBody>
          </xdr:sp>
          <xdr:sp macro="" textlink="">
            <xdr:nvSpPr>
              <xdr:cNvPr id="288" name="Rectángulo redondeado 287"/>
              <xdr:cNvSpPr/>
            </xdr:nvSpPr>
            <xdr:spPr>
              <a:xfrm>
                <a:off x="14674850" y="1920874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b26</a:t>
                </a:r>
              </a:p>
            </xdr:txBody>
          </xdr:sp>
          <xdr:sp macro="" textlink="">
            <xdr:nvSpPr>
              <xdr:cNvPr id="289" name="Rectángulo redondeado 288"/>
              <xdr:cNvSpPr/>
            </xdr:nvSpPr>
            <xdr:spPr>
              <a:xfrm>
                <a:off x="14277346" y="1920878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b27</a:t>
                </a:r>
              </a:p>
            </xdr:txBody>
          </xdr:sp>
          <xdr:sp macro="" textlink="">
            <xdr:nvSpPr>
              <xdr:cNvPr id="290" name="Rectángulo redondeado 289"/>
              <xdr:cNvSpPr/>
            </xdr:nvSpPr>
            <xdr:spPr>
              <a:xfrm>
                <a:off x="13893803" y="1924054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b28</a:t>
                </a:r>
              </a:p>
            </xdr:txBody>
          </xdr:sp>
          <xdr:sp macro="" textlink="">
            <xdr:nvSpPr>
              <xdr:cNvPr id="291" name="Rectángulo redondeado 290"/>
              <xdr:cNvSpPr/>
            </xdr:nvSpPr>
            <xdr:spPr>
              <a:xfrm>
                <a:off x="13138150" y="1924050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b30</a:t>
                </a:r>
              </a:p>
            </xdr:txBody>
          </xdr:sp>
        </xdr:grpSp>
        <xdr:sp macro="" textlink="">
          <xdr:nvSpPr>
            <xdr:cNvPr id="283" name="Rectángulo redondeado 282"/>
            <xdr:cNvSpPr/>
          </xdr:nvSpPr>
          <xdr:spPr>
            <a:xfrm>
              <a:off x="12579350" y="1930400"/>
              <a:ext cx="372107" cy="363214"/>
            </a:xfrm>
            <a:prstGeom prst="round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anchor="ctr"/>
            <a:lstStyle/>
            <a:p>
              <a:pPr algn="ctr"/>
              <a:r>
                <a:rPr lang="es-ES" sz="800"/>
                <a:t>b31</a:t>
              </a:r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7620</xdr:rowOff>
    </xdr:from>
    <xdr:to>
      <xdr:col>4</xdr:col>
      <xdr:colOff>762000</xdr:colOff>
      <xdr:row>7</xdr:row>
      <xdr:rowOff>12700</xdr:rowOff>
    </xdr:to>
    <xdr:sp macro="" textlink="">
      <xdr:nvSpPr>
        <xdr:cNvPr id="2" name="Elipse 1"/>
        <xdr:cNvSpPr/>
      </xdr:nvSpPr>
      <xdr:spPr>
        <a:xfrm>
          <a:off x="3309620" y="579120"/>
          <a:ext cx="754380" cy="76708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5</xdr:col>
      <xdr:colOff>514344</xdr:colOff>
      <xdr:row>3</xdr:row>
      <xdr:rowOff>7620</xdr:rowOff>
    </xdr:from>
    <xdr:to>
      <xdr:col>7</xdr:col>
      <xdr:colOff>344176</xdr:colOff>
      <xdr:row>7</xdr:row>
      <xdr:rowOff>25400</xdr:rowOff>
    </xdr:to>
    <xdr:sp macro="" textlink="">
      <xdr:nvSpPr>
        <xdr:cNvPr id="3" name="Rectángulo redondeado 2"/>
        <xdr:cNvSpPr/>
      </xdr:nvSpPr>
      <xdr:spPr>
        <a:xfrm>
          <a:off x="4641844" y="579120"/>
          <a:ext cx="1480832" cy="77978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s1</a:t>
          </a:r>
          <a:r>
            <a:rPr lang="es-ES" sz="1400" baseline="0"/>
            <a:t> = dcp xor s1</a:t>
          </a:r>
          <a:endParaRPr lang="es-ES" sz="1400"/>
        </a:p>
      </xdr:txBody>
    </xdr:sp>
    <xdr:clientData/>
  </xdr:twoCellAnchor>
  <xdr:twoCellAnchor>
    <xdr:from>
      <xdr:col>5</xdr:col>
      <xdr:colOff>528338</xdr:colOff>
      <xdr:row>9</xdr:row>
      <xdr:rowOff>20319</xdr:rowOff>
    </xdr:from>
    <xdr:to>
      <xdr:col>7</xdr:col>
      <xdr:colOff>335263</xdr:colOff>
      <xdr:row>13</xdr:row>
      <xdr:rowOff>1</xdr:rowOff>
    </xdr:to>
    <xdr:sp macro="" textlink="">
      <xdr:nvSpPr>
        <xdr:cNvPr id="4" name="Rectángulo redondeado 3"/>
        <xdr:cNvSpPr/>
      </xdr:nvSpPr>
      <xdr:spPr>
        <a:xfrm>
          <a:off x="4655838" y="1734819"/>
          <a:ext cx="1457925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</a:t>
          </a:r>
          <a:r>
            <a:rPr lang="es-ES" sz="1400" baseline="0"/>
            <a:t> = e0 - e1</a:t>
          </a:r>
          <a:endParaRPr lang="es-ES" sz="1400"/>
        </a:p>
      </xdr:txBody>
    </xdr:sp>
    <xdr:clientData/>
  </xdr:twoCellAnchor>
  <xdr:twoCellAnchor>
    <xdr:from>
      <xdr:col>5</xdr:col>
      <xdr:colOff>635000</xdr:colOff>
      <xdr:row>14</xdr:row>
      <xdr:rowOff>63500</xdr:rowOff>
    </xdr:from>
    <xdr:to>
      <xdr:col>7</xdr:col>
      <xdr:colOff>228600</xdr:colOff>
      <xdr:row>20</xdr:row>
      <xdr:rowOff>25400</xdr:rowOff>
    </xdr:to>
    <xdr:sp macro="" textlink="">
      <xdr:nvSpPr>
        <xdr:cNvPr id="5" name="Rombo 4"/>
        <xdr:cNvSpPr/>
      </xdr:nvSpPr>
      <xdr:spPr>
        <a:xfrm>
          <a:off x="4762500" y="2730500"/>
          <a:ext cx="1244600" cy="1104900"/>
        </a:xfrm>
        <a:prstGeom prst="diamon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 sz="1400"/>
            <a:t>delta &lt;</a:t>
          </a:r>
          <a:r>
            <a:rPr lang="es-ES" sz="1400" baseline="0"/>
            <a:t> 0</a:t>
          </a:r>
          <a:endParaRPr lang="es-ES" sz="1400"/>
        </a:p>
      </xdr:txBody>
    </xdr:sp>
    <xdr:clientData/>
  </xdr:twoCellAnchor>
  <xdr:twoCellAnchor>
    <xdr:from>
      <xdr:col>8</xdr:col>
      <xdr:colOff>7620</xdr:colOff>
      <xdr:row>15</xdr:row>
      <xdr:rowOff>55244</xdr:rowOff>
    </xdr:from>
    <xdr:to>
      <xdr:col>10</xdr:col>
      <xdr:colOff>812800</xdr:colOff>
      <xdr:row>19</xdr:row>
      <xdr:rowOff>34926</xdr:rowOff>
    </xdr:to>
    <xdr:sp macro="" textlink="">
      <xdr:nvSpPr>
        <xdr:cNvPr id="6" name="Rectángulo redondeado 5"/>
        <xdr:cNvSpPr/>
      </xdr:nvSpPr>
      <xdr:spPr>
        <a:xfrm>
          <a:off x="6611620" y="2912744"/>
          <a:ext cx="2456180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swap(e0,e1), swap(s0,s1), swap(f0,f1)</a:t>
          </a:r>
        </a:p>
      </xdr:txBody>
    </xdr:sp>
    <xdr:clientData/>
  </xdr:twoCellAnchor>
  <xdr:twoCellAnchor>
    <xdr:from>
      <xdr:col>2</xdr:col>
      <xdr:colOff>812800</xdr:colOff>
      <xdr:row>15</xdr:row>
      <xdr:rowOff>52069</xdr:rowOff>
    </xdr:from>
    <xdr:to>
      <xdr:col>5</xdr:col>
      <xdr:colOff>5080</xdr:colOff>
      <xdr:row>19</xdr:row>
      <xdr:rowOff>31751</xdr:rowOff>
    </xdr:to>
    <xdr:sp macro="" textlink="">
      <xdr:nvSpPr>
        <xdr:cNvPr id="7" name="Rectángulo redondeado 6"/>
        <xdr:cNvSpPr/>
      </xdr:nvSpPr>
      <xdr:spPr>
        <a:xfrm>
          <a:off x="2463800" y="2909569"/>
          <a:ext cx="1668780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deltaOneHot</a:t>
          </a:r>
          <a:r>
            <a:rPr lang="es-ES" sz="1400" baseline="0"/>
            <a:t> = onehot(delta)</a:t>
          </a:r>
          <a:endParaRPr lang="es-ES" sz="1400"/>
        </a:p>
      </xdr:txBody>
    </xdr:sp>
    <xdr:clientData/>
  </xdr:twoCellAnchor>
  <xdr:twoCellAnchor>
    <xdr:from>
      <xdr:col>5</xdr:col>
      <xdr:colOff>375255</xdr:colOff>
      <xdr:row>21</xdr:row>
      <xdr:rowOff>104580</xdr:rowOff>
    </xdr:from>
    <xdr:to>
      <xdr:col>7</xdr:col>
      <xdr:colOff>488345</xdr:colOff>
      <xdr:row>24</xdr:row>
      <xdr:rowOff>118940</xdr:rowOff>
    </xdr:to>
    <xdr:sp macro="" textlink="">
      <xdr:nvSpPr>
        <xdr:cNvPr id="8" name="Rectángulo redondeado 7"/>
        <xdr:cNvSpPr/>
      </xdr:nvSpPr>
      <xdr:spPr>
        <a:xfrm>
          <a:off x="4502755" y="4105080"/>
          <a:ext cx="1764090" cy="58586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/>
        <a:lstStyle/>
        <a:p>
          <a:pPr algn="ctr"/>
          <a:r>
            <a:rPr lang="es-ES" sz="1400"/>
            <a:t>shift(f1,delta) &amp; signMantissa(s0,f0)</a:t>
          </a:r>
        </a:p>
      </xdr:txBody>
    </xdr:sp>
    <xdr:clientData/>
  </xdr:twoCellAnchor>
  <xdr:twoCellAnchor>
    <xdr:from>
      <xdr:col>5</xdr:col>
      <xdr:colOff>375255</xdr:colOff>
      <xdr:row>28</xdr:row>
      <xdr:rowOff>57685</xdr:rowOff>
    </xdr:from>
    <xdr:to>
      <xdr:col>7</xdr:col>
      <xdr:colOff>488345</xdr:colOff>
      <xdr:row>29</xdr:row>
      <xdr:rowOff>153135</xdr:rowOff>
    </xdr:to>
    <xdr:sp macro="" textlink="">
      <xdr:nvSpPr>
        <xdr:cNvPr id="9" name="Rectángulo redondeado 8"/>
        <xdr:cNvSpPr/>
      </xdr:nvSpPr>
      <xdr:spPr>
        <a:xfrm>
          <a:off x="4502755" y="5391685"/>
          <a:ext cx="1764090" cy="28595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signMantissa(s1,f1)</a:t>
          </a:r>
        </a:p>
      </xdr:txBody>
    </xdr:sp>
    <xdr:clientData/>
  </xdr:twoCellAnchor>
  <xdr:twoCellAnchor>
    <xdr:from>
      <xdr:col>5</xdr:col>
      <xdr:colOff>285357</xdr:colOff>
      <xdr:row>34</xdr:row>
      <xdr:rowOff>75436</xdr:rowOff>
    </xdr:from>
    <xdr:to>
      <xdr:col>7</xdr:col>
      <xdr:colOff>575703</xdr:colOff>
      <xdr:row>35</xdr:row>
      <xdr:rowOff>158244</xdr:rowOff>
    </xdr:to>
    <xdr:sp macro="" textlink="">
      <xdr:nvSpPr>
        <xdr:cNvPr id="10" name="Rectángulo redondeado 9"/>
        <xdr:cNvSpPr/>
      </xdr:nvSpPr>
      <xdr:spPr>
        <a:xfrm>
          <a:off x="4434024" y="6696369"/>
          <a:ext cx="1949812" cy="2775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(sr,fr) = (s0,f0)+(s1,f1)</a:t>
          </a:r>
        </a:p>
      </xdr:txBody>
    </xdr:sp>
    <xdr:clientData/>
  </xdr:twoCellAnchor>
  <xdr:twoCellAnchor>
    <xdr:from>
      <xdr:col>5</xdr:col>
      <xdr:colOff>83112</xdr:colOff>
      <xdr:row>40</xdr:row>
      <xdr:rowOff>63346</xdr:rowOff>
    </xdr:from>
    <xdr:to>
      <xdr:col>7</xdr:col>
      <xdr:colOff>777949</xdr:colOff>
      <xdr:row>41</xdr:row>
      <xdr:rowOff>160174</xdr:rowOff>
    </xdr:to>
    <xdr:sp macro="" textlink="">
      <xdr:nvSpPr>
        <xdr:cNvPr id="11" name="Rectángulo redondeado 10"/>
        <xdr:cNvSpPr/>
      </xdr:nvSpPr>
      <xdr:spPr>
        <a:xfrm>
          <a:off x="4197912" y="7784946"/>
          <a:ext cx="2340757" cy="289868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(sr,fr) = unsignMantissa(sr,fr)</a:t>
          </a:r>
        </a:p>
      </xdr:txBody>
    </xdr:sp>
    <xdr:clientData/>
  </xdr:twoCellAnchor>
  <xdr:twoCellAnchor>
    <xdr:from>
      <xdr:col>5</xdr:col>
      <xdr:colOff>590374</xdr:colOff>
      <xdr:row>46</xdr:row>
      <xdr:rowOff>33592</xdr:rowOff>
    </xdr:from>
    <xdr:to>
      <xdr:col>7</xdr:col>
      <xdr:colOff>264760</xdr:colOff>
      <xdr:row>48</xdr:row>
      <xdr:rowOff>16364</xdr:rowOff>
    </xdr:to>
    <xdr:sp macro="" textlink="">
      <xdr:nvSpPr>
        <xdr:cNvPr id="12" name="Rectángulo redondeado 11"/>
        <xdr:cNvSpPr/>
      </xdr:nvSpPr>
      <xdr:spPr>
        <a:xfrm>
          <a:off x="4739041" y="8991325"/>
          <a:ext cx="1333852" cy="372239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 = msb(fr)</a:t>
          </a:r>
        </a:p>
      </xdr:txBody>
    </xdr:sp>
    <xdr:clientData/>
  </xdr:twoCellAnchor>
  <xdr:twoCellAnchor>
    <xdr:from>
      <xdr:col>5</xdr:col>
      <xdr:colOff>646386</xdr:colOff>
      <xdr:row>53</xdr:row>
      <xdr:rowOff>43388</xdr:rowOff>
    </xdr:from>
    <xdr:to>
      <xdr:col>7</xdr:col>
      <xdr:colOff>200282</xdr:colOff>
      <xdr:row>54</xdr:row>
      <xdr:rowOff>167433</xdr:rowOff>
    </xdr:to>
    <xdr:sp macro="" textlink="">
      <xdr:nvSpPr>
        <xdr:cNvPr id="13" name="Rectángulo redondeado 12"/>
        <xdr:cNvSpPr/>
      </xdr:nvSpPr>
      <xdr:spPr>
        <a:xfrm>
          <a:off x="4795053" y="10364255"/>
          <a:ext cx="1213362" cy="318778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shift(fr,delta)</a:t>
          </a:r>
        </a:p>
      </xdr:txBody>
    </xdr:sp>
    <xdr:clientData/>
  </xdr:twoCellAnchor>
  <xdr:twoCellAnchor>
    <xdr:from>
      <xdr:col>5</xdr:col>
      <xdr:colOff>585697</xdr:colOff>
      <xdr:row>59</xdr:row>
      <xdr:rowOff>30487</xdr:rowOff>
    </xdr:from>
    <xdr:to>
      <xdr:col>7</xdr:col>
      <xdr:colOff>258432</xdr:colOff>
      <xdr:row>61</xdr:row>
      <xdr:rowOff>12694</xdr:rowOff>
    </xdr:to>
    <xdr:sp macro="" textlink="">
      <xdr:nvSpPr>
        <xdr:cNvPr id="14" name="Rectángulo redondeado 13"/>
        <xdr:cNvSpPr/>
      </xdr:nvSpPr>
      <xdr:spPr>
        <a:xfrm>
          <a:off x="4734364" y="11519754"/>
          <a:ext cx="1332201" cy="371673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 = e0 + delta</a:t>
          </a:r>
        </a:p>
      </xdr:txBody>
    </xdr:sp>
    <xdr:clientData/>
  </xdr:twoCellAnchor>
  <xdr:twoCellAnchor>
    <xdr:from>
      <xdr:col>5</xdr:col>
      <xdr:colOff>360985</xdr:colOff>
      <xdr:row>65</xdr:row>
      <xdr:rowOff>15328</xdr:rowOff>
    </xdr:from>
    <xdr:to>
      <xdr:col>7</xdr:col>
      <xdr:colOff>474678</xdr:colOff>
      <xdr:row>67</xdr:row>
      <xdr:rowOff>15152</xdr:rowOff>
    </xdr:to>
    <xdr:sp macro="" textlink="">
      <xdr:nvSpPr>
        <xdr:cNvPr id="15" name="Rectángulo redondeado 14"/>
        <xdr:cNvSpPr/>
      </xdr:nvSpPr>
      <xdr:spPr>
        <a:xfrm>
          <a:off x="4509652" y="12672995"/>
          <a:ext cx="1773159" cy="38929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</a:t>
          </a:r>
          <a:r>
            <a:rPr lang="es-ES" sz="1400" baseline="0"/>
            <a:t> = oneHot(delta)</a:t>
          </a:r>
          <a:endParaRPr lang="es-ES" sz="1400"/>
        </a:p>
      </xdr:txBody>
    </xdr:sp>
    <xdr:clientData/>
  </xdr:twoCellAnchor>
  <xdr:twoCellAnchor>
    <xdr:from>
      <xdr:col>8</xdr:col>
      <xdr:colOff>392865</xdr:colOff>
      <xdr:row>70</xdr:row>
      <xdr:rowOff>7621</xdr:rowOff>
    </xdr:from>
    <xdr:to>
      <xdr:col>9</xdr:col>
      <xdr:colOff>317512</xdr:colOff>
      <xdr:row>74</xdr:row>
      <xdr:rowOff>12701</xdr:rowOff>
    </xdr:to>
    <xdr:sp macro="" textlink="">
      <xdr:nvSpPr>
        <xdr:cNvPr id="16" name="Elipse 15"/>
        <xdr:cNvSpPr/>
      </xdr:nvSpPr>
      <xdr:spPr>
        <a:xfrm>
          <a:off x="7030732" y="13638954"/>
          <a:ext cx="754380" cy="784014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4</xdr:col>
      <xdr:colOff>762000</xdr:colOff>
      <xdr:row>5</xdr:row>
      <xdr:rowOff>10160</xdr:rowOff>
    </xdr:from>
    <xdr:to>
      <xdr:col>5</xdr:col>
      <xdr:colOff>514344</xdr:colOff>
      <xdr:row>5</xdr:row>
      <xdr:rowOff>16510</xdr:rowOff>
    </xdr:to>
    <xdr:cxnSp macro="">
      <xdr:nvCxnSpPr>
        <xdr:cNvPr id="17" name="Conector recto 16"/>
        <xdr:cNvCxnSpPr>
          <a:stCxn id="2" idx="6"/>
          <a:endCxn id="3" idx="1"/>
        </xdr:cNvCxnSpPr>
      </xdr:nvCxnSpPr>
      <xdr:spPr>
        <a:xfrm>
          <a:off x="4064000" y="962660"/>
          <a:ext cx="57784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429260</xdr:colOff>
      <xdr:row>7</xdr:row>
      <xdr:rowOff>25400</xdr:rowOff>
    </xdr:from>
    <xdr:to>
      <xdr:col>6</xdr:col>
      <xdr:colOff>431801</xdr:colOff>
      <xdr:row>9</xdr:row>
      <xdr:rowOff>20319</xdr:rowOff>
    </xdr:to>
    <xdr:cxnSp macro="">
      <xdr:nvCxnSpPr>
        <xdr:cNvPr id="20" name="Conector recto 19"/>
        <xdr:cNvCxnSpPr>
          <a:stCxn id="3" idx="2"/>
          <a:endCxn id="4" idx="0"/>
        </xdr:cNvCxnSpPr>
      </xdr:nvCxnSpPr>
      <xdr:spPr>
        <a:xfrm>
          <a:off x="5382260" y="1358900"/>
          <a:ext cx="2541" cy="37591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13</xdr:row>
      <xdr:rowOff>1</xdr:rowOff>
    </xdr:from>
    <xdr:to>
      <xdr:col>6</xdr:col>
      <xdr:colOff>431801</xdr:colOff>
      <xdr:row>14</xdr:row>
      <xdr:rowOff>63500</xdr:rowOff>
    </xdr:to>
    <xdr:cxnSp macro="">
      <xdr:nvCxnSpPr>
        <xdr:cNvPr id="24" name="Conector recto 23"/>
        <xdr:cNvCxnSpPr>
          <a:stCxn id="4" idx="2"/>
          <a:endCxn id="5" idx="0"/>
        </xdr:cNvCxnSpPr>
      </xdr:nvCxnSpPr>
      <xdr:spPr>
        <a:xfrm flipH="1">
          <a:off x="5384800" y="2476501"/>
          <a:ext cx="1" cy="25399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5080</xdr:colOff>
      <xdr:row>17</xdr:row>
      <xdr:rowOff>41910</xdr:rowOff>
    </xdr:from>
    <xdr:to>
      <xdr:col>5</xdr:col>
      <xdr:colOff>635000</xdr:colOff>
      <xdr:row>17</xdr:row>
      <xdr:rowOff>44450</xdr:rowOff>
    </xdr:to>
    <xdr:cxnSp macro="">
      <xdr:nvCxnSpPr>
        <xdr:cNvPr id="29" name="Conector recto 28"/>
        <xdr:cNvCxnSpPr>
          <a:stCxn id="5" idx="1"/>
          <a:endCxn id="7" idx="3"/>
        </xdr:cNvCxnSpPr>
      </xdr:nvCxnSpPr>
      <xdr:spPr>
        <a:xfrm flipH="1" flipV="1">
          <a:off x="4132580" y="3280410"/>
          <a:ext cx="629920" cy="254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17</xdr:row>
      <xdr:rowOff>44450</xdr:rowOff>
    </xdr:from>
    <xdr:to>
      <xdr:col>8</xdr:col>
      <xdr:colOff>7620</xdr:colOff>
      <xdr:row>17</xdr:row>
      <xdr:rowOff>45085</xdr:rowOff>
    </xdr:to>
    <xdr:cxnSp macro="">
      <xdr:nvCxnSpPr>
        <xdr:cNvPr id="33" name="Conector recto 32"/>
        <xdr:cNvCxnSpPr>
          <a:stCxn id="5" idx="3"/>
          <a:endCxn id="6" idx="1"/>
        </xdr:cNvCxnSpPr>
      </xdr:nvCxnSpPr>
      <xdr:spPr>
        <a:xfrm>
          <a:off x="6007100" y="3282950"/>
          <a:ext cx="604520" cy="635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821690</xdr:colOff>
      <xdr:row>19</xdr:row>
      <xdr:rowOff>31750</xdr:rowOff>
    </xdr:from>
    <xdr:to>
      <xdr:col>5</xdr:col>
      <xdr:colOff>375255</xdr:colOff>
      <xdr:row>23</xdr:row>
      <xdr:rowOff>16509</xdr:rowOff>
    </xdr:to>
    <xdr:cxnSp macro="">
      <xdr:nvCxnSpPr>
        <xdr:cNvPr id="40" name="Conector angular 39"/>
        <xdr:cNvCxnSpPr>
          <a:stCxn id="7" idx="2"/>
          <a:endCxn id="8" idx="1"/>
        </xdr:cNvCxnSpPr>
      </xdr:nvCxnSpPr>
      <xdr:spPr>
        <a:xfrm rot="16200000" flipH="1">
          <a:off x="3527093" y="3422347"/>
          <a:ext cx="746759" cy="1204565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488345</xdr:colOff>
      <xdr:row>19</xdr:row>
      <xdr:rowOff>34927</xdr:rowOff>
    </xdr:from>
    <xdr:to>
      <xdr:col>9</xdr:col>
      <xdr:colOff>410210</xdr:colOff>
      <xdr:row>23</xdr:row>
      <xdr:rowOff>16511</xdr:rowOff>
    </xdr:to>
    <xdr:cxnSp macro="">
      <xdr:nvCxnSpPr>
        <xdr:cNvPr id="43" name="Conector angular 42"/>
        <xdr:cNvCxnSpPr>
          <a:stCxn id="6" idx="2"/>
          <a:endCxn id="8" idx="3"/>
        </xdr:cNvCxnSpPr>
      </xdr:nvCxnSpPr>
      <xdr:spPr>
        <a:xfrm rot="5400000">
          <a:off x="6681486" y="3239786"/>
          <a:ext cx="743584" cy="1572865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24</xdr:row>
      <xdr:rowOff>118940</xdr:rowOff>
    </xdr:from>
    <xdr:to>
      <xdr:col>6</xdr:col>
      <xdr:colOff>431800</xdr:colOff>
      <xdr:row>28</xdr:row>
      <xdr:rowOff>57685</xdr:rowOff>
    </xdr:to>
    <xdr:cxnSp macro="">
      <xdr:nvCxnSpPr>
        <xdr:cNvPr id="46" name="Conector recto 45"/>
        <xdr:cNvCxnSpPr>
          <a:stCxn id="8" idx="2"/>
          <a:endCxn id="9" idx="0"/>
        </xdr:cNvCxnSpPr>
      </xdr:nvCxnSpPr>
      <xdr:spPr>
        <a:xfrm>
          <a:off x="5384800" y="4690940"/>
          <a:ext cx="0" cy="700745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430530</xdr:colOff>
      <xdr:row>29</xdr:row>
      <xdr:rowOff>153135</xdr:rowOff>
    </xdr:from>
    <xdr:to>
      <xdr:col>6</xdr:col>
      <xdr:colOff>431800</xdr:colOff>
      <xdr:row>34</xdr:row>
      <xdr:rowOff>75436</xdr:rowOff>
    </xdr:to>
    <xdr:cxnSp macro="">
      <xdr:nvCxnSpPr>
        <xdr:cNvPr id="51" name="Conector recto 50"/>
        <xdr:cNvCxnSpPr>
          <a:stCxn id="9" idx="2"/>
          <a:endCxn id="10" idx="0"/>
        </xdr:cNvCxnSpPr>
      </xdr:nvCxnSpPr>
      <xdr:spPr>
        <a:xfrm flipH="1">
          <a:off x="5408930" y="5800402"/>
          <a:ext cx="1270" cy="895967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430530</xdr:colOff>
      <xdr:row>35</xdr:row>
      <xdr:rowOff>158244</xdr:rowOff>
    </xdr:from>
    <xdr:to>
      <xdr:col>6</xdr:col>
      <xdr:colOff>430531</xdr:colOff>
      <xdr:row>40</xdr:row>
      <xdr:rowOff>63346</xdr:rowOff>
    </xdr:to>
    <xdr:cxnSp macro="">
      <xdr:nvCxnSpPr>
        <xdr:cNvPr id="54" name="Conector recto 53"/>
        <xdr:cNvCxnSpPr>
          <a:stCxn id="10" idx="2"/>
          <a:endCxn id="11" idx="0"/>
        </xdr:cNvCxnSpPr>
      </xdr:nvCxnSpPr>
      <xdr:spPr>
        <a:xfrm>
          <a:off x="5408930" y="6973911"/>
          <a:ext cx="1" cy="878768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427567</xdr:colOff>
      <xdr:row>41</xdr:row>
      <xdr:rowOff>160174</xdr:rowOff>
    </xdr:from>
    <xdr:to>
      <xdr:col>6</xdr:col>
      <xdr:colOff>430531</xdr:colOff>
      <xdr:row>46</xdr:row>
      <xdr:rowOff>33592</xdr:rowOff>
    </xdr:to>
    <xdr:cxnSp macro="">
      <xdr:nvCxnSpPr>
        <xdr:cNvPr id="58" name="Conector recto 57"/>
        <xdr:cNvCxnSpPr>
          <a:stCxn id="11" idx="2"/>
          <a:endCxn id="12" idx="0"/>
        </xdr:cNvCxnSpPr>
      </xdr:nvCxnSpPr>
      <xdr:spPr>
        <a:xfrm flipH="1">
          <a:off x="5405967" y="8144241"/>
          <a:ext cx="2964" cy="847084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423334</xdr:colOff>
      <xdr:row>48</xdr:row>
      <xdr:rowOff>16364</xdr:rowOff>
    </xdr:from>
    <xdr:to>
      <xdr:col>6</xdr:col>
      <xdr:colOff>427567</xdr:colOff>
      <xdr:row>53</xdr:row>
      <xdr:rowOff>43388</xdr:rowOff>
    </xdr:to>
    <xdr:cxnSp macro="">
      <xdr:nvCxnSpPr>
        <xdr:cNvPr id="61" name="Conector recto 60"/>
        <xdr:cNvCxnSpPr>
          <a:stCxn id="12" idx="2"/>
          <a:endCxn id="13" idx="0"/>
        </xdr:cNvCxnSpPr>
      </xdr:nvCxnSpPr>
      <xdr:spPr>
        <a:xfrm flipH="1">
          <a:off x="5401734" y="9363564"/>
          <a:ext cx="4233" cy="1000691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422065</xdr:colOff>
      <xdr:row>54</xdr:row>
      <xdr:rowOff>167433</xdr:rowOff>
    </xdr:from>
    <xdr:to>
      <xdr:col>6</xdr:col>
      <xdr:colOff>423334</xdr:colOff>
      <xdr:row>59</xdr:row>
      <xdr:rowOff>30487</xdr:rowOff>
    </xdr:to>
    <xdr:cxnSp macro="">
      <xdr:nvCxnSpPr>
        <xdr:cNvPr id="64" name="Conector recto 63"/>
        <xdr:cNvCxnSpPr>
          <a:stCxn id="13" idx="2"/>
          <a:endCxn id="14" idx="0"/>
        </xdr:cNvCxnSpPr>
      </xdr:nvCxnSpPr>
      <xdr:spPr>
        <a:xfrm flipH="1">
          <a:off x="5400465" y="10683033"/>
          <a:ext cx="1269" cy="836721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272327</xdr:colOff>
      <xdr:row>71</xdr:row>
      <xdr:rowOff>15328</xdr:rowOff>
    </xdr:from>
    <xdr:to>
      <xdr:col>7</xdr:col>
      <xdr:colOff>563336</xdr:colOff>
      <xdr:row>73</xdr:row>
      <xdr:rowOff>15152</xdr:rowOff>
    </xdr:to>
    <xdr:sp macro="" textlink="">
      <xdr:nvSpPr>
        <xdr:cNvPr id="67" name="Rectángulo redondeado 66"/>
        <xdr:cNvSpPr/>
      </xdr:nvSpPr>
      <xdr:spPr>
        <a:xfrm>
          <a:off x="4420994" y="13841395"/>
          <a:ext cx="1950475" cy="38929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shiftMantissa(fr,delta)</a:t>
          </a:r>
        </a:p>
      </xdr:txBody>
    </xdr:sp>
    <xdr:clientData/>
  </xdr:twoCellAnchor>
  <xdr:twoCellAnchor>
    <xdr:from>
      <xdr:col>6</xdr:col>
      <xdr:colOff>417832</xdr:colOff>
      <xdr:row>61</xdr:row>
      <xdr:rowOff>12694</xdr:rowOff>
    </xdr:from>
    <xdr:to>
      <xdr:col>6</xdr:col>
      <xdr:colOff>422065</xdr:colOff>
      <xdr:row>65</xdr:row>
      <xdr:rowOff>15328</xdr:rowOff>
    </xdr:to>
    <xdr:cxnSp macro="">
      <xdr:nvCxnSpPr>
        <xdr:cNvPr id="68" name="Conector recto 67"/>
        <xdr:cNvCxnSpPr>
          <a:stCxn id="14" idx="2"/>
          <a:endCxn id="15" idx="0"/>
        </xdr:cNvCxnSpPr>
      </xdr:nvCxnSpPr>
      <xdr:spPr>
        <a:xfrm flipH="1">
          <a:off x="5396232" y="11891427"/>
          <a:ext cx="4233" cy="781568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417832</xdr:colOff>
      <xdr:row>67</xdr:row>
      <xdr:rowOff>15152</xdr:rowOff>
    </xdr:from>
    <xdr:to>
      <xdr:col>6</xdr:col>
      <xdr:colOff>417832</xdr:colOff>
      <xdr:row>71</xdr:row>
      <xdr:rowOff>15328</xdr:rowOff>
    </xdr:to>
    <xdr:cxnSp macro="">
      <xdr:nvCxnSpPr>
        <xdr:cNvPr id="71" name="Conector recto 70"/>
        <xdr:cNvCxnSpPr>
          <a:stCxn id="15" idx="2"/>
          <a:endCxn id="67" idx="0"/>
        </xdr:cNvCxnSpPr>
      </xdr:nvCxnSpPr>
      <xdr:spPr>
        <a:xfrm>
          <a:off x="5396232" y="13062285"/>
          <a:ext cx="0" cy="77911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563336</xdr:colOff>
      <xdr:row>72</xdr:row>
      <xdr:rowOff>10161</xdr:rowOff>
    </xdr:from>
    <xdr:to>
      <xdr:col>8</xdr:col>
      <xdr:colOff>392865</xdr:colOff>
      <xdr:row>72</xdr:row>
      <xdr:rowOff>15240</xdr:rowOff>
    </xdr:to>
    <xdr:cxnSp macro="">
      <xdr:nvCxnSpPr>
        <xdr:cNvPr id="74" name="Conector recto 73"/>
        <xdr:cNvCxnSpPr>
          <a:stCxn id="67" idx="3"/>
          <a:endCxn id="16" idx="2"/>
        </xdr:cNvCxnSpPr>
      </xdr:nvCxnSpPr>
      <xdr:spPr>
        <a:xfrm flipV="1">
          <a:off x="6371469" y="14030961"/>
          <a:ext cx="659263" cy="507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7620</xdr:rowOff>
    </xdr:from>
    <xdr:to>
      <xdr:col>4</xdr:col>
      <xdr:colOff>762000</xdr:colOff>
      <xdr:row>7</xdr:row>
      <xdr:rowOff>12700</xdr:rowOff>
    </xdr:to>
    <xdr:sp macro="" textlink="">
      <xdr:nvSpPr>
        <xdr:cNvPr id="2" name="Elipse 1"/>
        <xdr:cNvSpPr/>
      </xdr:nvSpPr>
      <xdr:spPr>
        <a:xfrm>
          <a:off x="3309620" y="579120"/>
          <a:ext cx="754380" cy="76708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5</xdr:col>
      <xdr:colOff>514344</xdr:colOff>
      <xdr:row>3</xdr:row>
      <xdr:rowOff>7620</xdr:rowOff>
    </xdr:from>
    <xdr:to>
      <xdr:col>7</xdr:col>
      <xdr:colOff>344176</xdr:colOff>
      <xdr:row>7</xdr:row>
      <xdr:rowOff>25400</xdr:rowOff>
    </xdr:to>
    <xdr:sp macro="" textlink="">
      <xdr:nvSpPr>
        <xdr:cNvPr id="3" name="Rectángulo redondeado 2"/>
        <xdr:cNvSpPr/>
      </xdr:nvSpPr>
      <xdr:spPr>
        <a:xfrm>
          <a:off x="4641844" y="579120"/>
          <a:ext cx="1480832" cy="77978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</a:t>
          </a:r>
          <a:r>
            <a:rPr lang="es-ES" sz="1400" baseline="0"/>
            <a:t> = e0 + e1</a:t>
          </a:r>
          <a:endParaRPr lang="es-ES" sz="1400"/>
        </a:p>
      </xdr:txBody>
    </xdr:sp>
    <xdr:clientData/>
  </xdr:twoCellAnchor>
  <xdr:twoCellAnchor>
    <xdr:from>
      <xdr:col>5</xdr:col>
      <xdr:colOff>528338</xdr:colOff>
      <xdr:row>9</xdr:row>
      <xdr:rowOff>20319</xdr:rowOff>
    </xdr:from>
    <xdr:to>
      <xdr:col>7</xdr:col>
      <xdr:colOff>335263</xdr:colOff>
      <xdr:row>13</xdr:row>
      <xdr:rowOff>1</xdr:rowOff>
    </xdr:to>
    <xdr:sp macro="" textlink="">
      <xdr:nvSpPr>
        <xdr:cNvPr id="4" name="Rectángulo redondeado 3"/>
        <xdr:cNvSpPr/>
      </xdr:nvSpPr>
      <xdr:spPr>
        <a:xfrm>
          <a:off x="4655838" y="1734819"/>
          <a:ext cx="1457925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sr</a:t>
          </a:r>
          <a:r>
            <a:rPr lang="es-ES" sz="1400" baseline="0"/>
            <a:t> = s0 xor s1</a:t>
          </a:r>
          <a:endParaRPr lang="es-ES" sz="1400"/>
        </a:p>
      </xdr:txBody>
    </xdr:sp>
    <xdr:clientData/>
  </xdr:twoCellAnchor>
  <xdr:twoCellAnchor>
    <xdr:from>
      <xdr:col>5</xdr:col>
      <xdr:colOff>594884</xdr:colOff>
      <xdr:row>21</xdr:row>
      <xdr:rowOff>84392</xdr:rowOff>
    </xdr:from>
    <xdr:to>
      <xdr:col>7</xdr:col>
      <xdr:colOff>269270</xdr:colOff>
      <xdr:row>23</xdr:row>
      <xdr:rowOff>67164</xdr:rowOff>
    </xdr:to>
    <xdr:sp macro="" textlink="">
      <xdr:nvSpPr>
        <xdr:cNvPr id="12" name="Rectángulo redondeado 11"/>
        <xdr:cNvSpPr/>
      </xdr:nvSpPr>
      <xdr:spPr>
        <a:xfrm>
          <a:off x="4724965" y="4059595"/>
          <a:ext cx="1326419" cy="361363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 = msb(fr)</a:t>
          </a:r>
        </a:p>
      </xdr:txBody>
    </xdr:sp>
    <xdr:clientData/>
  </xdr:twoCellAnchor>
  <xdr:twoCellAnchor>
    <xdr:from>
      <xdr:col>5</xdr:col>
      <xdr:colOff>650896</xdr:colOff>
      <xdr:row>28</xdr:row>
      <xdr:rowOff>94188</xdr:rowOff>
    </xdr:from>
    <xdr:to>
      <xdr:col>7</xdr:col>
      <xdr:colOff>204792</xdr:colOff>
      <xdr:row>30</xdr:row>
      <xdr:rowOff>27733</xdr:rowOff>
    </xdr:to>
    <xdr:sp macro="" textlink="">
      <xdr:nvSpPr>
        <xdr:cNvPr id="13" name="Rectángulo redondeado 12"/>
        <xdr:cNvSpPr/>
      </xdr:nvSpPr>
      <xdr:spPr>
        <a:xfrm>
          <a:off x="4780977" y="5394459"/>
          <a:ext cx="1205929" cy="312136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shift(fr,delta)</a:t>
          </a:r>
        </a:p>
      </xdr:txBody>
    </xdr:sp>
    <xdr:clientData/>
  </xdr:twoCellAnchor>
  <xdr:twoCellAnchor>
    <xdr:from>
      <xdr:col>5</xdr:col>
      <xdr:colOff>590207</xdr:colOff>
      <xdr:row>34</xdr:row>
      <xdr:rowOff>81287</xdr:rowOff>
    </xdr:from>
    <xdr:to>
      <xdr:col>7</xdr:col>
      <xdr:colOff>262942</xdr:colOff>
      <xdr:row>36</xdr:row>
      <xdr:rowOff>63494</xdr:rowOff>
    </xdr:to>
    <xdr:sp macro="" textlink="">
      <xdr:nvSpPr>
        <xdr:cNvPr id="14" name="Rectángulo redondeado 13"/>
        <xdr:cNvSpPr/>
      </xdr:nvSpPr>
      <xdr:spPr>
        <a:xfrm>
          <a:off x="4720288" y="6517330"/>
          <a:ext cx="1324768" cy="360798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 = e0 + delta</a:t>
          </a:r>
        </a:p>
      </xdr:txBody>
    </xdr:sp>
    <xdr:clientData/>
  </xdr:twoCellAnchor>
  <xdr:twoCellAnchor>
    <xdr:from>
      <xdr:col>8</xdr:col>
      <xdr:colOff>92575</xdr:colOff>
      <xdr:row>33</xdr:row>
      <xdr:rowOff>71121</xdr:rowOff>
    </xdr:from>
    <xdr:to>
      <xdr:col>9</xdr:col>
      <xdr:colOff>17222</xdr:colOff>
      <xdr:row>37</xdr:row>
      <xdr:rowOff>76201</xdr:rowOff>
    </xdr:to>
    <xdr:sp macro="" textlink="">
      <xdr:nvSpPr>
        <xdr:cNvPr id="16" name="Elipse 15"/>
        <xdr:cNvSpPr/>
      </xdr:nvSpPr>
      <xdr:spPr>
        <a:xfrm>
          <a:off x="6700705" y="6317869"/>
          <a:ext cx="750663" cy="762262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4</xdr:col>
      <xdr:colOff>762000</xdr:colOff>
      <xdr:row>5</xdr:row>
      <xdr:rowOff>10160</xdr:rowOff>
    </xdr:from>
    <xdr:to>
      <xdr:col>5</xdr:col>
      <xdr:colOff>514344</xdr:colOff>
      <xdr:row>5</xdr:row>
      <xdr:rowOff>16510</xdr:rowOff>
    </xdr:to>
    <xdr:cxnSp macro="">
      <xdr:nvCxnSpPr>
        <xdr:cNvPr id="17" name="Conector recto 16"/>
        <xdr:cNvCxnSpPr>
          <a:stCxn id="2" idx="6"/>
          <a:endCxn id="3" idx="1"/>
        </xdr:cNvCxnSpPr>
      </xdr:nvCxnSpPr>
      <xdr:spPr>
        <a:xfrm>
          <a:off x="4064000" y="962660"/>
          <a:ext cx="57784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429260</xdr:colOff>
      <xdr:row>7</xdr:row>
      <xdr:rowOff>25400</xdr:rowOff>
    </xdr:from>
    <xdr:to>
      <xdr:col>6</xdr:col>
      <xdr:colOff>431801</xdr:colOff>
      <xdr:row>9</xdr:row>
      <xdr:rowOff>20319</xdr:rowOff>
    </xdr:to>
    <xdr:cxnSp macro="">
      <xdr:nvCxnSpPr>
        <xdr:cNvPr id="18" name="Conector recto 17"/>
        <xdr:cNvCxnSpPr>
          <a:stCxn id="3" idx="2"/>
          <a:endCxn id="4" idx="0"/>
        </xdr:cNvCxnSpPr>
      </xdr:nvCxnSpPr>
      <xdr:spPr>
        <a:xfrm>
          <a:off x="5382260" y="1358900"/>
          <a:ext cx="2541" cy="37591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427844</xdr:colOff>
      <xdr:row>23</xdr:row>
      <xdr:rowOff>67164</xdr:rowOff>
    </xdr:from>
    <xdr:to>
      <xdr:col>6</xdr:col>
      <xdr:colOff>432077</xdr:colOff>
      <xdr:row>28</xdr:row>
      <xdr:rowOff>94188</xdr:rowOff>
    </xdr:to>
    <xdr:cxnSp macro="">
      <xdr:nvCxnSpPr>
        <xdr:cNvPr id="28" name="Conector recto 27"/>
        <xdr:cNvCxnSpPr>
          <a:stCxn id="12" idx="2"/>
          <a:endCxn id="13" idx="0"/>
        </xdr:cNvCxnSpPr>
      </xdr:nvCxnSpPr>
      <xdr:spPr>
        <a:xfrm flipH="1">
          <a:off x="5383942" y="4420958"/>
          <a:ext cx="4233" cy="973501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426575</xdr:colOff>
      <xdr:row>30</xdr:row>
      <xdr:rowOff>27733</xdr:rowOff>
    </xdr:from>
    <xdr:to>
      <xdr:col>6</xdr:col>
      <xdr:colOff>427844</xdr:colOff>
      <xdr:row>34</xdr:row>
      <xdr:rowOff>81287</xdr:rowOff>
    </xdr:to>
    <xdr:cxnSp macro="">
      <xdr:nvCxnSpPr>
        <xdr:cNvPr id="29" name="Conector recto 28"/>
        <xdr:cNvCxnSpPr>
          <a:stCxn id="13" idx="2"/>
          <a:endCxn id="14" idx="0"/>
        </xdr:cNvCxnSpPr>
      </xdr:nvCxnSpPr>
      <xdr:spPr>
        <a:xfrm flipH="1">
          <a:off x="5382673" y="5706595"/>
          <a:ext cx="1269" cy="810735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263046</xdr:colOff>
      <xdr:row>35</xdr:row>
      <xdr:rowOff>73661</xdr:rowOff>
    </xdr:from>
    <xdr:to>
      <xdr:col>8</xdr:col>
      <xdr:colOff>92575</xdr:colOff>
      <xdr:row>35</xdr:row>
      <xdr:rowOff>78740</xdr:rowOff>
    </xdr:to>
    <xdr:cxnSp macro="">
      <xdr:nvCxnSpPr>
        <xdr:cNvPr id="33" name="Conector recto 32"/>
        <xdr:cNvCxnSpPr>
          <a:endCxn id="16" idx="2"/>
        </xdr:cNvCxnSpPr>
      </xdr:nvCxnSpPr>
      <xdr:spPr>
        <a:xfrm flipV="1">
          <a:off x="6045160" y="6699000"/>
          <a:ext cx="655545" cy="507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528338</xdr:colOff>
      <xdr:row>15</xdr:row>
      <xdr:rowOff>137794</xdr:rowOff>
    </xdr:from>
    <xdr:to>
      <xdr:col>7</xdr:col>
      <xdr:colOff>335263</xdr:colOff>
      <xdr:row>19</xdr:row>
      <xdr:rowOff>117476</xdr:rowOff>
    </xdr:to>
    <xdr:sp macro="" textlink="">
      <xdr:nvSpPr>
        <xdr:cNvPr id="35" name="Rectángulo redondeado 34"/>
        <xdr:cNvSpPr/>
      </xdr:nvSpPr>
      <xdr:spPr>
        <a:xfrm>
          <a:off x="4655838" y="2995294"/>
          <a:ext cx="1457925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 baseline="0"/>
            <a:t>fr = f0 * f1</a:t>
          </a:r>
          <a:endParaRPr lang="es-ES" sz="1400"/>
        </a:p>
      </xdr:txBody>
    </xdr:sp>
    <xdr:clientData/>
  </xdr:twoCellAnchor>
  <xdr:twoCellAnchor>
    <xdr:from>
      <xdr:col>6</xdr:col>
      <xdr:colOff>431801</xdr:colOff>
      <xdr:row>13</xdr:row>
      <xdr:rowOff>1</xdr:rowOff>
    </xdr:from>
    <xdr:to>
      <xdr:col>6</xdr:col>
      <xdr:colOff>431801</xdr:colOff>
      <xdr:row>15</xdr:row>
      <xdr:rowOff>137794</xdr:rowOff>
    </xdr:to>
    <xdr:cxnSp macro="">
      <xdr:nvCxnSpPr>
        <xdr:cNvPr id="36" name="Conector recto 35"/>
        <xdr:cNvCxnSpPr>
          <a:stCxn id="4" idx="2"/>
          <a:endCxn id="35" idx="0"/>
        </xdr:cNvCxnSpPr>
      </xdr:nvCxnSpPr>
      <xdr:spPr>
        <a:xfrm>
          <a:off x="5384801" y="2476501"/>
          <a:ext cx="0" cy="518793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19</xdr:row>
      <xdr:rowOff>117476</xdr:rowOff>
    </xdr:from>
    <xdr:to>
      <xdr:col>6</xdr:col>
      <xdr:colOff>432077</xdr:colOff>
      <xdr:row>21</xdr:row>
      <xdr:rowOff>84392</xdr:rowOff>
    </xdr:to>
    <xdr:cxnSp macro="">
      <xdr:nvCxnSpPr>
        <xdr:cNvPr id="44" name="Conector recto 43"/>
        <xdr:cNvCxnSpPr>
          <a:stCxn id="35" idx="2"/>
          <a:endCxn id="12" idx="0"/>
        </xdr:cNvCxnSpPr>
      </xdr:nvCxnSpPr>
      <xdr:spPr>
        <a:xfrm>
          <a:off x="5387898" y="3714088"/>
          <a:ext cx="277" cy="345507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3</xdr:col>
      <xdr:colOff>754380</xdr:colOff>
      <xdr:row>10</xdr:row>
      <xdr:rowOff>15240</xdr:rowOff>
    </xdr:to>
    <xdr:sp macro="" textlink="">
      <xdr:nvSpPr>
        <xdr:cNvPr id="2" name="Elipse 1"/>
        <xdr:cNvSpPr/>
      </xdr:nvSpPr>
      <xdr:spPr>
        <a:xfrm>
          <a:off x="2476500" y="1143000"/>
          <a:ext cx="754380" cy="77724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4</xdr:col>
      <xdr:colOff>504184</xdr:colOff>
      <xdr:row>6</xdr:row>
      <xdr:rowOff>0</xdr:rowOff>
    </xdr:from>
    <xdr:to>
      <xdr:col>6</xdr:col>
      <xdr:colOff>328936</xdr:colOff>
      <xdr:row>10</xdr:row>
      <xdr:rowOff>27940</xdr:rowOff>
    </xdr:to>
    <xdr:sp macro="" textlink="">
      <xdr:nvSpPr>
        <xdr:cNvPr id="3" name="Rectángulo redondeado 2"/>
        <xdr:cNvSpPr/>
      </xdr:nvSpPr>
      <xdr:spPr>
        <a:xfrm>
          <a:off x="3806184" y="1143000"/>
          <a:ext cx="1475752" cy="78994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</a:t>
          </a:r>
          <a:r>
            <a:rPr lang="es-ES" sz="1400" baseline="0"/>
            <a:t> = e0 &gt;&gt; 1</a:t>
          </a:r>
          <a:endParaRPr lang="es-ES" sz="1400"/>
        </a:p>
      </xdr:txBody>
    </xdr:sp>
    <xdr:clientData/>
  </xdr:twoCellAnchor>
  <xdr:twoCellAnchor>
    <xdr:from>
      <xdr:col>2</xdr:col>
      <xdr:colOff>88900</xdr:colOff>
      <xdr:row>19</xdr:row>
      <xdr:rowOff>129539</xdr:rowOff>
    </xdr:from>
    <xdr:to>
      <xdr:col>5</xdr:col>
      <xdr:colOff>63500</xdr:colOff>
      <xdr:row>23</xdr:row>
      <xdr:rowOff>119381</xdr:rowOff>
    </xdr:to>
    <xdr:sp macro="" textlink="">
      <xdr:nvSpPr>
        <xdr:cNvPr id="4" name="Rectángulo redondeado 3"/>
        <xdr:cNvSpPr/>
      </xdr:nvSpPr>
      <xdr:spPr>
        <a:xfrm>
          <a:off x="1739900" y="3749039"/>
          <a:ext cx="2451100" cy="7518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fr =</a:t>
          </a:r>
          <a:r>
            <a:rPr lang="es-ES" sz="1400" baseline="0"/>
            <a:t> memsqrimpar(fr[22..14])</a:t>
          </a:r>
          <a:endParaRPr lang="es-ES" sz="1400"/>
        </a:p>
      </xdr:txBody>
    </xdr:sp>
    <xdr:clientData/>
  </xdr:twoCellAnchor>
  <xdr:twoCellAnchor>
    <xdr:from>
      <xdr:col>5</xdr:col>
      <xdr:colOff>36695</xdr:colOff>
      <xdr:row>28</xdr:row>
      <xdr:rowOff>127001</xdr:rowOff>
    </xdr:from>
    <xdr:to>
      <xdr:col>5</xdr:col>
      <xdr:colOff>784302</xdr:colOff>
      <xdr:row>32</xdr:row>
      <xdr:rowOff>142241</xdr:rowOff>
    </xdr:to>
    <xdr:sp macro="" textlink="">
      <xdr:nvSpPr>
        <xdr:cNvPr id="8" name="Elipse 7"/>
        <xdr:cNvSpPr/>
      </xdr:nvSpPr>
      <xdr:spPr>
        <a:xfrm>
          <a:off x="4164195" y="5461001"/>
          <a:ext cx="747607" cy="777240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3</xdr:col>
      <xdr:colOff>754380</xdr:colOff>
      <xdr:row>8</xdr:row>
      <xdr:rowOff>7620</xdr:rowOff>
    </xdr:from>
    <xdr:to>
      <xdr:col>4</xdr:col>
      <xdr:colOff>504184</xdr:colOff>
      <xdr:row>8</xdr:row>
      <xdr:rowOff>13970</xdr:rowOff>
    </xdr:to>
    <xdr:cxnSp macro="">
      <xdr:nvCxnSpPr>
        <xdr:cNvPr id="9" name="Conector recto 8"/>
        <xdr:cNvCxnSpPr>
          <a:stCxn id="2" idx="6"/>
          <a:endCxn id="3" idx="1"/>
        </xdr:cNvCxnSpPr>
      </xdr:nvCxnSpPr>
      <xdr:spPr>
        <a:xfrm>
          <a:off x="3230880" y="1531620"/>
          <a:ext cx="57530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541020</xdr:colOff>
      <xdr:row>12</xdr:row>
      <xdr:rowOff>160020</xdr:rowOff>
    </xdr:from>
    <xdr:to>
      <xdr:col>6</xdr:col>
      <xdr:colOff>292100</xdr:colOff>
      <xdr:row>18</xdr:row>
      <xdr:rowOff>127000</xdr:rowOff>
    </xdr:to>
    <xdr:sp macro="" textlink="">
      <xdr:nvSpPr>
        <xdr:cNvPr id="19" name="Decisión 18"/>
        <xdr:cNvSpPr/>
      </xdr:nvSpPr>
      <xdr:spPr>
        <a:xfrm>
          <a:off x="3843020" y="2446020"/>
          <a:ext cx="1402080" cy="1109980"/>
        </a:xfrm>
        <a:prstGeom prst="flowChartDecision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 sz="1400"/>
            <a:t>er</a:t>
          </a:r>
          <a:r>
            <a:rPr lang="es-ES" sz="1400" baseline="0"/>
            <a:t> impar?</a:t>
          </a:r>
          <a:endParaRPr lang="es-ES" sz="1400"/>
        </a:p>
      </xdr:txBody>
    </xdr:sp>
    <xdr:clientData/>
  </xdr:twoCellAnchor>
  <xdr:twoCellAnchor>
    <xdr:from>
      <xdr:col>5</xdr:col>
      <xdr:colOff>416560</xdr:colOff>
      <xdr:row>10</xdr:row>
      <xdr:rowOff>27940</xdr:rowOff>
    </xdr:from>
    <xdr:to>
      <xdr:col>5</xdr:col>
      <xdr:colOff>416560</xdr:colOff>
      <xdr:row>12</xdr:row>
      <xdr:rowOff>160020</xdr:rowOff>
    </xdr:to>
    <xdr:cxnSp macro="">
      <xdr:nvCxnSpPr>
        <xdr:cNvPr id="20" name="Conector recto 19"/>
        <xdr:cNvCxnSpPr>
          <a:stCxn id="3" idx="2"/>
          <a:endCxn id="19" idx="0"/>
        </xdr:cNvCxnSpPr>
      </xdr:nvCxnSpPr>
      <xdr:spPr>
        <a:xfrm>
          <a:off x="4544060" y="1932940"/>
          <a:ext cx="0" cy="51308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488950</xdr:colOff>
      <xdr:row>15</xdr:row>
      <xdr:rowOff>143509</xdr:rowOff>
    </xdr:from>
    <xdr:to>
      <xdr:col>4</xdr:col>
      <xdr:colOff>541020</xdr:colOff>
      <xdr:row>19</xdr:row>
      <xdr:rowOff>129538</xdr:rowOff>
    </xdr:to>
    <xdr:cxnSp macro="">
      <xdr:nvCxnSpPr>
        <xdr:cNvPr id="29" name="Conector angular 28"/>
        <xdr:cNvCxnSpPr>
          <a:stCxn id="19" idx="1"/>
          <a:endCxn id="4" idx="0"/>
        </xdr:cNvCxnSpPr>
      </xdr:nvCxnSpPr>
      <xdr:spPr>
        <a:xfrm rot="10800000" flipV="1">
          <a:off x="2965450" y="3001009"/>
          <a:ext cx="877570" cy="748029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787400</xdr:colOff>
      <xdr:row>19</xdr:row>
      <xdr:rowOff>142239</xdr:rowOff>
    </xdr:from>
    <xdr:to>
      <xdr:col>8</xdr:col>
      <xdr:colOff>762000</xdr:colOff>
      <xdr:row>23</xdr:row>
      <xdr:rowOff>132081</xdr:rowOff>
    </xdr:to>
    <xdr:sp macro="" textlink="">
      <xdr:nvSpPr>
        <xdr:cNvPr id="44" name="Rectángulo redondeado 43"/>
        <xdr:cNvSpPr/>
      </xdr:nvSpPr>
      <xdr:spPr>
        <a:xfrm>
          <a:off x="4914900" y="3761739"/>
          <a:ext cx="2451100" cy="7518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fr =</a:t>
          </a:r>
          <a:r>
            <a:rPr lang="es-ES" sz="1400" baseline="0"/>
            <a:t> memsqrpar(fr[22..14])</a:t>
          </a:r>
          <a:endParaRPr lang="es-ES" sz="1400"/>
        </a:p>
      </xdr:txBody>
    </xdr:sp>
    <xdr:clientData/>
  </xdr:twoCellAnchor>
  <xdr:twoCellAnchor>
    <xdr:from>
      <xdr:col>6</xdr:col>
      <xdr:colOff>279400</xdr:colOff>
      <xdr:row>15</xdr:row>
      <xdr:rowOff>143510</xdr:rowOff>
    </xdr:from>
    <xdr:to>
      <xdr:col>7</xdr:col>
      <xdr:colOff>349250</xdr:colOff>
      <xdr:row>19</xdr:row>
      <xdr:rowOff>142239</xdr:rowOff>
    </xdr:to>
    <xdr:cxnSp macro="">
      <xdr:nvCxnSpPr>
        <xdr:cNvPr id="45" name="Conector angular 44"/>
        <xdr:cNvCxnSpPr/>
      </xdr:nvCxnSpPr>
      <xdr:spPr>
        <a:xfrm>
          <a:off x="5232400" y="3001010"/>
          <a:ext cx="895350" cy="760729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784302</xdr:colOff>
      <xdr:row>23</xdr:row>
      <xdr:rowOff>132081</xdr:rowOff>
    </xdr:from>
    <xdr:to>
      <xdr:col>7</xdr:col>
      <xdr:colOff>361950</xdr:colOff>
      <xdr:row>30</xdr:row>
      <xdr:rowOff>134621</xdr:rowOff>
    </xdr:to>
    <xdr:cxnSp macro="">
      <xdr:nvCxnSpPr>
        <xdr:cNvPr id="55" name="Conector angular 54"/>
        <xdr:cNvCxnSpPr>
          <a:stCxn id="44" idx="2"/>
          <a:endCxn id="8" idx="6"/>
        </xdr:cNvCxnSpPr>
      </xdr:nvCxnSpPr>
      <xdr:spPr>
        <a:xfrm rot="5400000">
          <a:off x="4858106" y="4567277"/>
          <a:ext cx="1336040" cy="1228648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488949</xdr:colOff>
      <xdr:row>23</xdr:row>
      <xdr:rowOff>119381</xdr:rowOff>
    </xdr:from>
    <xdr:to>
      <xdr:col>5</xdr:col>
      <xdr:colOff>36694</xdr:colOff>
      <xdr:row>30</xdr:row>
      <xdr:rowOff>134621</xdr:rowOff>
    </xdr:to>
    <xdr:cxnSp macro="">
      <xdr:nvCxnSpPr>
        <xdr:cNvPr id="58" name="Conector angular 57"/>
        <xdr:cNvCxnSpPr>
          <a:stCxn id="4" idx="2"/>
          <a:endCxn id="8" idx="2"/>
        </xdr:cNvCxnSpPr>
      </xdr:nvCxnSpPr>
      <xdr:spPr>
        <a:xfrm rot="16200000" flipH="1">
          <a:off x="2890452" y="4575878"/>
          <a:ext cx="1348740" cy="1198745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736600</xdr:colOff>
      <xdr:row>6</xdr:row>
      <xdr:rowOff>0</xdr:rowOff>
    </xdr:from>
    <xdr:to>
      <xdr:col>12</xdr:col>
      <xdr:colOff>665480</xdr:colOff>
      <xdr:row>10</xdr:row>
      <xdr:rowOff>15240</xdr:rowOff>
    </xdr:to>
    <xdr:sp macro="" textlink="">
      <xdr:nvSpPr>
        <xdr:cNvPr id="61" name="Elipse 60"/>
        <xdr:cNvSpPr/>
      </xdr:nvSpPr>
      <xdr:spPr>
        <a:xfrm>
          <a:off x="9817100" y="1143000"/>
          <a:ext cx="754380" cy="77724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13</xdr:col>
      <xdr:colOff>415284</xdr:colOff>
      <xdr:row>6</xdr:row>
      <xdr:rowOff>0</xdr:rowOff>
    </xdr:from>
    <xdr:to>
      <xdr:col>15</xdr:col>
      <xdr:colOff>240036</xdr:colOff>
      <xdr:row>10</xdr:row>
      <xdr:rowOff>27940</xdr:rowOff>
    </xdr:to>
    <xdr:sp macro="" textlink="">
      <xdr:nvSpPr>
        <xdr:cNvPr id="62" name="Rectángulo redondeado 61"/>
        <xdr:cNvSpPr/>
      </xdr:nvSpPr>
      <xdr:spPr>
        <a:xfrm>
          <a:off x="11146784" y="1143000"/>
          <a:ext cx="1475752" cy="78994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</a:t>
          </a:r>
          <a:r>
            <a:rPr lang="es-ES" sz="1400" baseline="0"/>
            <a:t> = -er</a:t>
          </a:r>
          <a:endParaRPr lang="es-ES" sz="1400"/>
        </a:p>
      </xdr:txBody>
    </xdr:sp>
    <xdr:clientData/>
  </xdr:twoCellAnchor>
  <xdr:twoCellAnchor>
    <xdr:from>
      <xdr:col>12</xdr:col>
      <xdr:colOff>762000</xdr:colOff>
      <xdr:row>12</xdr:row>
      <xdr:rowOff>180339</xdr:rowOff>
    </xdr:from>
    <xdr:to>
      <xdr:col>15</xdr:col>
      <xdr:colOff>736600</xdr:colOff>
      <xdr:row>16</xdr:row>
      <xdr:rowOff>170181</xdr:rowOff>
    </xdr:to>
    <xdr:sp macro="" textlink="">
      <xdr:nvSpPr>
        <xdr:cNvPr id="63" name="Rectángulo redondeado 62"/>
        <xdr:cNvSpPr/>
      </xdr:nvSpPr>
      <xdr:spPr>
        <a:xfrm>
          <a:off x="10668000" y="2466339"/>
          <a:ext cx="2451100" cy="7518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fr =</a:t>
          </a:r>
          <a:r>
            <a:rPr lang="es-ES" sz="1400" baseline="0"/>
            <a:t> memsqrimpar(fr[22..13])</a:t>
          </a:r>
          <a:endParaRPr lang="es-ES" sz="1400"/>
        </a:p>
      </xdr:txBody>
    </xdr:sp>
    <xdr:clientData/>
  </xdr:twoCellAnchor>
  <xdr:twoCellAnchor>
    <xdr:from>
      <xdr:col>16</xdr:col>
      <xdr:colOff>201795</xdr:colOff>
      <xdr:row>12</xdr:row>
      <xdr:rowOff>165101</xdr:rowOff>
    </xdr:from>
    <xdr:to>
      <xdr:col>17</xdr:col>
      <xdr:colOff>123902</xdr:colOff>
      <xdr:row>16</xdr:row>
      <xdr:rowOff>180341</xdr:rowOff>
    </xdr:to>
    <xdr:sp macro="" textlink="">
      <xdr:nvSpPr>
        <xdr:cNvPr id="64" name="Elipse 63"/>
        <xdr:cNvSpPr/>
      </xdr:nvSpPr>
      <xdr:spPr>
        <a:xfrm>
          <a:off x="13409795" y="2451101"/>
          <a:ext cx="747607" cy="777240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12</xdr:col>
      <xdr:colOff>665480</xdr:colOff>
      <xdr:row>8</xdr:row>
      <xdr:rowOff>7620</xdr:rowOff>
    </xdr:from>
    <xdr:to>
      <xdr:col>13</xdr:col>
      <xdr:colOff>415284</xdr:colOff>
      <xdr:row>8</xdr:row>
      <xdr:rowOff>13970</xdr:rowOff>
    </xdr:to>
    <xdr:cxnSp macro="">
      <xdr:nvCxnSpPr>
        <xdr:cNvPr id="65" name="Conector recto 64"/>
        <xdr:cNvCxnSpPr>
          <a:stCxn id="61" idx="6"/>
          <a:endCxn id="62" idx="1"/>
        </xdr:cNvCxnSpPr>
      </xdr:nvCxnSpPr>
      <xdr:spPr>
        <a:xfrm>
          <a:off x="10571480" y="1531620"/>
          <a:ext cx="57530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327660</xdr:colOff>
      <xdr:row>10</xdr:row>
      <xdr:rowOff>27940</xdr:rowOff>
    </xdr:from>
    <xdr:to>
      <xdr:col>14</xdr:col>
      <xdr:colOff>327660</xdr:colOff>
      <xdr:row>12</xdr:row>
      <xdr:rowOff>160020</xdr:rowOff>
    </xdr:to>
    <xdr:cxnSp macro="">
      <xdr:nvCxnSpPr>
        <xdr:cNvPr id="67" name="Conector recto 66"/>
        <xdr:cNvCxnSpPr>
          <a:stCxn id="62" idx="2"/>
        </xdr:cNvCxnSpPr>
      </xdr:nvCxnSpPr>
      <xdr:spPr>
        <a:xfrm>
          <a:off x="11884660" y="1932940"/>
          <a:ext cx="0" cy="51308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736600</xdr:colOff>
      <xdr:row>14</xdr:row>
      <xdr:rowOff>172721</xdr:rowOff>
    </xdr:from>
    <xdr:to>
      <xdr:col>16</xdr:col>
      <xdr:colOff>201795</xdr:colOff>
      <xdr:row>14</xdr:row>
      <xdr:rowOff>175260</xdr:rowOff>
    </xdr:to>
    <xdr:cxnSp macro="">
      <xdr:nvCxnSpPr>
        <xdr:cNvPr id="72" name="Conector angular 71"/>
        <xdr:cNvCxnSpPr>
          <a:stCxn id="63" idx="3"/>
          <a:endCxn id="64" idx="2"/>
        </xdr:cNvCxnSpPr>
      </xdr:nvCxnSpPr>
      <xdr:spPr>
        <a:xfrm flipV="1">
          <a:off x="13119100" y="2839721"/>
          <a:ext cx="290695" cy="2539"/>
        </a:xfrm>
        <a:prstGeom prst="bentConnector3">
          <a:avLst>
            <a:gd name="adj1" fmla="val 50000"/>
          </a:avLst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O125"/>
  <sheetViews>
    <sheetView showGridLines="0" topLeftCell="A43" zoomScale="50" zoomScaleNormal="50" zoomScalePageLayoutView="50" workbookViewId="0">
      <selection activeCell="AT78" sqref="AT78"/>
    </sheetView>
  </sheetViews>
  <sheetFormatPr baseColWidth="10" defaultRowHeight="15.75" x14ac:dyDescent="0.25"/>
  <cols>
    <col min="1" max="13" width="2.375" customWidth="1"/>
    <col min="14" max="22" width="2.375" style="146" customWidth="1"/>
    <col min="23" max="378" width="2.375" customWidth="1"/>
  </cols>
  <sheetData>
    <row r="2" spans="5:145" x14ac:dyDescent="0.25">
      <c r="E2" s="50"/>
      <c r="F2" s="51"/>
      <c r="G2" s="51"/>
      <c r="H2" s="51"/>
      <c r="I2" s="51"/>
      <c r="J2" s="51"/>
      <c r="K2" s="51" t="s">
        <v>0</v>
      </c>
      <c r="L2" s="51"/>
      <c r="M2" s="51"/>
      <c r="N2" s="142"/>
      <c r="O2" s="149"/>
      <c r="P2" s="232" t="s">
        <v>55</v>
      </c>
      <c r="Q2" s="232"/>
      <c r="R2" s="232"/>
      <c r="S2" s="232"/>
      <c r="T2" s="232"/>
      <c r="U2" s="232"/>
      <c r="V2" s="232"/>
      <c r="W2" s="232"/>
      <c r="X2" s="232"/>
      <c r="Y2" s="232"/>
      <c r="Z2" s="276"/>
      <c r="AA2" s="50"/>
      <c r="AB2" s="232" t="s">
        <v>54</v>
      </c>
      <c r="AC2" s="232"/>
      <c r="AD2" s="232"/>
      <c r="AE2" s="232"/>
      <c r="AF2" s="232"/>
      <c r="AG2" s="232"/>
      <c r="AH2" s="232"/>
      <c r="AI2" s="232"/>
      <c r="AJ2" s="232"/>
      <c r="AK2" s="232"/>
      <c r="AL2" s="232"/>
      <c r="AM2" s="276"/>
      <c r="AN2" s="50"/>
      <c r="AO2" s="232" t="s">
        <v>56</v>
      </c>
      <c r="AP2" s="232"/>
      <c r="AQ2" s="232"/>
      <c r="AR2" s="232"/>
      <c r="AS2" s="232"/>
      <c r="AT2" s="232"/>
      <c r="AU2" s="232"/>
      <c r="AV2" s="232"/>
      <c r="AW2" s="232"/>
      <c r="AX2" s="232"/>
      <c r="AY2" s="91"/>
      <c r="AZ2" s="91"/>
      <c r="BA2" s="51"/>
      <c r="BB2" s="51"/>
      <c r="BC2" s="14"/>
    </row>
    <row r="3" spans="5:145" ht="48" customHeight="1" x14ac:dyDescent="0.25">
      <c r="E3" s="271" t="s">
        <v>35</v>
      </c>
      <c r="F3" s="272"/>
      <c r="G3" s="272"/>
      <c r="H3" s="272"/>
      <c r="I3" s="272"/>
      <c r="J3" s="272"/>
      <c r="K3" s="272"/>
      <c r="L3" s="272"/>
      <c r="M3" s="272"/>
      <c r="N3" s="273"/>
      <c r="O3" s="104"/>
      <c r="P3" s="198" t="s">
        <v>82</v>
      </c>
      <c r="Q3" s="198"/>
      <c r="R3" s="198"/>
      <c r="S3" s="198"/>
      <c r="T3" s="198"/>
      <c r="U3" s="198"/>
      <c r="V3" s="198"/>
      <c r="W3" s="198"/>
      <c r="X3" s="198"/>
      <c r="Y3" s="198"/>
      <c r="Z3" s="199"/>
      <c r="AA3" s="104"/>
      <c r="AB3" s="272" t="s">
        <v>83</v>
      </c>
      <c r="AC3" s="272"/>
      <c r="AD3" s="272"/>
      <c r="AE3" s="272"/>
      <c r="AF3" s="272"/>
      <c r="AG3" s="272"/>
      <c r="AH3" s="272"/>
      <c r="AI3" s="272"/>
      <c r="AJ3" s="272"/>
      <c r="AK3" s="272"/>
      <c r="AL3" s="272"/>
      <c r="AM3" s="273"/>
      <c r="AN3" s="104"/>
      <c r="AO3" s="295" t="s">
        <v>84</v>
      </c>
      <c r="AP3" s="295"/>
      <c r="AQ3" s="295"/>
      <c r="AR3" s="295"/>
      <c r="AS3" s="295"/>
      <c r="AT3" s="295"/>
      <c r="AU3" s="295"/>
      <c r="AV3" s="295"/>
      <c r="AW3" s="295"/>
      <c r="AX3" s="295"/>
      <c r="AY3" s="105"/>
      <c r="AZ3" s="105"/>
      <c r="BA3" s="17"/>
      <c r="BB3" s="17"/>
      <c r="BC3" s="53"/>
    </row>
    <row r="4" spans="5:145" x14ac:dyDescent="0.25">
      <c r="E4" s="18"/>
      <c r="F4" s="16"/>
      <c r="G4" s="16"/>
      <c r="H4" s="16"/>
      <c r="I4" s="16"/>
      <c r="J4" s="16"/>
      <c r="K4" s="16"/>
      <c r="L4" s="16"/>
      <c r="M4" s="16"/>
      <c r="N4" s="4"/>
      <c r="O4" s="200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43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43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43"/>
      <c r="AZ4" s="16"/>
      <c r="BA4" s="16"/>
      <c r="BB4" s="16"/>
      <c r="BC4" s="15"/>
    </row>
    <row r="5" spans="5:145" x14ac:dyDescent="0.25">
      <c r="E5" s="18"/>
      <c r="F5" s="16"/>
      <c r="G5" s="16"/>
      <c r="H5" s="16"/>
      <c r="I5" s="16"/>
      <c r="J5" s="93" t="s">
        <v>10</v>
      </c>
      <c r="K5" s="94"/>
      <c r="L5" s="94"/>
      <c r="M5" s="94" t="s">
        <v>0</v>
      </c>
      <c r="N5" s="95" t="s">
        <v>0</v>
      </c>
      <c r="O5" s="201"/>
      <c r="P5" s="65"/>
      <c r="Q5" s="65"/>
      <c r="R5" s="65"/>
      <c r="S5" s="277" t="s">
        <v>1</v>
      </c>
      <c r="T5" s="278"/>
      <c r="U5" s="278"/>
      <c r="V5" s="278"/>
      <c r="W5" s="279"/>
      <c r="X5" s="4"/>
      <c r="Y5" s="4"/>
      <c r="Z5" s="4"/>
      <c r="AA5" s="144"/>
      <c r="AB5" s="4"/>
      <c r="AC5" s="4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44"/>
      <c r="AO5" s="16"/>
      <c r="AP5" s="16"/>
      <c r="AQ5" s="16"/>
      <c r="AR5" s="203" t="s">
        <v>59</v>
      </c>
      <c r="AS5" s="222"/>
      <c r="AT5" s="222"/>
      <c r="AU5" s="222"/>
      <c r="AV5" s="223"/>
      <c r="AW5" s="16"/>
      <c r="AX5" s="16"/>
      <c r="AY5" s="144"/>
      <c r="AZ5" s="16"/>
      <c r="BA5" s="16"/>
      <c r="BB5" s="16"/>
      <c r="BC5" s="15"/>
    </row>
    <row r="6" spans="5:145" x14ac:dyDescent="0.25">
      <c r="E6" s="18"/>
      <c r="F6" s="16"/>
      <c r="G6" s="16"/>
      <c r="H6" s="16"/>
      <c r="I6" s="16"/>
      <c r="J6" s="16" t="s">
        <v>0</v>
      </c>
      <c r="K6" s="16"/>
      <c r="L6" s="16"/>
      <c r="M6" s="16"/>
      <c r="N6" s="4"/>
      <c r="O6" s="201"/>
      <c r="P6" s="4"/>
      <c r="Q6" s="4"/>
      <c r="R6" s="4"/>
      <c r="S6" s="280"/>
      <c r="T6" s="281"/>
      <c r="U6" s="281"/>
      <c r="V6" s="281"/>
      <c r="W6" s="282"/>
      <c r="X6" s="96"/>
      <c r="Y6" s="96"/>
      <c r="Z6" s="96"/>
      <c r="AA6" s="144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144"/>
      <c r="AO6" s="78"/>
      <c r="AP6" s="78"/>
      <c r="AQ6" s="78"/>
      <c r="AR6" s="224"/>
      <c r="AS6" s="225"/>
      <c r="AT6" s="225"/>
      <c r="AU6" s="225"/>
      <c r="AV6" s="226"/>
      <c r="AW6" s="97"/>
      <c r="AX6" s="97"/>
      <c r="AY6" s="144"/>
      <c r="AZ6" s="73"/>
      <c r="BA6" s="73"/>
      <c r="BB6" s="16"/>
      <c r="BC6" s="15"/>
    </row>
    <row r="7" spans="5:145" x14ac:dyDescent="0.25">
      <c r="E7" s="18"/>
      <c r="F7" s="16"/>
      <c r="G7" s="16"/>
      <c r="H7" s="16"/>
      <c r="I7" s="16"/>
      <c r="J7" s="98" t="s">
        <v>11</v>
      </c>
      <c r="K7" s="99"/>
      <c r="L7" s="99"/>
      <c r="M7" s="99"/>
      <c r="N7" s="100" t="s">
        <v>0</v>
      </c>
      <c r="O7" s="201"/>
      <c r="P7" s="70"/>
      <c r="Q7" s="70"/>
      <c r="R7" s="70"/>
      <c r="S7" s="283"/>
      <c r="T7" s="284"/>
      <c r="U7" s="284"/>
      <c r="V7" s="284"/>
      <c r="W7" s="285"/>
      <c r="X7" s="4"/>
      <c r="Y7" s="4"/>
      <c r="Z7" s="4"/>
      <c r="AA7" s="144"/>
      <c r="AB7" s="4"/>
      <c r="AC7" s="4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44"/>
      <c r="AO7" s="16"/>
      <c r="AP7" s="16"/>
      <c r="AQ7" s="16"/>
      <c r="AR7" s="224"/>
      <c r="AS7" s="225"/>
      <c r="AT7" s="225"/>
      <c r="AU7" s="225"/>
      <c r="AV7" s="226"/>
      <c r="AW7" s="16"/>
      <c r="AX7" s="16"/>
      <c r="AY7" s="144"/>
      <c r="AZ7" s="16"/>
      <c r="BA7" s="75"/>
      <c r="BB7" s="16"/>
      <c r="BC7" s="15"/>
    </row>
    <row r="8" spans="5:145" x14ac:dyDescent="0.25">
      <c r="E8" s="18"/>
      <c r="F8" s="16"/>
      <c r="G8" s="16"/>
      <c r="H8" s="16"/>
      <c r="I8" s="16"/>
      <c r="J8" s="16"/>
      <c r="K8" s="16"/>
      <c r="L8" s="16"/>
      <c r="M8" s="16"/>
      <c r="N8" s="4"/>
      <c r="O8" s="201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144"/>
      <c r="AB8" s="4"/>
      <c r="AC8" s="4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44"/>
      <c r="AO8" s="16"/>
      <c r="AP8" s="73"/>
      <c r="AQ8" s="73"/>
      <c r="AR8" s="224"/>
      <c r="AS8" s="225"/>
      <c r="AT8" s="225"/>
      <c r="AU8" s="225"/>
      <c r="AV8" s="226"/>
      <c r="AW8" s="16"/>
      <c r="AX8" s="16"/>
      <c r="AY8" s="144"/>
      <c r="AZ8" s="16"/>
      <c r="BA8" s="77"/>
      <c r="BB8" s="16"/>
      <c r="BC8" s="15"/>
    </row>
    <row r="9" spans="5:145" ht="15" customHeight="1" x14ac:dyDescent="0.25">
      <c r="E9" s="18"/>
      <c r="F9" s="16"/>
      <c r="G9" s="16"/>
      <c r="H9" s="16"/>
      <c r="I9" s="16"/>
      <c r="J9" s="93" t="s">
        <v>6</v>
      </c>
      <c r="K9" s="94"/>
      <c r="L9" s="94"/>
      <c r="M9" s="94"/>
      <c r="N9" s="95" t="s">
        <v>0</v>
      </c>
      <c r="O9" s="201"/>
      <c r="P9" s="65"/>
      <c r="Q9" s="65"/>
      <c r="R9" s="65"/>
      <c r="S9" s="203" t="s">
        <v>2</v>
      </c>
      <c r="T9" s="222"/>
      <c r="U9" s="222"/>
      <c r="V9" s="222"/>
      <c r="W9" s="223"/>
      <c r="X9" s="4"/>
      <c r="Y9" s="4"/>
      <c r="Z9" s="4"/>
      <c r="AA9" s="144"/>
      <c r="AB9" s="4"/>
      <c r="AC9" s="4"/>
      <c r="AD9" s="286" t="s">
        <v>4</v>
      </c>
      <c r="AE9" s="287"/>
      <c r="AF9" s="287"/>
      <c r="AG9" s="287"/>
      <c r="AH9" s="287"/>
      <c r="AI9" s="287"/>
      <c r="AJ9" s="287"/>
      <c r="AK9" s="288"/>
      <c r="AL9" s="16"/>
      <c r="AM9" s="16"/>
      <c r="AN9" s="144"/>
      <c r="AO9" s="16"/>
      <c r="AP9" s="73"/>
      <c r="AQ9" s="16"/>
      <c r="AR9" s="227"/>
      <c r="AS9" s="228"/>
      <c r="AT9" s="228"/>
      <c r="AU9" s="228"/>
      <c r="AV9" s="229"/>
      <c r="AW9" s="16"/>
      <c r="AX9" s="16"/>
      <c r="AY9" s="144"/>
      <c r="AZ9" s="16"/>
      <c r="BA9" s="101" t="s">
        <v>64</v>
      </c>
      <c r="BB9" s="101"/>
      <c r="BC9" s="102"/>
      <c r="BD9" s="32"/>
      <c r="BE9" s="32"/>
    </row>
    <row r="10" spans="5:145" x14ac:dyDescent="0.25">
      <c r="E10" s="18"/>
      <c r="F10" s="16"/>
      <c r="G10" s="16"/>
      <c r="H10" s="16"/>
      <c r="I10" s="16"/>
      <c r="J10" s="16"/>
      <c r="K10" s="16"/>
      <c r="L10" s="16"/>
      <c r="M10" s="16"/>
      <c r="N10" s="4" t="s">
        <v>0</v>
      </c>
      <c r="O10" s="201"/>
      <c r="P10" s="4"/>
      <c r="Q10" s="4"/>
      <c r="R10" s="4"/>
      <c r="S10" s="224"/>
      <c r="T10" s="225"/>
      <c r="U10" s="225"/>
      <c r="V10" s="225"/>
      <c r="W10" s="226"/>
      <c r="X10" s="96"/>
      <c r="Y10" s="96"/>
      <c r="Z10" s="96"/>
      <c r="AA10" s="144"/>
      <c r="AB10" s="96"/>
      <c r="AC10" s="96"/>
      <c r="AD10" s="289"/>
      <c r="AE10" s="290"/>
      <c r="AF10" s="290"/>
      <c r="AG10" s="290"/>
      <c r="AH10" s="290"/>
      <c r="AI10" s="290"/>
      <c r="AJ10" s="290"/>
      <c r="AK10" s="291"/>
      <c r="AL10" s="16"/>
      <c r="AM10" s="16"/>
      <c r="AN10" s="144"/>
      <c r="AO10" s="16"/>
      <c r="AP10" s="73"/>
      <c r="AQ10" s="16"/>
      <c r="AR10" s="16"/>
      <c r="AS10" s="16"/>
      <c r="AT10" s="16"/>
      <c r="AU10" s="16"/>
      <c r="AV10" s="16"/>
      <c r="AW10" s="16"/>
      <c r="AX10" s="16"/>
      <c r="AY10" s="144"/>
      <c r="AZ10" s="16"/>
      <c r="BA10" s="77"/>
      <c r="BB10" s="16"/>
      <c r="BC10" s="15"/>
    </row>
    <row r="11" spans="5:145" x14ac:dyDescent="0.25">
      <c r="E11" s="18"/>
      <c r="F11" s="16"/>
      <c r="G11" s="16"/>
      <c r="H11" s="16"/>
      <c r="I11" s="16"/>
      <c r="J11" s="98" t="s">
        <v>7</v>
      </c>
      <c r="K11" s="99"/>
      <c r="L11" s="99"/>
      <c r="M11" s="99"/>
      <c r="N11" s="100" t="s">
        <v>0</v>
      </c>
      <c r="O11" s="201"/>
      <c r="P11" s="70"/>
      <c r="Q11" s="70"/>
      <c r="R11" s="70"/>
      <c r="S11" s="227"/>
      <c r="T11" s="228"/>
      <c r="U11" s="228"/>
      <c r="V11" s="228"/>
      <c r="W11" s="229"/>
      <c r="X11" s="4"/>
      <c r="Y11" s="4"/>
      <c r="Z11" s="4"/>
      <c r="AA11" s="144"/>
      <c r="AB11" s="4"/>
      <c r="AC11" s="4"/>
      <c r="AD11" s="289"/>
      <c r="AE11" s="290"/>
      <c r="AF11" s="290"/>
      <c r="AG11" s="290"/>
      <c r="AH11" s="290"/>
      <c r="AI11" s="290"/>
      <c r="AJ11" s="290"/>
      <c r="AK11" s="291"/>
      <c r="AL11" s="97"/>
      <c r="AM11" s="97"/>
      <c r="AN11" s="144"/>
      <c r="AO11" s="73"/>
      <c r="AP11" s="73"/>
      <c r="AQ11" s="16"/>
      <c r="AR11" s="16"/>
      <c r="AS11" s="16"/>
      <c r="AT11" s="16"/>
      <c r="AU11" s="16"/>
      <c r="AV11" s="16"/>
      <c r="AW11" s="16"/>
      <c r="AX11" s="16"/>
      <c r="AY11" s="144"/>
      <c r="AZ11" s="16"/>
      <c r="BA11" s="76"/>
      <c r="BB11" s="16"/>
      <c r="BC11" s="15"/>
    </row>
    <row r="12" spans="5:145" x14ac:dyDescent="0.25">
      <c r="E12" s="18"/>
      <c r="F12" s="16"/>
      <c r="G12" s="16"/>
      <c r="H12" s="16"/>
      <c r="I12" s="16"/>
      <c r="J12" s="16"/>
      <c r="K12" s="16"/>
      <c r="L12" s="16"/>
      <c r="M12" s="16"/>
      <c r="N12" s="4"/>
      <c r="O12" s="201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144"/>
      <c r="AB12" s="4"/>
      <c r="AC12" s="4"/>
      <c r="AD12" s="289"/>
      <c r="AE12" s="290"/>
      <c r="AF12" s="290"/>
      <c r="AG12" s="290"/>
      <c r="AH12" s="290"/>
      <c r="AI12" s="290"/>
      <c r="AJ12" s="290"/>
      <c r="AK12" s="291"/>
      <c r="AL12" s="16"/>
      <c r="AM12" s="16"/>
      <c r="AN12" s="144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44"/>
      <c r="AZ12" s="16"/>
      <c r="BA12" s="76"/>
      <c r="BB12" s="16"/>
      <c r="BC12" s="15"/>
    </row>
    <row r="13" spans="5:145" x14ac:dyDescent="0.25">
      <c r="E13" s="18"/>
      <c r="F13" s="16"/>
      <c r="G13" s="16"/>
      <c r="H13" s="16"/>
      <c r="I13" s="16"/>
      <c r="J13" s="93" t="s">
        <v>9</v>
      </c>
      <c r="K13" s="94"/>
      <c r="L13" s="94"/>
      <c r="M13" s="94"/>
      <c r="N13" s="95" t="s">
        <v>0</v>
      </c>
      <c r="O13" s="201"/>
      <c r="P13" s="65"/>
      <c r="Q13" s="65"/>
      <c r="R13" s="65"/>
      <c r="S13" s="203" t="s">
        <v>3</v>
      </c>
      <c r="T13" s="222"/>
      <c r="U13" s="222"/>
      <c r="V13" s="222"/>
      <c r="W13" s="223"/>
      <c r="X13" s="4"/>
      <c r="Y13" s="4"/>
      <c r="Z13" s="4"/>
      <c r="AA13" s="144"/>
      <c r="AB13" s="4"/>
      <c r="AC13" s="4"/>
      <c r="AD13" s="289"/>
      <c r="AE13" s="290"/>
      <c r="AF13" s="290"/>
      <c r="AG13" s="290"/>
      <c r="AH13" s="290"/>
      <c r="AI13" s="290"/>
      <c r="AJ13" s="290"/>
      <c r="AK13" s="291"/>
      <c r="AL13" s="103"/>
      <c r="AM13" s="103"/>
      <c r="AN13" s="144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144"/>
      <c r="AZ13" s="81"/>
      <c r="BA13" s="81"/>
      <c r="BB13" s="16"/>
      <c r="BC13" s="15"/>
      <c r="BK13" t="s">
        <v>0</v>
      </c>
    </row>
    <row r="14" spans="5:145" x14ac:dyDescent="0.25">
      <c r="E14" s="18"/>
      <c r="F14" s="16"/>
      <c r="G14" s="16"/>
      <c r="H14" s="16"/>
      <c r="I14" s="16"/>
      <c r="J14" s="16"/>
      <c r="K14" s="16"/>
      <c r="L14" s="16"/>
      <c r="M14" s="16"/>
      <c r="N14" s="4"/>
      <c r="O14" s="201"/>
      <c r="P14" s="4"/>
      <c r="Q14" s="4"/>
      <c r="R14" s="4"/>
      <c r="S14" s="224"/>
      <c r="T14" s="225"/>
      <c r="U14" s="225"/>
      <c r="V14" s="225"/>
      <c r="W14" s="226"/>
      <c r="X14" s="96"/>
      <c r="Y14" s="96"/>
      <c r="Z14" s="96"/>
      <c r="AA14" s="144"/>
      <c r="AB14" s="96"/>
      <c r="AC14" s="96"/>
      <c r="AD14" s="289"/>
      <c r="AE14" s="290"/>
      <c r="AF14" s="290"/>
      <c r="AG14" s="290"/>
      <c r="AH14" s="290"/>
      <c r="AI14" s="290"/>
      <c r="AJ14" s="290"/>
      <c r="AK14" s="291"/>
      <c r="AL14" s="16"/>
      <c r="AM14" s="16"/>
      <c r="AN14" s="144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44"/>
      <c r="AZ14" s="16"/>
      <c r="BA14" s="16"/>
      <c r="BB14" s="16"/>
      <c r="BC14" s="15"/>
    </row>
    <row r="15" spans="5:145" x14ac:dyDescent="0.25">
      <c r="E15" s="18"/>
      <c r="F15" s="16"/>
      <c r="G15" s="16"/>
      <c r="H15" s="16"/>
      <c r="I15" s="16"/>
      <c r="J15" s="98" t="s">
        <v>8</v>
      </c>
      <c r="K15" s="99"/>
      <c r="L15" s="99"/>
      <c r="M15" s="99"/>
      <c r="N15" s="100" t="s">
        <v>0</v>
      </c>
      <c r="O15" s="201"/>
      <c r="P15" s="70"/>
      <c r="Q15" s="70"/>
      <c r="R15" s="70"/>
      <c r="S15" s="227"/>
      <c r="T15" s="228"/>
      <c r="U15" s="228"/>
      <c r="V15" s="228"/>
      <c r="W15" s="229"/>
      <c r="X15" s="4"/>
      <c r="Y15" s="4"/>
      <c r="Z15" s="4"/>
      <c r="AA15" s="144"/>
      <c r="AB15" s="4"/>
      <c r="AC15" s="4"/>
      <c r="AD15" s="292"/>
      <c r="AE15" s="293"/>
      <c r="AF15" s="293"/>
      <c r="AG15" s="293"/>
      <c r="AH15" s="293"/>
      <c r="AI15" s="293"/>
      <c r="AJ15" s="293"/>
      <c r="AK15" s="294"/>
      <c r="AL15" s="16"/>
      <c r="AM15" s="16"/>
      <c r="AN15" s="144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44"/>
      <c r="AZ15" s="16"/>
      <c r="BA15" s="16"/>
      <c r="BB15" s="16"/>
      <c r="BC15" s="15"/>
    </row>
    <row r="16" spans="5:145" x14ac:dyDescent="0.25">
      <c r="E16" s="52"/>
      <c r="F16" s="17"/>
      <c r="G16" s="17"/>
      <c r="H16" s="17"/>
      <c r="I16" s="17"/>
      <c r="J16" s="17"/>
      <c r="K16" s="17"/>
      <c r="L16" s="17"/>
      <c r="M16" s="17"/>
      <c r="N16" s="9"/>
      <c r="O16" s="221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45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45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45"/>
      <c r="AZ16" s="17"/>
      <c r="BA16" s="17"/>
      <c r="BB16" s="17"/>
      <c r="BC16" s="53"/>
      <c r="EO16" s="16"/>
    </row>
    <row r="17" spans="5:109" x14ac:dyDescent="0.25"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</row>
    <row r="18" spans="5:109" ht="15.75" customHeight="1" x14ac:dyDescent="0.25">
      <c r="E18" s="50"/>
      <c r="F18" s="51"/>
      <c r="G18" s="51"/>
      <c r="H18" s="51"/>
      <c r="I18" s="51"/>
      <c r="J18" s="51"/>
      <c r="K18" s="51"/>
      <c r="L18" s="51"/>
      <c r="M18" s="51"/>
      <c r="N18" s="142"/>
      <c r="O18" s="50"/>
      <c r="P18" s="232" t="s">
        <v>55</v>
      </c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  <c r="AK18" s="232"/>
      <c r="AL18" s="232"/>
      <c r="AM18" s="276"/>
      <c r="AN18" s="50"/>
      <c r="AO18" s="232" t="s">
        <v>54</v>
      </c>
      <c r="AP18" s="232"/>
      <c r="AQ18" s="232"/>
      <c r="AR18" s="232"/>
      <c r="AS18" s="232"/>
      <c r="AT18" s="232"/>
      <c r="AU18" s="232"/>
      <c r="AV18" s="232"/>
      <c r="AW18" s="232"/>
      <c r="AX18" s="232"/>
      <c r="AY18" s="232"/>
      <c r="AZ18" s="232"/>
      <c r="BA18" s="232"/>
      <c r="BB18" s="232"/>
      <c r="BC18" s="232"/>
      <c r="BD18" s="232"/>
      <c r="BE18" s="232"/>
      <c r="BF18" s="232"/>
      <c r="BG18" s="232"/>
      <c r="BH18" s="232"/>
      <c r="BI18" s="232"/>
      <c r="BJ18" s="232"/>
      <c r="BK18" s="232"/>
      <c r="BL18" s="232"/>
      <c r="BM18" s="232"/>
      <c r="BN18" s="232"/>
      <c r="BO18" s="232"/>
      <c r="BP18" s="232"/>
      <c r="BQ18" s="276"/>
      <c r="BR18" s="50"/>
      <c r="BS18" s="232" t="s">
        <v>56</v>
      </c>
      <c r="BT18" s="232"/>
      <c r="BU18" s="232"/>
      <c r="BV18" s="232"/>
      <c r="BW18" s="232"/>
      <c r="BX18" s="232"/>
      <c r="BY18" s="276"/>
      <c r="BZ18" s="50"/>
      <c r="CA18" s="232" t="s">
        <v>57</v>
      </c>
      <c r="CB18" s="232"/>
      <c r="CC18" s="232"/>
      <c r="CD18" s="232"/>
      <c r="CE18" s="232"/>
      <c r="CF18" s="232"/>
      <c r="CG18" s="232"/>
      <c r="CH18" s="232"/>
      <c r="CI18" s="276"/>
      <c r="CJ18" s="50"/>
      <c r="CK18" s="232" t="s">
        <v>58</v>
      </c>
      <c r="CL18" s="232"/>
      <c r="CM18" s="232"/>
      <c r="CN18" s="232"/>
      <c r="CO18" s="232"/>
      <c r="CP18" s="232"/>
      <c r="CQ18" s="232"/>
      <c r="CR18" s="191" t="s">
        <v>261</v>
      </c>
      <c r="CS18" s="192"/>
      <c r="CT18" s="192"/>
      <c r="CU18" s="192"/>
      <c r="CV18" s="192"/>
      <c r="CW18" s="192"/>
      <c r="CX18" s="192"/>
      <c r="CY18" s="192"/>
      <c r="CZ18" s="192"/>
      <c r="DA18" s="192"/>
      <c r="DB18" s="192"/>
      <c r="DC18" s="192"/>
      <c r="DD18" s="192"/>
      <c r="DE18" s="193"/>
    </row>
    <row r="19" spans="5:109" s="30" customFormat="1" ht="15.75" customHeight="1" x14ac:dyDescent="0.25">
      <c r="E19" s="271" t="s">
        <v>35</v>
      </c>
      <c r="F19" s="272"/>
      <c r="G19" s="272"/>
      <c r="H19" s="272"/>
      <c r="I19" s="272"/>
      <c r="J19" s="272"/>
      <c r="K19" s="272"/>
      <c r="L19" s="272"/>
      <c r="M19" s="272"/>
      <c r="N19" s="273"/>
      <c r="O19" s="90"/>
      <c r="P19" s="274" t="s">
        <v>66</v>
      </c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274"/>
      <c r="AB19" s="274"/>
      <c r="AC19" s="274"/>
      <c r="AD19" s="274"/>
      <c r="AE19" s="274"/>
      <c r="AF19" s="274"/>
      <c r="AG19" s="274"/>
      <c r="AH19" s="274"/>
      <c r="AI19" s="274"/>
      <c r="AJ19" s="274"/>
      <c r="AK19" s="274"/>
      <c r="AL19" s="274"/>
      <c r="AM19" s="275"/>
      <c r="AN19" s="90"/>
      <c r="AO19" s="274" t="s">
        <v>50</v>
      </c>
      <c r="AP19" s="274"/>
      <c r="AQ19" s="274"/>
      <c r="AR19" s="274"/>
      <c r="AS19" s="274"/>
      <c r="AT19" s="274"/>
      <c r="AU19" s="274"/>
      <c r="AV19" s="274"/>
      <c r="AW19" s="274"/>
      <c r="AX19" s="274"/>
      <c r="AY19" s="274"/>
      <c r="AZ19" s="274"/>
      <c r="BA19" s="274"/>
      <c r="BB19" s="274"/>
      <c r="BC19" s="274"/>
      <c r="BD19" s="274"/>
      <c r="BE19" s="274"/>
      <c r="BF19" s="274"/>
      <c r="BG19" s="274"/>
      <c r="BH19" s="274"/>
      <c r="BI19" s="274"/>
      <c r="BJ19" s="274"/>
      <c r="BK19" s="274"/>
      <c r="BL19" s="274"/>
      <c r="BM19" s="274"/>
      <c r="BN19" s="274"/>
      <c r="BO19" s="274"/>
      <c r="BP19" s="274"/>
      <c r="BQ19" s="275"/>
      <c r="BR19" s="90"/>
      <c r="BS19" s="274" t="s">
        <v>52</v>
      </c>
      <c r="BT19" s="274"/>
      <c r="BU19" s="274"/>
      <c r="BV19" s="274"/>
      <c r="BW19" s="274"/>
      <c r="BX19" s="274"/>
      <c r="BY19" s="275"/>
      <c r="BZ19" s="90"/>
      <c r="CA19" s="272" t="s">
        <v>51</v>
      </c>
      <c r="CB19" s="272"/>
      <c r="CC19" s="272"/>
      <c r="CD19" s="272"/>
      <c r="CE19" s="272"/>
      <c r="CF19" s="272"/>
      <c r="CG19" s="272"/>
      <c r="CH19" s="272"/>
      <c r="CI19" s="273"/>
      <c r="CJ19" s="90"/>
      <c r="CK19" s="274" t="s">
        <v>53</v>
      </c>
      <c r="CL19" s="274"/>
      <c r="CM19" s="274"/>
      <c r="CN19" s="274"/>
      <c r="CO19" s="274"/>
      <c r="CP19" s="274"/>
      <c r="CQ19" s="274"/>
      <c r="CR19" s="194"/>
      <c r="CS19" s="195"/>
      <c r="CT19" s="195"/>
      <c r="CU19" s="195"/>
      <c r="CV19" s="195"/>
      <c r="CW19" s="195"/>
      <c r="CX19" s="195"/>
      <c r="CY19" s="195"/>
      <c r="CZ19" s="195"/>
      <c r="DA19" s="195"/>
      <c r="DB19" s="195"/>
      <c r="DC19" s="195"/>
      <c r="DD19" s="195"/>
      <c r="DE19" s="196"/>
    </row>
    <row r="20" spans="5:109" x14ac:dyDescent="0.25">
      <c r="E20" s="50"/>
      <c r="F20" s="51"/>
      <c r="G20" s="51"/>
      <c r="H20" s="51"/>
      <c r="I20" s="51"/>
      <c r="J20" s="51"/>
      <c r="K20" s="51"/>
      <c r="L20" s="51"/>
      <c r="M20" s="51"/>
      <c r="N20" s="141"/>
      <c r="O20" s="63"/>
      <c r="P20" s="141"/>
      <c r="Q20" s="141"/>
      <c r="R20" s="141"/>
      <c r="S20" s="141"/>
      <c r="T20" s="141"/>
      <c r="U20" s="141"/>
      <c r="V20" s="141"/>
      <c r="W20" s="51"/>
      <c r="X20" s="141"/>
      <c r="Y20" s="141"/>
      <c r="Z20" s="141"/>
      <c r="AA20" s="141"/>
      <c r="AB20" s="141"/>
      <c r="AC20" s="141"/>
      <c r="AD20" s="141"/>
      <c r="AE20" s="51"/>
      <c r="AF20" s="51"/>
      <c r="AG20" s="51"/>
      <c r="AH20" s="51"/>
      <c r="AI20" s="51"/>
      <c r="AJ20" s="51"/>
      <c r="AK20" s="51"/>
      <c r="AL20" s="51"/>
      <c r="AM20" s="51"/>
      <c r="AN20" s="63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197"/>
      <c r="CS20" s="198"/>
      <c r="CT20" s="198"/>
      <c r="CU20" s="198"/>
      <c r="CV20" s="198"/>
      <c r="CW20" s="198"/>
      <c r="CX20" s="198"/>
      <c r="CY20" s="198"/>
      <c r="CZ20" s="198"/>
      <c r="DA20" s="198"/>
      <c r="DB20" s="198"/>
      <c r="DC20" s="198"/>
      <c r="DD20" s="198"/>
      <c r="DE20" s="199"/>
    </row>
    <row r="21" spans="5:109" x14ac:dyDescent="0.25">
      <c r="E21" s="18" t="s">
        <v>0</v>
      </c>
      <c r="F21" s="16"/>
      <c r="G21" s="16"/>
      <c r="H21" s="16"/>
      <c r="I21" s="16"/>
      <c r="J21" s="64" t="s">
        <v>6</v>
      </c>
      <c r="K21" s="65"/>
      <c r="L21" s="65"/>
      <c r="M21" s="65"/>
      <c r="N21" s="65"/>
      <c r="O21" s="144"/>
      <c r="P21" s="65"/>
      <c r="Q21" s="65"/>
      <c r="R21" s="65"/>
      <c r="S21" s="65"/>
      <c r="T21" s="65"/>
      <c r="U21" s="203" t="s">
        <v>31</v>
      </c>
      <c r="V21" s="222"/>
      <c r="W21" s="222"/>
      <c r="X21" s="222"/>
      <c r="Y21" s="223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44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5"/>
    </row>
    <row r="22" spans="5:109" x14ac:dyDescent="0.25">
      <c r="E22" s="18"/>
      <c r="F22" s="16"/>
      <c r="G22" s="16"/>
      <c r="H22" s="16"/>
      <c r="I22" s="16"/>
      <c r="J22" s="16"/>
      <c r="K22" s="16"/>
      <c r="L22" s="16"/>
      <c r="M22" s="65"/>
      <c r="N22" s="4"/>
      <c r="O22" s="144"/>
      <c r="P22" s="4"/>
      <c r="Q22" s="4"/>
      <c r="R22" s="4"/>
      <c r="S22" s="4"/>
      <c r="T22" s="4"/>
      <c r="U22" s="224"/>
      <c r="V22" s="225"/>
      <c r="W22" s="225"/>
      <c r="X22" s="225"/>
      <c r="Y22" s="226"/>
      <c r="Z22" s="66"/>
      <c r="AA22" s="66"/>
      <c r="AB22" s="67" t="s">
        <v>0</v>
      </c>
      <c r="AC22" s="66"/>
      <c r="AD22" s="66"/>
      <c r="AE22" s="66"/>
      <c r="AF22" s="66"/>
      <c r="AG22" s="68" t="s">
        <v>32</v>
      </c>
      <c r="AH22" s="66"/>
      <c r="AI22" s="66"/>
      <c r="AJ22" s="66"/>
      <c r="AK22" s="66"/>
      <c r="AL22" s="66"/>
      <c r="AM22" s="66"/>
      <c r="AN22" s="144"/>
      <c r="AO22" s="66"/>
      <c r="AP22" s="66"/>
      <c r="AQ22" s="66"/>
      <c r="AR22" s="6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5"/>
    </row>
    <row r="23" spans="5:109" x14ac:dyDescent="0.25">
      <c r="E23" s="18" t="s">
        <v>0</v>
      </c>
      <c r="F23" s="16"/>
      <c r="G23" s="16"/>
      <c r="H23" s="16"/>
      <c r="I23" s="16"/>
      <c r="J23" s="69" t="s">
        <v>7</v>
      </c>
      <c r="K23" s="70"/>
      <c r="L23" s="70"/>
      <c r="M23" s="65"/>
      <c r="N23" s="70"/>
      <c r="O23" s="144"/>
      <c r="P23" s="70"/>
      <c r="Q23" s="70"/>
      <c r="R23" s="70"/>
      <c r="S23" s="70"/>
      <c r="T23" s="70"/>
      <c r="U23" s="227"/>
      <c r="V23" s="228"/>
      <c r="W23" s="228"/>
      <c r="X23" s="228"/>
      <c r="Y23" s="229"/>
      <c r="Z23" s="16"/>
      <c r="AA23" s="16"/>
      <c r="AB23" s="16"/>
      <c r="AC23" s="16"/>
      <c r="AD23" s="16"/>
      <c r="AE23" s="242" t="s">
        <v>33</v>
      </c>
      <c r="AF23" s="16"/>
      <c r="AG23" s="16"/>
      <c r="AH23" s="16"/>
      <c r="AI23" s="16"/>
      <c r="AJ23" s="16"/>
      <c r="AK23" s="16"/>
      <c r="AL23" s="16"/>
      <c r="AM23" s="16"/>
      <c r="AN23" s="144"/>
      <c r="AO23" s="16"/>
      <c r="AP23" s="16"/>
      <c r="AQ23" s="16"/>
      <c r="AR23" s="6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5"/>
    </row>
    <row r="24" spans="5:109" x14ac:dyDescent="0.25">
      <c r="E24" s="18"/>
      <c r="F24" s="16"/>
      <c r="G24" s="16"/>
      <c r="H24" s="16"/>
      <c r="I24" s="16"/>
      <c r="J24" s="16"/>
      <c r="K24" s="70"/>
      <c r="L24" s="16"/>
      <c r="M24" s="65"/>
      <c r="N24" s="4"/>
      <c r="O24" s="144"/>
      <c r="P24" s="4"/>
      <c r="Q24" s="4"/>
      <c r="R24" s="4"/>
      <c r="S24" s="4"/>
      <c r="T24" s="4"/>
      <c r="U24" s="4"/>
      <c r="V24" s="4"/>
      <c r="W24" s="4"/>
      <c r="X24" s="4"/>
      <c r="Y24" s="4"/>
      <c r="Z24" s="16"/>
      <c r="AA24" s="16"/>
      <c r="AB24" s="4"/>
      <c r="AC24" s="4"/>
      <c r="AD24" s="4"/>
      <c r="AE24" s="242"/>
      <c r="AF24" s="16"/>
      <c r="AG24" s="16"/>
      <c r="AH24" s="16"/>
      <c r="AI24" s="16"/>
      <c r="AJ24" s="16"/>
      <c r="AK24" s="16"/>
      <c r="AL24" s="16"/>
      <c r="AM24" s="16"/>
      <c r="AN24" s="144"/>
      <c r="AO24" s="16"/>
      <c r="AP24" s="16"/>
      <c r="AQ24" s="16"/>
      <c r="AR24" s="6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5"/>
    </row>
    <row r="25" spans="5:109" x14ac:dyDescent="0.25">
      <c r="E25" s="18"/>
      <c r="F25" s="16"/>
      <c r="G25" s="16"/>
      <c r="H25" s="16"/>
      <c r="I25" s="16"/>
      <c r="J25" s="16"/>
      <c r="K25" s="70"/>
      <c r="L25" s="16"/>
      <c r="M25" s="65"/>
      <c r="N25" s="4"/>
      <c r="O25" s="144"/>
      <c r="P25" s="4"/>
      <c r="Q25" s="4"/>
      <c r="R25" s="4"/>
      <c r="S25" s="4"/>
      <c r="T25" s="4"/>
      <c r="U25" s="4"/>
      <c r="V25" s="4"/>
      <c r="W25" s="4"/>
      <c r="X25" s="4"/>
      <c r="Y25" s="4"/>
      <c r="Z25" s="16"/>
      <c r="AA25" s="16"/>
      <c r="AB25" s="4"/>
      <c r="AC25" s="4"/>
      <c r="AD25" s="4"/>
      <c r="AE25" s="242"/>
      <c r="AF25" s="16"/>
      <c r="AG25" s="16"/>
      <c r="AH25" s="16"/>
      <c r="AI25" s="16"/>
      <c r="AJ25" s="16"/>
      <c r="AK25" s="16"/>
      <c r="AL25" s="16"/>
      <c r="AM25" s="16"/>
      <c r="AN25" s="144"/>
      <c r="AO25" s="16"/>
      <c r="AP25" s="16"/>
      <c r="AQ25" s="16"/>
      <c r="AR25" s="6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43"/>
      <c r="BS25" s="16"/>
      <c r="BT25" s="16"/>
      <c r="BU25" s="16"/>
      <c r="BV25" s="16"/>
      <c r="BW25" s="16"/>
      <c r="BX25" s="16"/>
      <c r="BY25" s="16"/>
      <c r="BZ25" s="143"/>
      <c r="CA25" s="16"/>
      <c r="CB25" s="16"/>
      <c r="CC25" s="16"/>
      <c r="CD25" s="16"/>
      <c r="CE25" s="16"/>
      <c r="CF25" s="16"/>
      <c r="CG25" s="16"/>
      <c r="CH25" s="16"/>
      <c r="CI25" s="16"/>
      <c r="CJ25" s="143"/>
      <c r="CK25" s="16"/>
      <c r="CL25" s="16"/>
      <c r="CM25" s="16"/>
      <c r="CN25" s="16"/>
      <c r="CO25" s="16"/>
      <c r="CP25" s="16"/>
      <c r="CQ25" s="16"/>
      <c r="CR25" s="143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43"/>
      <c r="DE25" s="15"/>
    </row>
    <row r="26" spans="5:109" x14ac:dyDescent="0.25">
      <c r="E26" s="18"/>
      <c r="F26" s="16"/>
      <c r="G26" s="16"/>
      <c r="H26" s="16"/>
      <c r="I26" s="16"/>
      <c r="J26" s="16"/>
      <c r="K26" s="70"/>
      <c r="L26" s="16"/>
      <c r="M26" s="65"/>
      <c r="N26" s="4"/>
      <c r="O26" s="144"/>
      <c r="P26" s="4"/>
      <c r="Q26" s="4"/>
      <c r="R26" s="4"/>
      <c r="S26" s="4"/>
      <c r="T26" s="4"/>
      <c r="U26" s="4"/>
      <c r="V26" s="4"/>
      <c r="W26" s="4"/>
      <c r="X26" s="4"/>
      <c r="Y26" s="4"/>
      <c r="Z26" s="16"/>
      <c r="AA26" s="16"/>
      <c r="AB26" s="4"/>
      <c r="AC26" s="4"/>
      <c r="AD26" s="4"/>
      <c r="AE26" s="242"/>
      <c r="AF26" s="16"/>
      <c r="AG26" s="16"/>
      <c r="AH26" s="16"/>
      <c r="AI26" s="16"/>
      <c r="AJ26" s="16"/>
      <c r="AK26" s="16"/>
      <c r="AL26" s="16"/>
      <c r="AM26" s="16"/>
      <c r="AN26" s="144"/>
      <c r="AO26" s="16"/>
      <c r="AP26" s="16"/>
      <c r="AQ26" s="16"/>
      <c r="AR26" s="6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44"/>
      <c r="BS26" s="16"/>
      <c r="BT26" s="16"/>
      <c r="BU26" s="16"/>
      <c r="BV26" s="16"/>
      <c r="BW26" s="16"/>
      <c r="BX26" s="16"/>
      <c r="BY26" s="16"/>
      <c r="BZ26" s="144"/>
      <c r="CA26" s="16"/>
      <c r="CB26" s="16"/>
      <c r="CC26" s="16"/>
      <c r="CD26" s="16"/>
      <c r="CE26" s="16"/>
      <c r="CF26" s="16"/>
      <c r="CG26" s="16"/>
      <c r="CH26" s="16"/>
      <c r="CI26" s="16"/>
      <c r="CJ26" s="144"/>
      <c r="CK26" s="16"/>
      <c r="CL26" s="16"/>
      <c r="CM26" s="16"/>
      <c r="CN26" s="16"/>
      <c r="CO26" s="16"/>
      <c r="CP26" s="16"/>
      <c r="CQ26" s="16"/>
      <c r="CR26" s="144"/>
      <c r="CS26" s="16"/>
      <c r="CT26" s="16"/>
      <c r="CU26" s="16"/>
      <c r="CV26" s="16"/>
      <c r="CW26" s="16"/>
      <c r="CX26" s="16"/>
      <c r="CY26" s="16"/>
      <c r="CZ26" s="149"/>
      <c r="DA26" s="141"/>
      <c r="DB26" s="5"/>
      <c r="DC26" s="16"/>
      <c r="DD26" s="144"/>
      <c r="DE26" s="15"/>
    </row>
    <row r="27" spans="5:109" x14ac:dyDescent="0.25">
      <c r="E27" s="18"/>
      <c r="F27" s="16"/>
      <c r="G27" s="16"/>
      <c r="H27" s="16"/>
      <c r="I27" s="16"/>
      <c r="J27" s="16"/>
      <c r="K27" s="70"/>
      <c r="L27" s="16"/>
      <c r="M27" s="65"/>
      <c r="N27" s="4"/>
      <c r="O27" s="144"/>
      <c r="P27" s="4"/>
      <c r="Q27" s="4"/>
      <c r="R27" s="4"/>
      <c r="S27" s="4"/>
      <c r="T27" s="4"/>
      <c r="U27" s="4"/>
      <c r="V27" s="4"/>
      <c r="W27" s="4"/>
      <c r="X27" s="4"/>
      <c r="Y27" s="4"/>
      <c r="Z27" s="16"/>
      <c r="AA27" s="16"/>
      <c r="AB27" s="4"/>
      <c r="AC27" s="4"/>
      <c r="AD27" s="4"/>
      <c r="AE27" s="243"/>
      <c r="AF27" s="16"/>
      <c r="AG27" s="16"/>
      <c r="AH27" s="16"/>
      <c r="AI27" s="16"/>
      <c r="AJ27" s="16"/>
      <c r="AK27" s="16"/>
      <c r="AL27" s="16"/>
      <c r="AM27" s="16"/>
      <c r="AN27" s="144"/>
      <c r="AO27" s="16"/>
      <c r="AP27" s="16"/>
      <c r="AQ27" s="16"/>
      <c r="AR27" s="6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44"/>
      <c r="BS27" s="16"/>
      <c r="BT27" s="16"/>
      <c r="BU27" s="16"/>
      <c r="BV27" s="16"/>
      <c r="BW27" s="16"/>
      <c r="BX27" s="16"/>
      <c r="BY27" s="16"/>
      <c r="BZ27" s="144"/>
      <c r="CA27" s="16"/>
      <c r="CB27" s="16"/>
      <c r="CC27" s="16"/>
      <c r="CD27" s="16"/>
      <c r="CE27" s="16"/>
      <c r="CF27" s="16"/>
      <c r="CG27" s="16"/>
      <c r="CH27" s="16"/>
      <c r="CI27" s="16"/>
      <c r="CJ27" s="144"/>
      <c r="CK27" s="16"/>
      <c r="CL27" s="16"/>
      <c r="CM27" s="16"/>
      <c r="CN27" s="16"/>
      <c r="CO27" s="16"/>
      <c r="CP27" s="16"/>
      <c r="CQ27" s="16"/>
      <c r="CR27" s="144"/>
      <c r="CS27" s="16"/>
      <c r="CT27" s="74" t="s">
        <v>257</v>
      </c>
      <c r="CU27" s="72"/>
      <c r="CV27" s="72"/>
      <c r="CW27" s="72"/>
      <c r="CX27" s="72"/>
      <c r="CY27" s="72"/>
      <c r="CZ27" s="6">
        <v>1</v>
      </c>
      <c r="DA27" s="4"/>
      <c r="DB27" s="7"/>
      <c r="DC27" s="16"/>
      <c r="DD27" s="144"/>
      <c r="DE27" s="15"/>
    </row>
    <row r="28" spans="5:109" x14ac:dyDescent="0.25">
      <c r="E28" s="18"/>
      <c r="F28" s="16"/>
      <c r="G28" s="16"/>
      <c r="H28" s="16"/>
      <c r="I28" s="16"/>
      <c r="J28" s="16"/>
      <c r="K28" s="70"/>
      <c r="L28" s="16"/>
      <c r="M28" s="65"/>
      <c r="N28" s="4"/>
      <c r="O28" s="14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149"/>
      <c r="AE28" s="141"/>
      <c r="AF28" s="5"/>
      <c r="AG28" s="4"/>
      <c r="AH28" s="4"/>
      <c r="AI28" s="16"/>
      <c r="AJ28" s="16"/>
      <c r="AK28" s="16"/>
      <c r="AL28" s="16"/>
      <c r="AM28" s="16"/>
      <c r="AN28" s="144"/>
      <c r="AO28" s="16"/>
      <c r="AP28" s="16"/>
      <c r="AQ28" s="16"/>
      <c r="AR28" s="6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44"/>
      <c r="BS28" s="16"/>
      <c r="BT28" s="16"/>
      <c r="BU28" s="16"/>
      <c r="BV28" s="16"/>
      <c r="BW28" s="16"/>
      <c r="BX28" s="16"/>
      <c r="BY28" s="16"/>
      <c r="BZ28" s="144"/>
      <c r="CA28" s="16"/>
      <c r="CB28" s="16"/>
      <c r="CC28" s="16"/>
      <c r="CD28" s="16"/>
      <c r="CE28" s="16"/>
      <c r="CF28" s="16"/>
      <c r="CG28" s="16"/>
      <c r="CH28" s="16"/>
      <c r="CI28" s="16"/>
      <c r="CJ28" s="144"/>
      <c r="CK28" s="16"/>
      <c r="CL28" s="16"/>
      <c r="CM28" s="16"/>
      <c r="CN28" s="72"/>
      <c r="CO28" s="72"/>
      <c r="CP28" s="72"/>
      <c r="CQ28" s="72"/>
      <c r="CR28" s="144"/>
      <c r="CS28" s="72"/>
      <c r="CT28" s="72"/>
      <c r="CU28" s="16"/>
      <c r="CV28" s="16"/>
      <c r="CW28" s="16"/>
      <c r="CX28" s="16"/>
      <c r="CY28" s="16"/>
      <c r="CZ28" s="6"/>
      <c r="DA28" s="4"/>
      <c r="DB28" s="7"/>
      <c r="DC28" s="71"/>
      <c r="DD28" s="144"/>
      <c r="DE28" s="150"/>
    </row>
    <row r="29" spans="5:109" x14ac:dyDescent="0.25">
      <c r="E29" s="18"/>
      <c r="F29" s="16"/>
      <c r="G29" s="16"/>
      <c r="H29" s="16"/>
      <c r="I29" s="16"/>
      <c r="J29" s="16"/>
      <c r="K29" s="70"/>
      <c r="L29" s="70"/>
      <c r="M29" s="65"/>
      <c r="N29" s="70"/>
      <c r="O29" s="144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6">
        <v>1</v>
      </c>
      <c r="AE29" s="4"/>
      <c r="AF29" s="7"/>
      <c r="AG29" s="4"/>
      <c r="AH29" s="4"/>
      <c r="AI29" s="16"/>
      <c r="AJ29" s="16"/>
      <c r="AK29" s="16"/>
      <c r="AL29" s="16"/>
      <c r="AM29" s="16"/>
      <c r="AN29" s="144"/>
      <c r="AO29" s="16"/>
      <c r="AP29" s="16"/>
      <c r="AQ29" s="16"/>
      <c r="AR29" s="6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44"/>
      <c r="BS29" s="16"/>
      <c r="BT29" s="16"/>
      <c r="BU29" s="16"/>
      <c r="BV29" s="16"/>
      <c r="BW29" s="16"/>
      <c r="BX29" s="16"/>
      <c r="BY29" s="16"/>
      <c r="BZ29" s="144"/>
      <c r="CA29" s="16"/>
      <c r="CB29" s="16"/>
      <c r="CC29" s="16"/>
      <c r="CD29" s="16"/>
      <c r="CE29" s="16"/>
      <c r="CF29" s="16"/>
      <c r="CG29" s="16"/>
      <c r="CH29" s="16"/>
      <c r="CI29" s="16"/>
      <c r="CJ29" s="144"/>
      <c r="CK29" s="16"/>
      <c r="CL29" s="16"/>
      <c r="CM29" s="16"/>
      <c r="CN29" s="72"/>
      <c r="CO29" s="16"/>
      <c r="CP29" s="16"/>
      <c r="CQ29" s="16"/>
      <c r="CR29" s="144"/>
      <c r="CS29" s="16"/>
      <c r="CT29" s="74" t="s">
        <v>258</v>
      </c>
      <c r="CU29" s="72"/>
      <c r="CV29" s="72"/>
      <c r="CW29" s="72"/>
      <c r="CX29" s="72"/>
      <c r="CY29" s="72"/>
      <c r="CZ29" s="6">
        <v>0</v>
      </c>
      <c r="DA29" s="4"/>
      <c r="DB29" s="7"/>
      <c r="DC29" s="16"/>
      <c r="DD29" s="144"/>
      <c r="DE29" s="15"/>
    </row>
    <row r="30" spans="5:109" x14ac:dyDescent="0.25">
      <c r="E30" s="18"/>
      <c r="F30" s="16"/>
      <c r="G30" s="16"/>
      <c r="H30" s="16"/>
      <c r="I30" s="16"/>
      <c r="J30" s="16"/>
      <c r="K30" s="16"/>
      <c r="L30" s="16"/>
      <c r="M30" s="65"/>
      <c r="N30" s="4"/>
      <c r="O30" s="14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6"/>
      <c r="AE30" s="4"/>
      <c r="AF30" s="7"/>
      <c r="AG30" s="74" t="s">
        <v>38</v>
      </c>
      <c r="AH30" s="72"/>
      <c r="AI30" s="72"/>
      <c r="AJ30" s="72"/>
      <c r="AK30" s="72"/>
      <c r="AL30" s="72"/>
      <c r="AM30" s="72"/>
      <c r="AN30" s="144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144"/>
      <c r="BS30" s="72"/>
      <c r="BT30" s="72"/>
      <c r="BU30" s="72"/>
      <c r="BV30" s="72"/>
      <c r="BW30" s="72"/>
      <c r="BX30" s="72"/>
      <c r="BY30" s="72"/>
      <c r="BZ30" s="144"/>
      <c r="CA30" s="72"/>
      <c r="CB30" s="72"/>
      <c r="CC30" s="72"/>
      <c r="CD30" s="72"/>
      <c r="CE30" s="72"/>
      <c r="CF30" s="72"/>
      <c r="CG30" s="72"/>
      <c r="CH30" s="72"/>
      <c r="CI30" s="72"/>
      <c r="CJ30" s="144"/>
      <c r="CK30" s="72"/>
      <c r="CL30" s="72"/>
      <c r="CM30" s="72"/>
      <c r="CN30" s="72"/>
      <c r="CO30" s="16"/>
      <c r="CP30" s="16"/>
      <c r="CQ30" s="16"/>
      <c r="CR30" s="144"/>
      <c r="CS30" s="16"/>
      <c r="CT30" s="16"/>
      <c r="CU30" s="16"/>
      <c r="CV30" s="16"/>
      <c r="CW30" s="16"/>
      <c r="CX30" s="16"/>
      <c r="CY30" s="16"/>
      <c r="CZ30" s="8"/>
      <c r="DA30" s="9"/>
      <c r="DB30" s="10"/>
      <c r="DC30" s="16"/>
      <c r="DD30" s="144"/>
      <c r="DE30" s="15"/>
    </row>
    <row r="31" spans="5:109" x14ac:dyDescent="0.25">
      <c r="E31" s="18"/>
      <c r="F31" s="16"/>
      <c r="G31" s="16"/>
      <c r="H31" s="16"/>
      <c r="I31" s="16"/>
      <c r="J31" s="16"/>
      <c r="K31" s="16"/>
      <c r="L31" s="16"/>
      <c r="M31" s="65"/>
      <c r="N31" s="65"/>
      <c r="O31" s="144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">
        <v>0</v>
      </c>
      <c r="AE31" s="4"/>
      <c r="AF31" s="7"/>
      <c r="AG31" s="4"/>
      <c r="AH31" s="4"/>
      <c r="AI31" s="16"/>
      <c r="AJ31" s="16"/>
      <c r="AK31" s="16"/>
      <c r="AL31" s="16"/>
      <c r="AM31" s="16"/>
      <c r="AN31" s="144"/>
      <c r="AO31" s="16"/>
      <c r="AP31" s="16"/>
      <c r="AQ31" s="16"/>
      <c r="AR31" s="76"/>
      <c r="AS31" s="16"/>
      <c r="AT31" s="16"/>
      <c r="AU31" s="16" t="s">
        <v>0</v>
      </c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44"/>
      <c r="BS31" s="16"/>
      <c r="BT31" s="16"/>
      <c r="BU31" s="16"/>
      <c r="BV31" s="16"/>
      <c r="BW31" s="16"/>
      <c r="BX31" s="16"/>
      <c r="BY31" s="16"/>
      <c r="BZ31" s="144"/>
      <c r="CA31" s="16"/>
      <c r="CB31" s="16"/>
      <c r="CC31" s="16"/>
      <c r="CD31" s="16"/>
      <c r="CE31" s="16"/>
      <c r="CF31" s="16"/>
      <c r="CG31" s="16"/>
      <c r="CH31" s="16"/>
      <c r="CI31" s="16"/>
      <c r="CJ31" s="144"/>
      <c r="CK31" s="16"/>
      <c r="CL31" s="16"/>
      <c r="CM31" s="16"/>
      <c r="CN31" s="16"/>
      <c r="CO31" s="16"/>
      <c r="CP31" s="16"/>
      <c r="CQ31" s="16"/>
      <c r="CR31" s="144"/>
      <c r="CS31" s="16"/>
      <c r="CT31" s="16"/>
      <c r="CU31" s="16"/>
      <c r="CV31" s="16"/>
      <c r="CW31" s="16"/>
      <c r="CX31" s="16"/>
      <c r="CY31" s="16"/>
      <c r="CZ31" s="16"/>
      <c r="DA31" s="76"/>
      <c r="DB31" s="16"/>
      <c r="DC31" s="16"/>
      <c r="DD31" s="144"/>
      <c r="DE31" s="15"/>
    </row>
    <row r="32" spans="5:109" x14ac:dyDescent="0.25">
      <c r="E32" s="18"/>
      <c r="F32" s="16"/>
      <c r="G32" s="16"/>
      <c r="H32" s="16"/>
      <c r="I32" s="4"/>
      <c r="J32" s="16"/>
      <c r="K32" s="16"/>
      <c r="L32" s="16"/>
      <c r="M32" s="16"/>
      <c r="N32" s="4"/>
      <c r="O32" s="14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8"/>
      <c r="AE32" s="9"/>
      <c r="AF32" s="10"/>
      <c r="AG32" s="4"/>
      <c r="AH32" s="4"/>
      <c r="AI32" s="16"/>
      <c r="AJ32" s="16"/>
      <c r="AK32" s="16"/>
      <c r="AL32" s="16"/>
      <c r="AM32" s="16"/>
      <c r="AN32" s="144"/>
      <c r="AO32" s="16"/>
      <c r="AP32" s="16"/>
      <c r="AQ32" s="16"/>
      <c r="AR32" s="76"/>
      <c r="AS32" s="16"/>
      <c r="AT32" s="16"/>
      <c r="AU32" s="4"/>
      <c r="AV32" s="4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44"/>
      <c r="BS32" s="16"/>
      <c r="BT32" s="16"/>
      <c r="BU32" s="16"/>
      <c r="BV32" s="16"/>
      <c r="BW32" s="16"/>
      <c r="BX32" s="16"/>
      <c r="BY32" s="16"/>
      <c r="BZ32" s="144"/>
      <c r="CA32" s="16"/>
      <c r="CB32" s="16"/>
      <c r="CC32" s="16"/>
      <c r="CD32" s="16"/>
      <c r="CE32" s="16"/>
      <c r="CF32" s="16"/>
      <c r="CG32" s="16"/>
      <c r="CH32" s="16"/>
      <c r="CI32" s="16"/>
      <c r="CJ32" s="144"/>
      <c r="CK32" s="16"/>
      <c r="CL32" s="16"/>
      <c r="CM32" s="16"/>
      <c r="CN32" s="16"/>
      <c r="CO32" s="16"/>
      <c r="CP32" s="16"/>
      <c r="CQ32" s="16"/>
      <c r="CR32" s="144"/>
      <c r="CS32" s="16"/>
      <c r="CT32" s="16"/>
      <c r="CU32" s="16"/>
      <c r="CV32" s="16"/>
      <c r="CW32" s="16"/>
      <c r="CX32" s="16"/>
      <c r="CY32" s="16"/>
      <c r="CZ32" s="16"/>
      <c r="DA32" s="76"/>
      <c r="DB32" s="16" t="s">
        <v>0</v>
      </c>
      <c r="DC32" s="16"/>
      <c r="DD32" s="144"/>
      <c r="DE32" s="15"/>
    </row>
    <row r="33" spans="5:109" x14ac:dyDescent="0.25">
      <c r="E33" s="18"/>
      <c r="F33" s="16"/>
      <c r="G33" s="16"/>
      <c r="H33" s="16"/>
      <c r="I33" s="4"/>
      <c r="J33" s="16"/>
      <c r="K33" s="16"/>
      <c r="L33" s="16"/>
      <c r="M33" s="16"/>
      <c r="N33" s="4"/>
      <c r="O33" s="144"/>
      <c r="P33" s="4"/>
      <c r="Q33" s="4"/>
      <c r="R33" s="4"/>
      <c r="S33" s="4" t="s">
        <v>0</v>
      </c>
      <c r="T33" s="4" t="s">
        <v>0</v>
      </c>
      <c r="U33" s="4" t="s">
        <v>0</v>
      </c>
      <c r="V33" s="4" t="s">
        <v>0</v>
      </c>
      <c r="W33" s="4"/>
      <c r="X33" s="4"/>
      <c r="Y33" s="4"/>
      <c r="Z33" s="4"/>
      <c r="AA33" s="4"/>
      <c r="AB33" s="4"/>
      <c r="AC33" s="4"/>
      <c r="AD33" s="4"/>
      <c r="AE33" s="78"/>
      <c r="AF33" s="4"/>
      <c r="AG33" s="4"/>
      <c r="AH33" s="4"/>
      <c r="AI33" s="16"/>
      <c r="AJ33" s="16"/>
      <c r="AK33" s="16"/>
      <c r="AL33" s="16"/>
      <c r="AM33" s="16"/>
      <c r="AN33" s="144"/>
      <c r="AO33" s="16"/>
      <c r="AP33" s="16"/>
      <c r="AQ33" s="16"/>
      <c r="AR33" s="76"/>
      <c r="AS33" s="76" t="s">
        <v>46</v>
      </c>
      <c r="AT33" s="76"/>
      <c r="AU33" s="79"/>
      <c r="AV33" s="79"/>
      <c r="AW33" s="76"/>
      <c r="AX33" s="76"/>
      <c r="AY33" s="76"/>
      <c r="AZ33" s="76"/>
      <c r="BA33" s="76"/>
      <c r="BB33" s="16"/>
      <c r="BC33" s="233" t="s">
        <v>44</v>
      </c>
      <c r="BD33" s="234"/>
      <c r="BE33" s="234"/>
      <c r="BF33" s="234"/>
      <c r="BG33" s="234"/>
      <c r="BH33" s="234"/>
      <c r="BI33" s="235"/>
      <c r="BJ33" s="16"/>
      <c r="BK33" s="16"/>
      <c r="BL33" s="16"/>
      <c r="BM33" s="16"/>
      <c r="BN33" s="16"/>
      <c r="BO33" s="16"/>
      <c r="BP33" s="16"/>
      <c r="BQ33" s="16"/>
      <c r="BR33" s="144"/>
      <c r="BS33" s="16"/>
      <c r="BT33" s="16"/>
      <c r="BU33" s="16"/>
      <c r="BV33" s="16"/>
      <c r="BW33" s="16"/>
      <c r="BX33" s="16"/>
      <c r="BY33" s="16"/>
      <c r="BZ33" s="144"/>
      <c r="CA33" s="16"/>
      <c r="CB33" s="16"/>
      <c r="CC33" s="16"/>
      <c r="CD33" s="16"/>
      <c r="CE33" s="16"/>
      <c r="CF33" s="16"/>
      <c r="CG33" s="16"/>
      <c r="CH33" s="16"/>
      <c r="CI33" s="16"/>
      <c r="CJ33" s="144"/>
      <c r="CK33" s="16"/>
      <c r="CL33" s="16"/>
      <c r="CM33" s="16"/>
      <c r="CN33" s="16"/>
      <c r="CO33" s="16"/>
      <c r="CP33" s="16"/>
      <c r="CQ33" s="16"/>
      <c r="CR33" s="144"/>
      <c r="CS33" s="16"/>
      <c r="CT33" s="76" t="s">
        <v>256</v>
      </c>
      <c r="CU33" s="76"/>
      <c r="CV33" s="76"/>
      <c r="CW33" s="76"/>
      <c r="CX33" s="76"/>
      <c r="CY33" s="76"/>
      <c r="CZ33" s="76"/>
      <c r="DA33" s="76"/>
      <c r="DB33" s="16"/>
      <c r="DC33" s="16"/>
      <c r="DD33" s="144"/>
      <c r="DE33" s="15"/>
    </row>
    <row r="34" spans="5:109" x14ac:dyDescent="0.25">
      <c r="E34" s="18" t="s">
        <v>0</v>
      </c>
      <c r="F34" s="16"/>
      <c r="G34" s="16"/>
      <c r="H34" s="16"/>
      <c r="I34" s="16"/>
      <c r="J34" s="16"/>
      <c r="K34" s="16"/>
      <c r="L34" s="16"/>
      <c r="M34" s="16"/>
      <c r="N34" s="16"/>
      <c r="O34" s="144"/>
      <c r="P34" s="4"/>
      <c r="Q34" s="4"/>
      <c r="R34" s="4"/>
      <c r="S34" s="4"/>
      <c r="T34" s="4"/>
      <c r="U34" s="4"/>
      <c r="V34" s="4"/>
      <c r="W34" s="4"/>
      <c r="X34" s="4"/>
      <c r="Y34" s="4"/>
      <c r="Z34" s="16"/>
      <c r="AA34" s="16"/>
      <c r="AB34" s="4"/>
      <c r="AC34" s="4"/>
      <c r="AD34" s="149"/>
      <c r="AE34" s="141"/>
      <c r="AF34" s="5"/>
      <c r="AG34" s="4"/>
      <c r="AH34" s="4"/>
      <c r="AI34" s="16"/>
      <c r="AJ34" s="16"/>
      <c r="AK34" s="16"/>
      <c r="AL34" s="16"/>
      <c r="AM34" s="16"/>
      <c r="AN34" s="144"/>
      <c r="AO34" s="16"/>
      <c r="AP34" s="16"/>
      <c r="AQ34" s="16"/>
      <c r="AR34" s="261" t="s">
        <v>45</v>
      </c>
      <c r="AS34" s="16"/>
      <c r="AT34" s="16"/>
      <c r="AU34" s="16"/>
      <c r="AV34" s="16"/>
      <c r="AW34" s="16"/>
      <c r="AX34" s="16"/>
      <c r="AY34" s="16"/>
      <c r="AZ34" s="16"/>
      <c r="BA34" s="76"/>
      <c r="BB34" s="76"/>
      <c r="BC34" s="236"/>
      <c r="BD34" s="237"/>
      <c r="BE34" s="237"/>
      <c r="BF34" s="237"/>
      <c r="BG34" s="237"/>
      <c r="BH34" s="237"/>
      <c r="BI34" s="238"/>
      <c r="BJ34" s="16"/>
      <c r="BK34" s="16"/>
      <c r="BL34" s="16"/>
      <c r="BM34" s="16"/>
      <c r="BN34" s="16"/>
      <c r="BO34" s="16"/>
      <c r="BP34" s="16"/>
      <c r="BQ34" s="16"/>
      <c r="BR34" s="144"/>
      <c r="BS34" s="16"/>
      <c r="BT34" s="233" t="s">
        <v>42</v>
      </c>
      <c r="BU34" s="234"/>
      <c r="BV34" s="234"/>
      <c r="BW34" s="234"/>
      <c r="BX34" s="235"/>
      <c r="BY34" s="16"/>
      <c r="BZ34" s="144"/>
      <c r="CA34" s="16"/>
      <c r="CB34" s="16"/>
      <c r="CC34" s="16"/>
      <c r="CD34" s="16"/>
      <c r="CE34" s="16"/>
      <c r="CF34" s="16"/>
      <c r="CG34" s="16"/>
      <c r="CH34" s="16"/>
      <c r="CI34" s="16"/>
      <c r="CJ34" s="144"/>
      <c r="CK34" s="16"/>
      <c r="CL34" s="16"/>
      <c r="CM34" s="16"/>
      <c r="CN34" s="16"/>
      <c r="CO34" s="16"/>
      <c r="CP34" s="16"/>
      <c r="CQ34" s="16"/>
      <c r="CR34" s="144"/>
      <c r="CS34" s="16"/>
      <c r="CT34" s="76"/>
      <c r="CU34" s="16"/>
      <c r="CV34" s="16"/>
      <c r="CW34" s="16"/>
      <c r="CX34" s="16"/>
      <c r="CY34" s="16"/>
      <c r="CZ34" s="16"/>
      <c r="DA34" s="76"/>
      <c r="DB34" s="16"/>
      <c r="DC34" s="16"/>
      <c r="DD34" s="144"/>
      <c r="DE34" s="15"/>
    </row>
    <row r="35" spans="5:109" ht="15.75" customHeight="1" x14ac:dyDescent="0.25">
      <c r="E35" s="18" t="s">
        <v>0</v>
      </c>
      <c r="F35" s="16"/>
      <c r="G35" s="16"/>
      <c r="H35" s="16"/>
      <c r="I35" s="16"/>
      <c r="J35" s="64" t="s">
        <v>9</v>
      </c>
      <c r="K35" s="64"/>
      <c r="L35" s="64"/>
      <c r="M35" s="64"/>
      <c r="N35" s="64"/>
      <c r="O35" s="144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">
        <v>1</v>
      </c>
      <c r="AE35" s="4"/>
      <c r="AF35" s="7"/>
      <c r="AG35" s="4"/>
      <c r="AH35" s="4"/>
      <c r="AI35" s="4"/>
      <c r="AJ35" s="4"/>
      <c r="AK35" s="4"/>
      <c r="AL35" s="4"/>
      <c r="AM35" s="4"/>
      <c r="AN35" s="144"/>
      <c r="AO35" s="16"/>
      <c r="AP35" s="16"/>
      <c r="AQ35" s="16"/>
      <c r="AR35" s="261"/>
      <c r="AS35" s="16"/>
      <c r="AT35" s="262" t="s">
        <v>43</v>
      </c>
      <c r="AU35" s="263"/>
      <c r="AV35" s="263"/>
      <c r="AW35" s="263"/>
      <c r="AX35" s="263"/>
      <c r="AY35" s="264"/>
      <c r="AZ35" s="16"/>
      <c r="BA35" s="16"/>
      <c r="BB35" s="16"/>
      <c r="BC35" s="236"/>
      <c r="BD35" s="237"/>
      <c r="BE35" s="237"/>
      <c r="BF35" s="237"/>
      <c r="BG35" s="237"/>
      <c r="BH35" s="237"/>
      <c r="BI35" s="238"/>
      <c r="BJ35" s="16"/>
      <c r="BK35" s="16"/>
      <c r="BL35" s="16"/>
      <c r="BM35" s="16"/>
      <c r="BN35" s="16"/>
      <c r="BO35" s="16"/>
      <c r="BP35" s="16"/>
      <c r="BQ35" s="16"/>
      <c r="BR35" s="144"/>
      <c r="BS35" s="16"/>
      <c r="BT35" s="236"/>
      <c r="BU35" s="237"/>
      <c r="BV35" s="237"/>
      <c r="BW35" s="237"/>
      <c r="BX35" s="238"/>
      <c r="BY35" s="16"/>
      <c r="BZ35" s="144"/>
      <c r="CA35" s="16"/>
      <c r="CB35" s="16"/>
      <c r="CC35" s="16"/>
      <c r="CD35" s="233" t="s">
        <v>48</v>
      </c>
      <c r="CE35" s="234"/>
      <c r="CF35" s="234"/>
      <c r="CG35" s="234"/>
      <c r="CH35" s="235"/>
      <c r="CI35" s="16"/>
      <c r="CJ35" s="144"/>
      <c r="CK35" s="16"/>
      <c r="CL35" s="233" t="s">
        <v>49</v>
      </c>
      <c r="CM35" s="234"/>
      <c r="CN35" s="234"/>
      <c r="CO35" s="234"/>
      <c r="CP35" s="235"/>
      <c r="CQ35" s="16"/>
      <c r="CR35" s="144"/>
      <c r="CS35" s="16"/>
      <c r="CT35" s="76"/>
      <c r="CU35" s="16"/>
      <c r="CV35" s="16" t="s">
        <v>0</v>
      </c>
      <c r="CW35" s="16"/>
      <c r="CX35" s="16"/>
      <c r="CY35" s="16"/>
      <c r="CZ35" s="149"/>
      <c r="DA35" s="141"/>
      <c r="DB35" s="5"/>
      <c r="DC35" s="16"/>
      <c r="DD35" s="144"/>
      <c r="DE35" s="15"/>
    </row>
    <row r="36" spans="5:109" x14ac:dyDescent="0.25">
      <c r="E36" s="18"/>
      <c r="F36" s="16"/>
      <c r="G36" s="16"/>
      <c r="H36" s="16"/>
      <c r="I36" s="16"/>
      <c r="J36" s="16"/>
      <c r="K36" s="16"/>
      <c r="L36" s="16"/>
      <c r="M36" s="16"/>
      <c r="N36" s="16"/>
      <c r="O36" s="144"/>
      <c r="P36" s="4"/>
      <c r="Q36" s="4"/>
      <c r="R36" s="4"/>
      <c r="S36" s="4"/>
      <c r="T36" s="4"/>
      <c r="U36" s="4"/>
      <c r="V36" s="4"/>
      <c r="W36" s="4"/>
      <c r="X36" s="4"/>
      <c r="Y36" s="4"/>
      <c r="Z36" s="16"/>
      <c r="AA36" s="16"/>
      <c r="AB36" s="65"/>
      <c r="AC36" s="4"/>
      <c r="AD36" s="6"/>
      <c r="AE36" s="4"/>
      <c r="AF36" s="7"/>
      <c r="AG36" s="82" t="s">
        <v>37</v>
      </c>
      <c r="AH36" s="70"/>
      <c r="AI36" s="70"/>
      <c r="AJ36" s="70"/>
      <c r="AK36" s="70"/>
      <c r="AL36" s="70"/>
      <c r="AM36" s="70"/>
      <c r="AN36" s="144"/>
      <c r="AO36" s="70"/>
      <c r="AP36" s="70"/>
      <c r="AQ36" s="16"/>
      <c r="AR36" s="261"/>
      <c r="AS36" s="76"/>
      <c r="AT36" s="265"/>
      <c r="AU36" s="266"/>
      <c r="AV36" s="266"/>
      <c r="AW36" s="266"/>
      <c r="AX36" s="266"/>
      <c r="AY36" s="267"/>
      <c r="AZ36" s="80"/>
      <c r="BA36" s="80"/>
      <c r="BB36" s="80"/>
      <c r="BC36" s="236"/>
      <c r="BD36" s="237"/>
      <c r="BE36" s="237"/>
      <c r="BF36" s="237"/>
      <c r="BG36" s="237"/>
      <c r="BH36" s="237"/>
      <c r="BI36" s="238"/>
      <c r="BJ36" s="76" t="s">
        <v>47</v>
      </c>
      <c r="BK36" s="76"/>
      <c r="BL36" s="76"/>
      <c r="BM36" s="76"/>
      <c r="BN36" s="76"/>
      <c r="BO36" s="76"/>
      <c r="BP36" s="76"/>
      <c r="BQ36" s="76"/>
      <c r="BR36" s="144"/>
      <c r="BS36" s="76"/>
      <c r="BT36" s="236"/>
      <c r="BU36" s="237"/>
      <c r="BV36" s="237"/>
      <c r="BW36" s="237"/>
      <c r="BX36" s="238"/>
      <c r="BY36" s="76"/>
      <c r="BZ36" s="144"/>
      <c r="CA36" s="76"/>
      <c r="CB36" s="76"/>
      <c r="CC36" s="76"/>
      <c r="CD36" s="236"/>
      <c r="CE36" s="237"/>
      <c r="CF36" s="237"/>
      <c r="CG36" s="237"/>
      <c r="CH36" s="238"/>
      <c r="CI36" s="16"/>
      <c r="CJ36" s="144"/>
      <c r="CK36" s="16"/>
      <c r="CL36" s="236"/>
      <c r="CM36" s="237"/>
      <c r="CN36" s="237"/>
      <c r="CO36" s="237"/>
      <c r="CP36" s="238"/>
      <c r="CQ36" s="16"/>
      <c r="CR36" s="144"/>
      <c r="CS36" s="16"/>
      <c r="CT36" s="76" t="s">
        <v>259</v>
      </c>
      <c r="CU36" s="76"/>
      <c r="CV36" s="76"/>
      <c r="CW36" s="76"/>
      <c r="CX36" s="76"/>
      <c r="CY36" s="76"/>
      <c r="CZ36" s="6">
        <v>1</v>
      </c>
      <c r="DA36" s="4"/>
      <c r="DB36" s="7"/>
      <c r="DC36" s="16"/>
      <c r="DD36" s="144"/>
      <c r="DE36" s="15"/>
    </row>
    <row r="37" spans="5:109" x14ac:dyDescent="0.25">
      <c r="E37" s="18" t="s">
        <v>0</v>
      </c>
      <c r="F37" s="16"/>
      <c r="G37" s="16"/>
      <c r="H37" s="16"/>
      <c r="I37" s="16"/>
      <c r="J37" s="69" t="s">
        <v>8</v>
      </c>
      <c r="K37" s="69"/>
      <c r="L37" s="69"/>
      <c r="M37" s="69"/>
      <c r="N37" s="69"/>
      <c r="O37" s="144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65"/>
      <c r="AC37" s="70"/>
      <c r="AD37" s="6">
        <v>0</v>
      </c>
      <c r="AE37" s="4"/>
      <c r="AF37" s="7"/>
      <c r="AG37" s="4"/>
      <c r="AH37" s="4"/>
      <c r="AI37" s="16"/>
      <c r="AJ37" s="16"/>
      <c r="AK37" s="16"/>
      <c r="AL37" s="16"/>
      <c r="AM37" s="16"/>
      <c r="AN37" s="144"/>
      <c r="AO37" s="16"/>
      <c r="AP37" s="70"/>
      <c r="AQ37" s="16"/>
      <c r="AR37" s="16"/>
      <c r="AS37" s="16"/>
      <c r="AT37" s="268"/>
      <c r="AU37" s="269"/>
      <c r="AV37" s="269"/>
      <c r="AW37" s="269"/>
      <c r="AX37" s="269"/>
      <c r="AY37" s="270"/>
      <c r="AZ37" s="16"/>
      <c r="BA37" s="16"/>
      <c r="BB37" s="16"/>
      <c r="BC37" s="236"/>
      <c r="BD37" s="237"/>
      <c r="BE37" s="237"/>
      <c r="BF37" s="237"/>
      <c r="BG37" s="237"/>
      <c r="BH37" s="237"/>
      <c r="BI37" s="238"/>
      <c r="BJ37" s="16"/>
      <c r="BK37" s="16"/>
      <c r="BL37" s="16"/>
      <c r="BM37" s="16"/>
      <c r="BN37" s="16"/>
      <c r="BO37" s="16"/>
      <c r="BP37" s="16"/>
      <c r="BQ37" s="16"/>
      <c r="BR37" s="144"/>
      <c r="BS37" s="16"/>
      <c r="BT37" s="236"/>
      <c r="BU37" s="237"/>
      <c r="BV37" s="237"/>
      <c r="BW37" s="237"/>
      <c r="BX37" s="238"/>
      <c r="BY37" s="16"/>
      <c r="BZ37" s="144"/>
      <c r="CA37" s="16"/>
      <c r="CB37" s="16"/>
      <c r="CC37" s="16"/>
      <c r="CD37" s="236"/>
      <c r="CE37" s="237"/>
      <c r="CF37" s="237"/>
      <c r="CG37" s="237"/>
      <c r="CH37" s="238"/>
      <c r="CI37" s="76"/>
      <c r="CJ37" s="144"/>
      <c r="CK37" s="76"/>
      <c r="CL37" s="236"/>
      <c r="CM37" s="237"/>
      <c r="CN37" s="237"/>
      <c r="CO37" s="237"/>
      <c r="CP37" s="238"/>
      <c r="CQ37" s="76"/>
      <c r="CR37" s="144"/>
      <c r="CS37" s="76"/>
      <c r="CT37" s="76"/>
      <c r="CU37" s="16"/>
      <c r="CV37" s="16"/>
      <c r="CW37" s="16"/>
      <c r="CX37" s="16"/>
      <c r="CY37" s="16"/>
      <c r="CZ37" s="6"/>
      <c r="DA37" s="4"/>
      <c r="DB37" s="7"/>
      <c r="DC37" s="151"/>
      <c r="DD37" s="144"/>
      <c r="DE37" s="151"/>
    </row>
    <row r="38" spans="5:109" x14ac:dyDescent="0.25">
      <c r="E38" s="18"/>
      <c r="F38" s="16"/>
      <c r="G38" s="16"/>
      <c r="H38" s="16"/>
      <c r="I38" s="16"/>
      <c r="J38" s="16"/>
      <c r="K38" s="16"/>
      <c r="L38" s="16"/>
      <c r="M38" s="16"/>
      <c r="N38" s="16"/>
      <c r="O38" s="144"/>
      <c r="P38" s="4"/>
      <c r="Q38" s="4"/>
      <c r="R38" s="4"/>
      <c r="S38" s="4"/>
      <c r="T38" s="4"/>
      <c r="U38" s="4"/>
      <c r="V38" s="4"/>
      <c r="W38" s="4"/>
      <c r="X38" s="4"/>
      <c r="Y38" s="4"/>
      <c r="Z38" s="70"/>
      <c r="AA38" s="16"/>
      <c r="AB38" s="65"/>
      <c r="AC38" s="4"/>
      <c r="AD38" s="8"/>
      <c r="AE38" s="9"/>
      <c r="AF38" s="10"/>
      <c r="AG38" s="4"/>
      <c r="AH38" s="4"/>
      <c r="AI38" s="16"/>
      <c r="AJ38" s="16"/>
      <c r="AK38" s="16"/>
      <c r="AL38" s="16"/>
      <c r="AM38" s="16"/>
      <c r="AN38" s="144"/>
      <c r="AO38" s="16"/>
      <c r="AP38" s="70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70"/>
      <c r="BB38" s="70"/>
      <c r="BC38" s="236"/>
      <c r="BD38" s="237"/>
      <c r="BE38" s="237"/>
      <c r="BF38" s="237"/>
      <c r="BG38" s="237"/>
      <c r="BH38" s="237"/>
      <c r="BI38" s="238"/>
      <c r="BJ38" s="16"/>
      <c r="BK38" s="16"/>
      <c r="BL38" s="16"/>
      <c r="BM38" s="16"/>
      <c r="BN38" s="16"/>
      <c r="BO38" s="16"/>
      <c r="BP38" s="16"/>
      <c r="BQ38" s="16"/>
      <c r="BR38" s="144"/>
      <c r="BS38" s="16"/>
      <c r="BT38" s="239"/>
      <c r="BU38" s="240"/>
      <c r="BV38" s="240"/>
      <c r="BW38" s="240"/>
      <c r="BX38" s="241"/>
      <c r="BY38" s="16"/>
      <c r="BZ38" s="144"/>
      <c r="CA38" s="16"/>
      <c r="CB38" s="83"/>
      <c r="CC38" s="83"/>
      <c r="CD38" s="236"/>
      <c r="CE38" s="237"/>
      <c r="CF38" s="237"/>
      <c r="CG38" s="237"/>
      <c r="CH38" s="238"/>
      <c r="CI38" s="16"/>
      <c r="CJ38" s="144"/>
      <c r="CK38" s="16"/>
      <c r="CL38" s="236"/>
      <c r="CM38" s="237"/>
      <c r="CN38" s="237"/>
      <c r="CO38" s="237"/>
      <c r="CP38" s="238"/>
      <c r="CQ38" s="16"/>
      <c r="CR38" s="144"/>
      <c r="CS38" s="16"/>
      <c r="CT38" s="76" t="s">
        <v>260</v>
      </c>
      <c r="CU38" s="76"/>
      <c r="CV38" s="76"/>
      <c r="CW38" s="76"/>
      <c r="CX38" s="76"/>
      <c r="CY38" s="76"/>
      <c r="CZ38" s="6">
        <v>0</v>
      </c>
      <c r="DA38" s="4"/>
      <c r="DB38" s="7"/>
      <c r="DC38" s="16"/>
      <c r="DD38" s="144"/>
      <c r="DE38" s="15"/>
    </row>
    <row r="39" spans="5:109" x14ac:dyDescent="0.25">
      <c r="E39" s="18"/>
      <c r="F39" s="16"/>
      <c r="G39" s="16"/>
      <c r="H39" s="16"/>
      <c r="I39" s="16"/>
      <c r="J39" s="16"/>
      <c r="K39" s="16"/>
      <c r="L39" s="16"/>
      <c r="M39" s="16"/>
      <c r="N39" s="4"/>
      <c r="O39" s="144"/>
      <c r="P39" s="4"/>
      <c r="Q39" s="4"/>
      <c r="R39" s="4"/>
      <c r="S39" s="4"/>
      <c r="T39" s="4"/>
      <c r="U39" s="4"/>
      <c r="V39" s="4"/>
      <c r="W39" s="4"/>
      <c r="X39" s="4"/>
      <c r="Y39" s="4"/>
      <c r="Z39" s="70"/>
      <c r="AA39" s="16"/>
      <c r="AB39" s="65"/>
      <c r="AC39" s="4"/>
      <c r="AD39" s="4"/>
      <c r="AE39" s="78"/>
      <c r="AF39" s="4"/>
      <c r="AG39" s="4"/>
      <c r="AH39" s="4"/>
      <c r="AI39" s="16"/>
      <c r="AJ39" s="16"/>
      <c r="AK39" s="16"/>
      <c r="AL39" s="16"/>
      <c r="AM39" s="16"/>
      <c r="AN39" s="25"/>
      <c r="AO39" s="16"/>
      <c r="AP39" s="82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16"/>
      <c r="BC39" s="239"/>
      <c r="BD39" s="240"/>
      <c r="BE39" s="240"/>
      <c r="BF39" s="240"/>
      <c r="BG39" s="240"/>
      <c r="BH39" s="240"/>
      <c r="BI39" s="241"/>
      <c r="BJ39" s="16"/>
      <c r="BK39" s="16"/>
      <c r="BL39" s="16"/>
      <c r="BM39" s="16"/>
      <c r="BN39" s="16"/>
      <c r="BO39" s="16"/>
      <c r="BP39" s="16"/>
      <c r="BQ39" s="16"/>
      <c r="BR39" s="25"/>
      <c r="BS39" s="16"/>
      <c r="BT39" s="16"/>
      <c r="BU39" s="16"/>
      <c r="BV39" s="16"/>
      <c r="BW39" s="16"/>
      <c r="BX39" s="16"/>
      <c r="BY39" s="16"/>
      <c r="BZ39" s="25"/>
      <c r="CA39" s="16"/>
      <c r="CB39" s="83"/>
      <c r="CC39" s="16"/>
      <c r="CD39" s="239"/>
      <c r="CE39" s="240"/>
      <c r="CF39" s="240"/>
      <c r="CG39" s="240"/>
      <c r="CH39" s="241"/>
      <c r="CI39" s="16"/>
      <c r="CJ39" s="144"/>
      <c r="CK39" s="16"/>
      <c r="CL39" s="239"/>
      <c r="CM39" s="240"/>
      <c r="CN39" s="240"/>
      <c r="CO39" s="240"/>
      <c r="CP39" s="241"/>
      <c r="CQ39" s="16"/>
      <c r="CR39" s="144"/>
      <c r="CS39" s="16"/>
      <c r="CT39" s="16"/>
      <c r="CU39" s="16"/>
      <c r="CV39" s="16"/>
      <c r="CW39" s="16"/>
      <c r="CX39" s="16"/>
      <c r="CY39" s="16"/>
      <c r="CZ39" s="8"/>
      <c r="DA39" s="9"/>
      <c r="DB39" s="10"/>
      <c r="DC39" s="16"/>
      <c r="DD39" s="144"/>
      <c r="DE39" s="15"/>
    </row>
    <row r="40" spans="5:109" x14ac:dyDescent="0.25">
      <c r="E40" s="18"/>
      <c r="F40" s="16"/>
      <c r="G40" s="16"/>
      <c r="H40" s="16"/>
      <c r="I40" s="16"/>
      <c r="J40" s="16"/>
      <c r="K40" s="16"/>
      <c r="L40" s="16"/>
      <c r="M40" s="16"/>
      <c r="N40" s="4"/>
      <c r="O40" s="144"/>
      <c r="P40" s="4"/>
      <c r="Q40" s="4"/>
      <c r="R40" s="4"/>
      <c r="S40" s="4"/>
      <c r="T40" s="4"/>
      <c r="U40" s="4"/>
      <c r="V40" s="4"/>
      <c r="W40" s="4"/>
      <c r="X40" s="4"/>
      <c r="Y40" s="4"/>
      <c r="Z40" s="70"/>
      <c r="AA40" s="16"/>
      <c r="AB40" s="65"/>
      <c r="AC40" s="4"/>
      <c r="AD40" s="149"/>
      <c r="AE40" s="141"/>
      <c r="AF40" s="5"/>
      <c r="AG40" s="4"/>
      <c r="AH40" s="4"/>
      <c r="AI40" s="16"/>
      <c r="AJ40" s="16"/>
      <c r="AK40" s="16"/>
      <c r="AL40" s="16"/>
      <c r="AM40" s="16"/>
      <c r="AN40" s="144"/>
      <c r="AO40" s="16"/>
      <c r="AP40" s="70"/>
      <c r="AQ40" s="16"/>
      <c r="AR40" s="16"/>
      <c r="AS40" s="16"/>
      <c r="AT40" s="233" t="s">
        <v>42</v>
      </c>
      <c r="AU40" s="234"/>
      <c r="AV40" s="234"/>
      <c r="AW40" s="234"/>
      <c r="AX40" s="234"/>
      <c r="AY40" s="235"/>
      <c r="AZ40" s="16"/>
      <c r="BA40" s="16"/>
      <c r="BB40" s="16"/>
      <c r="BC40" s="16"/>
      <c r="BD40" s="16"/>
      <c r="BE40" s="16"/>
      <c r="BF40" s="84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44"/>
      <c r="BS40" s="16"/>
      <c r="BT40" s="16"/>
      <c r="BU40" s="16"/>
      <c r="BV40" s="16"/>
      <c r="BW40" s="16"/>
      <c r="BX40" s="16"/>
      <c r="BY40" s="16"/>
      <c r="BZ40" s="144"/>
      <c r="CA40" s="16"/>
      <c r="CB40" s="83"/>
      <c r="CC40" s="16"/>
      <c r="CD40" s="16"/>
      <c r="CE40" s="16"/>
      <c r="CF40" s="16"/>
      <c r="CG40" s="16"/>
      <c r="CH40" s="16"/>
      <c r="CI40" s="16"/>
      <c r="CJ40" s="25"/>
      <c r="CK40" s="16"/>
      <c r="CL40" s="16"/>
      <c r="CM40" s="16"/>
      <c r="CN40" s="16"/>
      <c r="CO40" s="16"/>
      <c r="CP40" s="16"/>
      <c r="CQ40" s="16"/>
      <c r="CR40" s="25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25"/>
      <c r="DE40" s="15"/>
    </row>
    <row r="41" spans="5:109" x14ac:dyDescent="0.25">
      <c r="E41" s="18"/>
      <c r="F41" s="16"/>
      <c r="G41" s="16"/>
      <c r="H41" s="16"/>
      <c r="I41" s="16"/>
      <c r="J41" s="16"/>
      <c r="K41" s="16"/>
      <c r="L41" s="16"/>
      <c r="M41" s="16"/>
      <c r="N41" s="4"/>
      <c r="O41" s="144"/>
      <c r="P41" s="4"/>
      <c r="Q41" s="4"/>
      <c r="R41" s="4"/>
      <c r="S41" s="4"/>
      <c r="T41" s="4"/>
      <c r="U41" s="4"/>
      <c r="V41" s="4"/>
      <c r="W41" s="4"/>
      <c r="X41" s="4"/>
      <c r="Y41" s="4"/>
      <c r="Z41" s="70"/>
      <c r="AA41" s="70"/>
      <c r="AB41" s="70"/>
      <c r="AC41" s="70"/>
      <c r="AD41" s="6">
        <v>1</v>
      </c>
      <c r="AE41" s="4"/>
      <c r="AF41" s="7"/>
      <c r="AG41" s="4"/>
      <c r="AH41" s="4"/>
      <c r="AI41" s="4"/>
      <c r="AJ41" s="4"/>
      <c r="AK41" s="4"/>
      <c r="AL41" s="4"/>
      <c r="AM41" s="4"/>
      <c r="AN41" s="144"/>
      <c r="AO41" s="16"/>
      <c r="AP41" s="70"/>
      <c r="AQ41" s="16"/>
      <c r="AR41" s="16"/>
      <c r="AS41" s="16"/>
      <c r="AT41" s="236"/>
      <c r="AU41" s="237"/>
      <c r="AV41" s="237"/>
      <c r="AW41" s="237"/>
      <c r="AX41" s="237"/>
      <c r="AY41" s="238"/>
      <c r="AZ41" s="16"/>
      <c r="BA41" s="16"/>
      <c r="BB41" s="16"/>
      <c r="BC41" s="16"/>
      <c r="BD41" s="16"/>
      <c r="BE41" s="16"/>
      <c r="BF41" s="84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44"/>
      <c r="BS41" s="16"/>
      <c r="BT41" s="16"/>
      <c r="BU41" s="16"/>
      <c r="BV41" s="16"/>
      <c r="BW41" s="16"/>
      <c r="BX41" s="16"/>
      <c r="BY41" s="16"/>
      <c r="BZ41" s="144"/>
      <c r="CA41" s="16"/>
      <c r="CB41" s="83"/>
      <c r="CC41" s="16"/>
      <c r="CD41" s="16"/>
      <c r="CE41" s="16"/>
      <c r="CF41" s="16"/>
      <c r="CG41" s="16"/>
      <c r="CH41" s="16"/>
      <c r="CI41" s="16"/>
      <c r="CJ41" s="144"/>
      <c r="CK41" s="16"/>
      <c r="CL41" s="16"/>
      <c r="CM41" s="16"/>
      <c r="CN41" s="16"/>
      <c r="CO41" s="16"/>
      <c r="CP41" s="16"/>
      <c r="CQ41" s="16"/>
      <c r="CR41" s="144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44"/>
      <c r="DE41" s="15"/>
    </row>
    <row r="42" spans="5:109" x14ac:dyDescent="0.25">
      <c r="E42" s="18"/>
      <c r="F42" s="16"/>
      <c r="G42" s="16"/>
      <c r="H42" s="16"/>
      <c r="I42" s="16"/>
      <c r="J42" s="16"/>
      <c r="K42" s="16"/>
      <c r="L42" s="16"/>
      <c r="M42" s="16"/>
      <c r="N42" s="4"/>
      <c r="O42" s="144"/>
      <c r="P42" s="4"/>
      <c r="Q42" s="4"/>
      <c r="R42" s="4"/>
      <c r="S42" s="4"/>
      <c r="T42" s="4"/>
      <c r="U42" s="4"/>
      <c r="V42" s="4"/>
      <c r="W42" s="4"/>
      <c r="X42" s="4"/>
      <c r="Y42" s="4"/>
      <c r="Z42" s="16"/>
      <c r="AA42" s="16"/>
      <c r="AB42" s="65"/>
      <c r="AC42" s="4"/>
      <c r="AD42" s="6"/>
      <c r="AE42" s="4"/>
      <c r="AF42" s="7"/>
      <c r="AG42" s="85" t="s">
        <v>36</v>
      </c>
      <c r="AH42" s="83"/>
      <c r="AI42" s="83"/>
      <c r="AJ42" s="83"/>
      <c r="AK42" s="83"/>
      <c r="AL42" s="83"/>
      <c r="AM42" s="83"/>
      <c r="AN42" s="144"/>
      <c r="AO42" s="83"/>
      <c r="AP42" s="83"/>
      <c r="AQ42" s="83"/>
      <c r="AR42" s="83"/>
      <c r="AS42" s="83"/>
      <c r="AT42" s="236"/>
      <c r="AU42" s="237"/>
      <c r="AV42" s="237"/>
      <c r="AW42" s="237"/>
      <c r="AX42" s="237"/>
      <c r="AY42" s="238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144"/>
      <c r="BS42" s="83"/>
      <c r="BT42" s="83"/>
      <c r="BU42" s="83"/>
      <c r="BV42" s="83"/>
      <c r="BW42" s="83"/>
      <c r="BX42" s="83"/>
      <c r="BY42" s="83"/>
      <c r="BZ42" s="144"/>
      <c r="CA42" s="83"/>
      <c r="CB42" s="83"/>
      <c r="CC42" s="83"/>
      <c r="CD42" s="83"/>
      <c r="CE42" s="83"/>
      <c r="CF42" s="83"/>
      <c r="CG42" s="83"/>
      <c r="CH42" s="83"/>
      <c r="CI42" s="83"/>
      <c r="CJ42" s="144"/>
      <c r="CK42" s="83"/>
      <c r="CL42" s="83"/>
      <c r="CM42" s="83"/>
      <c r="CN42" s="83"/>
      <c r="CO42" s="83"/>
      <c r="CP42" s="83"/>
      <c r="CQ42" s="83"/>
      <c r="CR42" s="144"/>
      <c r="CS42" s="83"/>
      <c r="CT42" s="83"/>
      <c r="CU42" s="83"/>
      <c r="CV42" s="83"/>
      <c r="CW42" s="83"/>
      <c r="CX42" s="83"/>
      <c r="CY42" s="83"/>
      <c r="CZ42" s="83"/>
      <c r="DA42" s="83"/>
      <c r="DB42" s="83"/>
      <c r="DC42" s="83"/>
      <c r="DD42" s="144"/>
      <c r="DE42" s="152"/>
    </row>
    <row r="43" spans="5:109" x14ac:dyDescent="0.25">
      <c r="E43" s="18"/>
      <c r="F43" s="16"/>
      <c r="G43" s="16"/>
      <c r="H43" s="16"/>
      <c r="I43" s="16"/>
      <c r="J43" s="16"/>
      <c r="K43" s="16"/>
      <c r="L43" s="16"/>
      <c r="M43" s="16"/>
      <c r="N43" s="4"/>
      <c r="O43" s="144"/>
      <c r="P43" s="4"/>
      <c r="Q43" s="4"/>
      <c r="R43" s="4"/>
      <c r="S43" s="4"/>
      <c r="T43" s="4"/>
      <c r="U43" s="4"/>
      <c r="V43" s="4"/>
      <c r="W43" s="4"/>
      <c r="X43" s="4"/>
      <c r="Y43" s="4"/>
      <c r="Z43" s="16"/>
      <c r="AA43" s="16"/>
      <c r="AB43" s="65"/>
      <c r="AC43" s="65"/>
      <c r="AD43" s="6">
        <v>0</v>
      </c>
      <c r="AE43" s="4"/>
      <c r="AF43" s="7"/>
      <c r="AG43" s="4"/>
      <c r="AH43" s="4"/>
      <c r="AI43" s="16"/>
      <c r="AJ43" s="16"/>
      <c r="AK43" s="16"/>
      <c r="AL43" s="16"/>
      <c r="AM43" s="16"/>
      <c r="AN43" s="144"/>
      <c r="AO43" s="16"/>
      <c r="AP43" s="70"/>
      <c r="AQ43" s="16"/>
      <c r="AR43" s="83"/>
      <c r="AS43" s="16"/>
      <c r="AT43" s="236"/>
      <c r="AU43" s="237"/>
      <c r="AV43" s="237"/>
      <c r="AW43" s="237"/>
      <c r="AX43" s="237"/>
      <c r="AY43" s="238"/>
      <c r="AZ43" s="16"/>
      <c r="BA43" s="16"/>
      <c r="BB43" s="16"/>
      <c r="BC43" s="16"/>
      <c r="BD43" s="16"/>
      <c r="BE43" s="16"/>
      <c r="BF43" s="84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44"/>
      <c r="BS43" s="16"/>
      <c r="BT43" s="16"/>
      <c r="BU43" s="16"/>
      <c r="BV43" s="16"/>
      <c r="BW43" s="16"/>
      <c r="BX43" s="16"/>
      <c r="BY43" s="16"/>
      <c r="BZ43" s="144"/>
      <c r="CA43" s="16"/>
      <c r="CB43" s="16"/>
      <c r="CC43" s="16"/>
      <c r="CD43" s="16"/>
      <c r="CE43" s="16"/>
      <c r="CF43" s="16"/>
      <c r="CG43" s="16"/>
      <c r="CH43" s="16"/>
      <c r="CI43" s="16"/>
      <c r="CJ43" s="144"/>
      <c r="CK43" s="16"/>
      <c r="CL43" s="16"/>
      <c r="CM43" s="16"/>
      <c r="CN43" s="16"/>
      <c r="CO43" s="16"/>
      <c r="CP43" s="16"/>
      <c r="CQ43" s="16"/>
      <c r="CR43" s="144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44"/>
      <c r="DE43" s="15"/>
    </row>
    <row r="44" spans="5:109" x14ac:dyDescent="0.25">
      <c r="E44" s="18"/>
      <c r="F44" s="16"/>
      <c r="G44" s="16"/>
      <c r="H44" s="16"/>
      <c r="I44" s="16"/>
      <c r="J44" s="16"/>
      <c r="K44" s="16"/>
      <c r="L44" s="16"/>
      <c r="M44" s="16"/>
      <c r="N44" s="4"/>
      <c r="O44" s="144"/>
      <c r="P44" s="4"/>
      <c r="Q44" s="4"/>
      <c r="R44" s="4"/>
      <c r="S44" s="4"/>
      <c r="T44" s="4"/>
      <c r="U44" s="4"/>
      <c r="V44" s="4"/>
      <c r="W44" s="4"/>
      <c r="X44" s="4"/>
      <c r="Y44" s="4"/>
      <c r="Z44" s="16"/>
      <c r="AA44" s="16"/>
      <c r="AB44" s="4"/>
      <c r="AC44" s="4"/>
      <c r="AD44" s="8"/>
      <c r="AE44" s="9"/>
      <c r="AF44" s="10"/>
      <c r="AG44" s="4"/>
      <c r="AH44" s="4"/>
      <c r="AI44" s="16"/>
      <c r="AJ44" s="16"/>
      <c r="AK44" s="16"/>
      <c r="AL44" s="16"/>
      <c r="AM44" s="16"/>
      <c r="AN44" s="144"/>
      <c r="AO44" s="16"/>
      <c r="AP44" s="70"/>
      <c r="AQ44" s="16"/>
      <c r="AR44" s="83"/>
      <c r="AS44" s="16"/>
      <c r="AT44" s="239"/>
      <c r="AU44" s="240"/>
      <c r="AV44" s="240"/>
      <c r="AW44" s="240"/>
      <c r="AX44" s="240"/>
      <c r="AY44" s="241"/>
      <c r="AZ44" s="16"/>
      <c r="BA44" s="16"/>
      <c r="BB44" s="16"/>
      <c r="BC44" s="16"/>
      <c r="BD44" s="16"/>
      <c r="BE44" s="16"/>
      <c r="BF44" s="84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47"/>
      <c r="BS44" s="16"/>
      <c r="BT44" s="16"/>
      <c r="BU44" s="16"/>
      <c r="BV44" s="16"/>
      <c r="BW44" s="16"/>
      <c r="BX44" s="16"/>
      <c r="BY44" s="16"/>
      <c r="BZ44" s="147"/>
      <c r="CA44" s="16"/>
      <c r="CB44" s="16"/>
      <c r="CC44" s="16"/>
      <c r="CD44" s="16"/>
      <c r="CE44" s="16"/>
      <c r="CF44" s="16"/>
      <c r="CG44" s="16"/>
      <c r="CH44" s="16"/>
      <c r="CI44" s="16"/>
      <c r="CJ44" s="147"/>
      <c r="CK44" s="16"/>
      <c r="CL44" s="16"/>
      <c r="CM44" s="16"/>
      <c r="CN44" s="16"/>
      <c r="CO44" s="16"/>
      <c r="CP44" s="16"/>
      <c r="CQ44" s="16"/>
      <c r="CR44" s="147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47"/>
      <c r="DE44" s="15"/>
    </row>
    <row r="45" spans="5:109" x14ac:dyDescent="0.25">
      <c r="E45" s="18"/>
      <c r="F45" s="16"/>
      <c r="G45" s="16"/>
      <c r="H45" s="16"/>
      <c r="I45" s="16"/>
      <c r="J45" s="16"/>
      <c r="K45" s="16"/>
      <c r="L45" s="16"/>
      <c r="M45" s="16"/>
      <c r="N45" s="4"/>
      <c r="O45" s="144"/>
      <c r="P45" s="4"/>
      <c r="Q45" s="4"/>
      <c r="R45" s="4"/>
      <c r="S45" s="4"/>
      <c r="T45" s="4"/>
      <c r="U45" s="4"/>
      <c r="V45" s="4"/>
      <c r="W45" s="4"/>
      <c r="X45" s="4"/>
      <c r="Y45" s="4"/>
      <c r="Z45" s="16"/>
      <c r="AA45" s="16"/>
      <c r="AB45" s="4"/>
      <c r="AC45" s="4"/>
      <c r="AD45" s="4"/>
      <c r="AE45" s="78"/>
      <c r="AF45" s="4"/>
      <c r="AG45" s="4"/>
      <c r="AH45" s="4"/>
      <c r="AI45" s="16"/>
      <c r="AJ45" s="16"/>
      <c r="AK45" s="16"/>
      <c r="AL45" s="16"/>
      <c r="AM45" s="16"/>
      <c r="AN45" s="144"/>
      <c r="AO45" s="16"/>
      <c r="AP45" s="70"/>
      <c r="AQ45" s="16"/>
      <c r="AR45" s="83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84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5"/>
    </row>
    <row r="46" spans="5:109" x14ac:dyDescent="0.25">
      <c r="E46" s="18"/>
      <c r="F46" s="16"/>
      <c r="G46" s="16"/>
      <c r="H46" s="16"/>
      <c r="I46" s="16"/>
      <c r="J46" s="16"/>
      <c r="K46" s="16"/>
      <c r="L46" s="16"/>
      <c r="M46" s="16"/>
      <c r="N46" s="4"/>
      <c r="O46" s="144"/>
      <c r="P46" s="4"/>
      <c r="Q46" s="4"/>
      <c r="R46" s="4"/>
      <c r="S46" s="4"/>
      <c r="T46" s="4"/>
      <c r="U46" s="4"/>
      <c r="V46" s="4"/>
      <c r="W46" s="4"/>
      <c r="X46" s="4"/>
      <c r="Y46" s="4"/>
      <c r="Z46" s="16"/>
      <c r="AA46" s="16"/>
      <c r="AB46" s="4"/>
      <c r="AC46" s="4"/>
      <c r="AD46" s="149"/>
      <c r="AE46" s="141"/>
      <c r="AF46" s="5"/>
      <c r="AG46" s="4"/>
      <c r="AH46" s="4"/>
      <c r="AI46" s="16"/>
      <c r="AJ46" s="16"/>
      <c r="AK46" s="16"/>
      <c r="AL46" s="16"/>
      <c r="AM46" s="16"/>
      <c r="AN46" s="144"/>
      <c r="AO46" s="16"/>
      <c r="AP46" s="70"/>
      <c r="AQ46" s="16"/>
      <c r="AR46" s="83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84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5"/>
    </row>
    <row r="47" spans="5:109" x14ac:dyDescent="0.25">
      <c r="E47" s="18"/>
      <c r="F47" s="16"/>
      <c r="G47" s="16"/>
      <c r="H47" s="16"/>
      <c r="I47" s="16"/>
      <c r="J47" s="16"/>
      <c r="K47" s="16"/>
      <c r="L47" s="16"/>
      <c r="M47" s="16"/>
      <c r="N47" s="4"/>
      <c r="O47" s="144"/>
      <c r="P47" s="4"/>
      <c r="Q47" s="4"/>
      <c r="R47" s="4"/>
      <c r="S47" s="4"/>
      <c r="T47" s="4"/>
      <c r="U47" s="4"/>
      <c r="V47" s="4"/>
      <c r="W47" s="4"/>
      <c r="X47" s="4"/>
      <c r="Y47" s="4"/>
      <c r="Z47" s="16"/>
      <c r="AA47" s="16"/>
      <c r="AB47" s="70"/>
      <c r="AC47" s="70"/>
      <c r="AD47" s="6">
        <v>1</v>
      </c>
      <c r="AE47" s="4"/>
      <c r="AF47" s="7"/>
      <c r="AG47" s="4"/>
      <c r="AH47" s="4"/>
      <c r="AI47" s="4"/>
      <c r="AJ47" s="4"/>
      <c r="AK47" s="4"/>
      <c r="AL47" s="4"/>
      <c r="AM47" s="4"/>
      <c r="AN47" s="144"/>
      <c r="AO47" s="16"/>
      <c r="AP47" s="70"/>
      <c r="AQ47" s="16"/>
      <c r="AR47" s="83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84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5"/>
    </row>
    <row r="48" spans="5:109" x14ac:dyDescent="0.25">
      <c r="E48" s="18"/>
      <c r="F48" s="16"/>
      <c r="G48" s="16"/>
      <c r="H48" s="16"/>
      <c r="I48" s="16"/>
      <c r="J48" s="16"/>
      <c r="K48" s="16"/>
      <c r="L48" s="16"/>
      <c r="M48" s="16"/>
      <c r="N48" s="4"/>
      <c r="O48" s="144"/>
      <c r="P48" s="4"/>
      <c r="Q48" s="4"/>
      <c r="R48" s="4"/>
      <c r="S48" s="4"/>
      <c r="T48" s="4"/>
      <c r="U48" s="4"/>
      <c r="V48" s="4"/>
      <c r="W48" s="4"/>
      <c r="X48" s="4"/>
      <c r="Y48" s="4"/>
      <c r="Z48" s="16"/>
      <c r="AA48" s="16"/>
      <c r="AB48" s="70"/>
      <c r="AC48" s="4"/>
      <c r="AD48" s="6"/>
      <c r="AE48" s="4"/>
      <c r="AF48" s="7"/>
      <c r="AG48" s="85" t="s">
        <v>40</v>
      </c>
      <c r="AH48" s="83"/>
      <c r="AI48" s="83"/>
      <c r="AJ48" s="83"/>
      <c r="AK48" s="83"/>
      <c r="AL48" s="83"/>
      <c r="AM48" s="83"/>
      <c r="AN48" s="144"/>
      <c r="AO48" s="83"/>
      <c r="AP48" s="83"/>
      <c r="AQ48" s="83"/>
      <c r="AR48" s="83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84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5"/>
    </row>
    <row r="49" spans="5:114" x14ac:dyDescent="0.25">
      <c r="E49" s="18"/>
      <c r="F49" s="16"/>
      <c r="G49" s="16"/>
      <c r="H49" s="16"/>
      <c r="I49" s="16"/>
      <c r="J49" s="16"/>
      <c r="K49" s="16"/>
      <c r="L49" s="16"/>
      <c r="M49" s="16"/>
      <c r="N49" s="4"/>
      <c r="O49" s="144"/>
      <c r="P49" s="4"/>
      <c r="Q49" s="4"/>
      <c r="R49" s="4"/>
      <c r="S49" s="4"/>
      <c r="T49" s="4"/>
      <c r="U49" s="4"/>
      <c r="V49" s="4"/>
      <c r="W49" s="4"/>
      <c r="X49" s="4"/>
      <c r="Y49" s="4"/>
      <c r="Z49" s="65"/>
      <c r="AA49" s="65"/>
      <c r="AB49" s="70"/>
      <c r="AC49" s="65"/>
      <c r="AD49" s="6">
        <v>0</v>
      </c>
      <c r="AE49" s="4"/>
      <c r="AF49" s="7"/>
      <c r="AG49" s="4"/>
      <c r="AH49" s="4"/>
      <c r="AI49" s="16"/>
      <c r="AJ49" s="16"/>
      <c r="AK49" s="16"/>
      <c r="AL49" s="16"/>
      <c r="AM49" s="16"/>
      <c r="AN49" s="144"/>
      <c r="AO49" s="16"/>
      <c r="AP49" s="70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84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5"/>
    </row>
    <row r="50" spans="5:114" x14ac:dyDescent="0.25">
      <c r="E50" s="18"/>
      <c r="F50" s="16"/>
      <c r="G50" s="16"/>
      <c r="H50" s="16"/>
      <c r="I50" s="16"/>
      <c r="J50" s="16"/>
      <c r="K50" s="16"/>
      <c r="L50" s="16"/>
      <c r="M50" s="16"/>
      <c r="N50" s="4"/>
      <c r="O50" s="144"/>
      <c r="P50" s="4"/>
      <c r="Q50" s="4"/>
      <c r="R50" s="4"/>
      <c r="S50" s="4"/>
      <c r="T50" s="4"/>
      <c r="U50" s="4"/>
      <c r="V50" s="4"/>
      <c r="W50" s="4"/>
      <c r="X50" s="4"/>
      <c r="Y50" s="4"/>
      <c r="Z50" s="65"/>
      <c r="AA50" s="16"/>
      <c r="AB50" s="70"/>
      <c r="AC50" s="4"/>
      <c r="AD50" s="8"/>
      <c r="AE50" s="9"/>
      <c r="AF50" s="10"/>
      <c r="AG50" s="4"/>
      <c r="AH50" s="4"/>
      <c r="AI50" s="16"/>
      <c r="AJ50" s="16"/>
      <c r="AK50" s="16"/>
      <c r="AL50" s="16"/>
      <c r="AM50" s="16"/>
      <c r="AN50" s="144"/>
      <c r="AO50" s="16"/>
      <c r="AP50" s="70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84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5"/>
    </row>
    <row r="51" spans="5:114" x14ac:dyDescent="0.25">
      <c r="E51" s="18"/>
      <c r="F51" s="16"/>
      <c r="G51" s="16"/>
      <c r="H51" s="16"/>
      <c r="I51" s="16"/>
      <c r="J51" s="16"/>
      <c r="K51" s="16"/>
      <c r="L51" s="16"/>
      <c r="M51" s="16"/>
      <c r="N51" s="4"/>
      <c r="O51" s="144"/>
      <c r="P51" s="4"/>
      <c r="Q51" s="4"/>
      <c r="R51" s="4"/>
      <c r="S51" s="4"/>
      <c r="T51" s="4"/>
      <c r="U51" s="4"/>
      <c r="V51" s="4"/>
      <c r="W51" s="4"/>
      <c r="X51" s="4"/>
      <c r="Y51" s="4"/>
      <c r="Z51" s="65"/>
      <c r="AA51" s="16"/>
      <c r="AB51" s="70"/>
      <c r="AC51" s="4"/>
      <c r="AD51" s="4"/>
      <c r="AE51" s="78"/>
      <c r="AF51" s="4"/>
      <c r="AG51" s="4"/>
      <c r="AH51" s="4"/>
      <c r="AI51" s="16"/>
      <c r="AJ51" s="16"/>
      <c r="AK51" s="16"/>
      <c r="AL51" s="16"/>
      <c r="AM51" s="16"/>
      <c r="AN51" s="144"/>
      <c r="AO51" s="16"/>
      <c r="AP51" s="70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84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5"/>
    </row>
    <row r="52" spans="5:114" x14ac:dyDescent="0.25">
      <c r="E52" s="86" t="s">
        <v>10</v>
      </c>
      <c r="F52" s="64"/>
      <c r="G52" s="64"/>
      <c r="H52" s="64"/>
      <c r="I52" s="64"/>
      <c r="J52" s="64"/>
      <c r="K52" s="64" t="s">
        <v>0</v>
      </c>
      <c r="L52" s="65"/>
      <c r="M52" s="65"/>
      <c r="N52" s="65"/>
      <c r="O52" s="144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16"/>
      <c r="AB52" s="70"/>
      <c r="AC52" s="4"/>
      <c r="AD52" s="149"/>
      <c r="AE52" s="141"/>
      <c r="AF52" s="5"/>
      <c r="AG52" s="4"/>
      <c r="AH52" s="4"/>
      <c r="AI52" s="16"/>
      <c r="AJ52" s="16"/>
      <c r="AK52" s="16"/>
      <c r="AL52" s="16"/>
      <c r="AM52" s="16"/>
      <c r="AN52" s="144"/>
      <c r="AO52" s="16"/>
      <c r="AP52" s="70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84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5"/>
    </row>
    <row r="53" spans="5:114" x14ac:dyDescent="0.25">
      <c r="E53" s="18"/>
      <c r="F53" s="16"/>
      <c r="G53" s="16"/>
      <c r="H53" s="64"/>
      <c r="I53" s="16"/>
      <c r="J53" s="16"/>
      <c r="K53" s="16"/>
      <c r="L53" s="16"/>
      <c r="M53" s="16"/>
      <c r="N53" s="16"/>
      <c r="O53" s="144"/>
      <c r="P53" s="4"/>
      <c r="Q53" s="4"/>
      <c r="R53" s="4"/>
      <c r="S53" s="4"/>
      <c r="T53" s="4"/>
      <c r="U53" s="4"/>
      <c r="V53" s="4"/>
      <c r="W53" s="16"/>
      <c r="X53" s="16"/>
      <c r="Y53" s="16"/>
      <c r="Z53" s="65"/>
      <c r="AA53" s="65"/>
      <c r="AB53" s="65"/>
      <c r="AC53" s="65"/>
      <c r="AD53" s="6">
        <v>1</v>
      </c>
      <c r="AE53" s="4"/>
      <c r="AF53" s="7"/>
      <c r="AG53" s="4"/>
      <c r="AH53" s="4"/>
      <c r="AI53" s="4"/>
      <c r="AJ53" s="4"/>
      <c r="AK53" s="4"/>
      <c r="AL53" s="4"/>
      <c r="AM53" s="4"/>
      <c r="AN53" s="144"/>
      <c r="AO53" s="16"/>
      <c r="AP53" s="70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84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5"/>
      <c r="DJ53" t="s">
        <v>0</v>
      </c>
    </row>
    <row r="54" spans="5:114" x14ac:dyDescent="0.25">
      <c r="E54" s="18"/>
      <c r="F54" s="16" t="s">
        <v>0</v>
      </c>
      <c r="G54" s="16"/>
      <c r="H54" s="64"/>
      <c r="I54" s="16" t="s">
        <v>0</v>
      </c>
      <c r="J54" s="244" t="s">
        <v>5</v>
      </c>
      <c r="K54" s="245"/>
      <c r="L54" s="245"/>
      <c r="M54" s="246"/>
      <c r="N54" s="16"/>
      <c r="O54" s="144"/>
      <c r="P54" s="4"/>
      <c r="Q54" s="4"/>
      <c r="R54" s="4"/>
      <c r="S54" s="4"/>
      <c r="T54" s="4"/>
      <c r="U54" s="4"/>
      <c r="V54" s="4"/>
      <c r="W54" s="16"/>
      <c r="X54" s="16"/>
      <c r="Y54" s="16"/>
      <c r="Z54" s="16"/>
      <c r="AA54" s="16"/>
      <c r="AB54" s="70"/>
      <c r="AC54" s="4"/>
      <c r="AD54" s="6"/>
      <c r="AE54" s="4"/>
      <c r="AF54" s="7"/>
      <c r="AG54" s="82" t="s">
        <v>41</v>
      </c>
      <c r="AH54" s="70"/>
      <c r="AI54" s="70"/>
      <c r="AJ54" s="70"/>
      <c r="AK54" s="70"/>
      <c r="AL54" s="70"/>
      <c r="AM54" s="70"/>
      <c r="AN54" s="144"/>
      <c r="AO54" s="70"/>
      <c r="AP54" s="70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84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5"/>
    </row>
    <row r="55" spans="5:114" x14ac:dyDescent="0.25">
      <c r="E55" s="87" t="s">
        <v>11</v>
      </c>
      <c r="F55" s="69"/>
      <c r="G55" s="70"/>
      <c r="H55" s="70"/>
      <c r="I55" s="70"/>
      <c r="J55" s="247"/>
      <c r="K55" s="225"/>
      <c r="L55" s="225"/>
      <c r="M55" s="248"/>
      <c r="N55" s="16"/>
      <c r="O55" s="144"/>
      <c r="P55" s="4"/>
      <c r="Q55" s="4"/>
      <c r="R55" s="4"/>
      <c r="S55" s="4"/>
      <c r="T55" s="4"/>
      <c r="U55" s="4"/>
      <c r="V55" s="4"/>
      <c r="W55" s="16"/>
      <c r="X55" s="16"/>
      <c r="Y55" s="16"/>
      <c r="Z55" s="16"/>
      <c r="AA55" s="16"/>
      <c r="AB55" s="70"/>
      <c r="AC55" s="70"/>
      <c r="AD55" s="6">
        <v>0</v>
      </c>
      <c r="AE55" s="4"/>
      <c r="AF55" s="7"/>
      <c r="AG55" s="4"/>
      <c r="AH55" s="4"/>
      <c r="AI55" s="4"/>
      <c r="AJ55" s="4"/>
      <c r="AK55" s="4"/>
      <c r="AL55" s="4"/>
      <c r="AM55" s="4"/>
      <c r="AN55" s="144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84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5"/>
    </row>
    <row r="56" spans="5:114" x14ac:dyDescent="0.25">
      <c r="E56" s="18"/>
      <c r="F56" s="82"/>
      <c r="G56" s="16"/>
      <c r="H56" s="64"/>
      <c r="I56" s="16"/>
      <c r="J56" s="247"/>
      <c r="K56" s="225"/>
      <c r="L56" s="225"/>
      <c r="M56" s="248"/>
      <c r="N56" s="70"/>
      <c r="O56" s="144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4"/>
      <c r="AD56" s="8"/>
      <c r="AE56" s="9"/>
      <c r="AF56" s="10"/>
      <c r="AG56" s="4"/>
      <c r="AH56" s="4"/>
      <c r="AI56" s="4"/>
      <c r="AJ56" s="4"/>
      <c r="AK56" s="4"/>
      <c r="AL56" s="4"/>
      <c r="AM56" s="4"/>
      <c r="AN56" s="144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84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5"/>
    </row>
    <row r="57" spans="5:114" x14ac:dyDescent="0.25">
      <c r="E57" s="88" t="s">
        <v>12</v>
      </c>
      <c r="F57" s="89"/>
      <c r="G57" s="89"/>
      <c r="H57" s="89"/>
      <c r="I57" s="89"/>
      <c r="J57" s="247"/>
      <c r="K57" s="225"/>
      <c r="L57" s="225"/>
      <c r="M57" s="248"/>
      <c r="N57" s="16"/>
      <c r="O57" s="144"/>
      <c r="P57" s="4"/>
      <c r="Q57" s="4"/>
      <c r="R57" s="4"/>
      <c r="S57" s="4"/>
      <c r="T57" s="4"/>
      <c r="U57" s="4"/>
      <c r="V57" s="4"/>
      <c r="W57" s="16"/>
      <c r="X57" s="16"/>
      <c r="Y57" s="16"/>
      <c r="Z57" s="55"/>
      <c r="AA57" s="16"/>
      <c r="AB57" s="16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144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84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5"/>
    </row>
    <row r="58" spans="5:114" x14ac:dyDescent="0.25">
      <c r="E58" s="18"/>
      <c r="F58" s="82"/>
      <c r="G58" s="16"/>
      <c r="H58" s="64"/>
      <c r="I58" s="16"/>
      <c r="J58" s="249"/>
      <c r="K58" s="250"/>
      <c r="L58" s="250"/>
      <c r="M58" s="251"/>
      <c r="N58" s="16"/>
      <c r="O58" s="144"/>
      <c r="P58" s="4"/>
      <c r="Q58" s="4"/>
      <c r="R58" s="4"/>
      <c r="S58" s="4"/>
      <c r="T58" s="4"/>
      <c r="U58" s="4"/>
      <c r="V58" s="4"/>
      <c r="W58" s="4"/>
      <c r="X58" s="4"/>
      <c r="Y58" s="4"/>
      <c r="Z58" s="16"/>
      <c r="AA58" s="16"/>
      <c r="AB58" s="16"/>
      <c r="AC58" s="16"/>
      <c r="AD58" s="4"/>
      <c r="AE58" s="4"/>
      <c r="AF58" s="4"/>
      <c r="AG58" s="4"/>
      <c r="AH58" s="4"/>
      <c r="AI58" s="4"/>
      <c r="AJ58" s="4"/>
      <c r="AK58" s="16"/>
      <c r="AL58" s="16"/>
      <c r="AM58" s="16"/>
      <c r="AN58" s="144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84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5"/>
    </row>
    <row r="59" spans="5:114" x14ac:dyDescent="0.25">
      <c r="E59" s="18"/>
      <c r="F59" s="70"/>
      <c r="G59" s="16"/>
      <c r="H59" s="65"/>
      <c r="I59" s="16"/>
      <c r="J59" s="16"/>
      <c r="K59" s="16"/>
      <c r="L59" s="16"/>
      <c r="M59" s="16"/>
      <c r="N59" s="4"/>
      <c r="O59" s="144"/>
      <c r="P59" s="4"/>
      <c r="Q59" s="4"/>
      <c r="R59" s="4"/>
      <c r="S59" s="4"/>
      <c r="T59" s="4"/>
      <c r="U59" s="252" t="s">
        <v>34</v>
      </c>
      <c r="V59" s="253"/>
      <c r="W59" s="253"/>
      <c r="X59" s="253"/>
      <c r="Y59" s="253"/>
      <c r="Z59" s="25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16"/>
      <c r="AL59" s="16"/>
      <c r="AM59" s="16"/>
      <c r="AN59" s="144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84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5"/>
    </row>
    <row r="60" spans="5:114" x14ac:dyDescent="0.25">
      <c r="E60" s="18"/>
      <c r="F60" s="70"/>
      <c r="G60" s="70"/>
      <c r="H60" s="65"/>
      <c r="I60" s="70"/>
      <c r="J60" s="70"/>
      <c r="K60" s="70"/>
      <c r="L60" s="70"/>
      <c r="M60" s="70"/>
      <c r="N60" s="70"/>
      <c r="O60" s="144"/>
      <c r="P60" s="70"/>
      <c r="Q60" s="70"/>
      <c r="R60" s="70"/>
      <c r="S60" s="70"/>
      <c r="T60" s="70"/>
      <c r="U60" s="255"/>
      <c r="V60" s="256"/>
      <c r="W60" s="256"/>
      <c r="X60" s="256"/>
      <c r="Y60" s="256"/>
      <c r="Z60" s="257"/>
      <c r="AA60" s="4" t="s">
        <v>0</v>
      </c>
      <c r="AB60" s="4"/>
      <c r="AC60" s="4"/>
      <c r="AD60" s="4"/>
      <c r="AE60" s="4"/>
      <c r="AF60" s="4" t="s">
        <v>0</v>
      </c>
      <c r="AG60" s="4"/>
      <c r="AH60" s="4"/>
      <c r="AI60" s="4"/>
      <c r="AJ60" s="4"/>
      <c r="AK60" s="16"/>
      <c r="AL60" s="16"/>
      <c r="AM60" s="16"/>
      <c r="AN60" s="144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84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5"/>
    </row>
    <row r="61" spans="5:114" x14ac:dyDescent="0.25">
      <c r="E61" s="18"/>
      <c r="F61" s="16"/>
      <c r="G61" s="16"/>
      <c r="H61" s="65"/>
      <c r="I61" s="16"/>
      <c r="J61" s="16"/>
      <c r="K61" s="16"/>
      <c r="L61" s="16"/>
      <c r="M61" s="16"/>
      <c r="N61" s="4"/>
      <c r="O61" s="144"/>
      <c r="P61" s="4"/>
      <c r="Q61" s="4"/>
      <c r="R61" s="4"/>
      <c r="S61" s="4"/>
      <c r="T61" s="4"/>
      <c r="U61" s="255"/>
      <c r="V61" s="256"/>
      <c r="W61" s="256"/>
      <c r="X61" s="256"/>
      <c r="Y61" s="256"/>
      <c r="Z61" s="257"/>
      <c r="AA61" s="84"/>
      <c r="AB61" s="84"/>
      <c r="AC61" s="84"/>
      <c r="AD61" s="84"/>
      <c r="AE61" s="84"/>
      <c r="AF61" s="84"/>
      <c r="AG61" s="84" t="s">
        <v>39</v>
      </c>
      <c r="AH61" s="84"/>
      <c r="AI61" s="84" t="s">
        <v>0</v>
      </c>
      <c r="AJ61" s="84"/>
      <c r="AK61" s="84"/>
      <c r="AL61" s="84"/>
      <c r="AM61" s="84"/>
      <c r="AN61" s="14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5"/>
    </row>
    <row r="62" spans="5:114" x14ac:dyDescent="0.25">
      <c r="E62" s="18"/>
      <c r="F62" s="16"/>
      <c r="G62" s="16"/>
      <c r="H62" s="65"/>
      <c r="I62" s="65"/>
      <c r="J62" s="65"/>
      <c r="K62" s="65"/>
      <c r="L62" s="65"/>
      <c r="M62" s="65"/>
      <c r="N62" s="65"/>
      <c r="O62" s="144"/>
      <c r="P62" s="65"/>
      <c r="Q62" s="65"/>
      <c r="R62" s="65"/>
      <c r="S62" s="65"/>
      <c r="T62" s="65"/>
      <c r="U62" s="255"/>
      <c r="V62" s="256"/>
      <c r="W62" s="256"/>
      <c r="X62" s="256"/>
      <c r="Y62" s="256"/>
      <c r="Z62" s="257"/>
      <c r="AA62" s="4" t="s">
        <v>0</v>
      </c>
      <c r="AB62" s="4"/>
      <c r="AC62" s="4"/>
      <c r="AD62" s="4"/>
      <c r="AE62" s="4"/>
      <c r="AF62" s="4" t="s">
        <v>0</v>
      </c>
      <c r="AG62" s="4"/>
      <c r="AH62" s="4"/>
      <c r="AI62" s="4"/>
      <c r="AJ62" s="4"/>
      <c r="AK62" s="16"/>
      <c r="AL62" s="16"/>
      <c r="AM62" s="16"/>
      <c r="AN62" s="144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5"/>
    </row>
    <row r="63" spans="5:114" x14ac:dyDescent="0.25">
      <c r="E63" s="18"/>
      <c r="F63" s="16"/>
      <c r="G63" s="16"/>
      <c r="H63" s="16"/>
      <c r="I63" s="16"/>
      <c r="J63" s="16"/>
      <c r="K63" s="16"/>
      <c r="L63" s="16"/>
      <c r="M63" s="16"/>
      <c r="N63" s="4"/>
      <c r="O63" s="144"/>
      <c r="P63" s="4"/>
      <c r="Q63" s="4"/>
      <c r="R63" s="4"/>
      <c r="S63" s="4"/>
      <c r="T63" s="4"/>
      <c r="U63" s="258"/>
      <c r="V63" s="259"/>
      <c r="W63" s="259"/>
      <c r="X63" s="259"/>
      <c r="Y63" s="259"/>
      <c r="Z63" s="260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16"/>
      <c r="AL63" s="16"/>
      <c r="AM63" s="16"/>
      <c r="AN63" s="144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5"/>
    </row>
    <row r="64" spans="5:114" x14ac:dyDescent="0.25">
      <c r="E64" s="18"/>
      <c r="F64" s="16"/>
      <c r="G64" s="16"/>
      <c r="H64" s="16"/>
      <c r="I64" s="16"/>
      <c r="J64" s="16" t="s">
        <v>0</v>
      </c>
      <c r="K64" s="16"/>
      <c r="L64" s="16"/>
      <c r="M64" s="16"/>
      <c r="N64" s="16"/>
      <c r="O64" s="144"/>
      <c r="P64" s="4"/>
      <c r="Q64" s="4"/>
      <c r="R64" s="4"/>
      <c r="S64" s="4"/>
      <c r="T64" s="4"/>
      <c r="U64" s="4"/>
      <c r="V64" s="4"/>
      <c r="W64" s="4"/>
      <c r="X64" s="4"/>
      <c r="Y64" s="4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44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5"/>
    </row>
    <row r="65" spans="5:109" x14ac:dyDescent="0.25">
      <c r="E65" s="18"/>
      <c r="F65" s="16"/>
      <c r="G65" s="16"/>
      <c r="H65" s="16"/>
      <c r="I65" s="16"/>
      <c r="J65" s="16"/>
      <c r="K65" s="16"/>
      <c r="L65" s="16"/>
      <c r="M65" s="16"/>
      <c r="N65" s="16"/>
      <c r="O65" s="144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44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5"/>
    </row>
    <row r="66" spans="5:109" x14ac:dyDescent="0.25">
      <c r="E66" s="18"/>
      <c r="F66" s="16"/>
      <c r="G66" s="16"/>
      <c r="H66" s="16"/>
      <c r="I66" s="16"/>
      <c r="J66" s="16"/>
      <c r="K66" s="16"/>
      <c r="L66" s="16"/>
      <c r="M66" s="16"/>
      <c r="N66" s="16"/>
      <c r="O66" s="144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44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5"/>
    </row>
    <row r="67" spans="5:109" x14ac:dyDescent="0.25">
      <c r="E67" s="18"/>
      <c r="F67" s="16"/>
      <c r="G67" s="16"/>
      <c r="H67" s="16"/>
      <c r="I67" s="16"/>
      <c r="J67" s="16"/>
      <c r="K67" s="16"/>
      <c r="L67" s="16"/>
      <c r="M67" s="16"/>
      <c r="N67" s="4"/>
      <c r="O67" s="147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4"/>
      <c r="AF67" s="4"/>
      <c r="AG67" s="4"/>
      <c r="AH67" s="4"/>
      <c r="AI67" s="16"/>
      <c r="AJ67" s="16"/>
      <c r="AK67" s="16"/>
      <c r="AL67" s="16"/>
      <c r="AM67" s="16"/>
      <c r="AN67" s="147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5"/>
    </row>
    <row r="68" spans="5:109" x14ac:dyDescent="0.25">
      <c r="E68" s="52"/>
      <c r="F68" s="17"/>
      <c r="G68" s="17"/>
      <c r="H68" s="17"/>
      <c r="I68" s="17"/>
      <c r="J68" s="17"/>
      <c r="K68" s="17"/>
      <c r="L68" s="17"/>
      <c r="M68" s="17"/>
      <c r="N68" s="9"/>
      <c r="O68" s="9"/>
      <c r="P68" s="9"/>
      <c r="Q68" s="9"/>
      <c r="R68" s="9"/>
      <c r="S68" s="9"/>
      <c r="T68" s="9"/>
      <c r="U68" s="9"/>
      <c r="V68" s="9"/>
      <c r="W68" s="9"/>
      <c r="X68" s="17"/>
      <c r="Y68" s="17"/>
      <c r="Z68" s="17"/>
      <c r="AA68" s="17"/>
      <c r="AB68" s="9"/>
      <c r="AC68" s="9"/>
      <c r="AD68" s="9"/>
      <c r="AE68" s="9"/>
      <c r="AF68" s="9"/>
      <c r="AG68" s="9"/>
      <c r="AH68" s="9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53"/>
    </row>
    <row r="69" spans="5:109" x14ac:dyDescent="0.25">
      <c r="W69" s="146"/>
      <c r="AB69" s="4"/>
      <c r="AC69" s="4"/>
      <c r="AD69" s="4"/>
      <c r="AE69" s="4"/>
      <c r="AF69" s="4"/>
      <c r="AG69" s="146"/>
      <c r="AH69" s="146"/>
    </row>
    <row r="70" spans="5:109" x14ac:dyDescent="0.25">
      <c r="W70" s="146"/>
      <c r="AB70" s="4"/>
      <c r="AC70" s="4"/>
      <c r="AD70" s="4"/>
      <c r="AE70" s="4"/>
      <c r="AF70" s="4"/>
      <c r="AG70" s="146"/>
      <c r="AH70" s="146"/>
    </row>
    <row r="71" spans="5:109" x14ac:dyDescent="0.25">
      <c r="W71" s="146"/>
      <c r="AB71" s="4"/>
      <c r="AC71" s="4"/>
      <c r="AD71" s="4"/>
      <c r="AE71" s="4"/>
      <c r="AF71" s="4"/>
      <c r="AG71" s="146"/>
      <c r="AH71" s="146"/>
    </row>
    <row r="72" spans="5:109" x14ac:dyDescent="0.25">
      <c r="J72" s="50"/>
      <c r="K72" s="51"/>
      <c r="L72" s="51"/>
      <c r="M72" s="51"/>
      <c r="N72" s="142"/>
      <c r="O72" s="149"/>
      <c r="P72" s="232" t="s">
        <v>55</v>
      </c>
      <c r="Q72" s="232"/>
      <c r="R72" s="232"/>
      <c r="S72" s="232"/>
      <c r="T72" s="232"/>
      <c r="U72" s="232"/>
      <c r="V72" s="232"/>
      <c r="W72" s="232"/>
      <c r="X72" s="232"/>
      <c r="Y72" s="232"/>
      <c r="Z72" s="232"/>
      <c r="AA72" s="51"/>
      <c r="AB72" s="141"/>
      <c r="AC72" s="141"/>
      <c r="AD72" s="141"/>
      <c r="AE72" s="142"/>
      <c r="AF72" s="4"/>
      <c r="AG72" s="146"/>
      <c r="AH72" s="146"/>
    </row>
    <row r="73" spans="5:109" x14ac:dyDescent="0.25">
      <c r="J73" s="52"/>
      <c r="K73" s="17"/>
      <c r="L73" s="17"/>
      <c r="M73" s="17"/>
      <c r="N73" s="13"/>
      <c r="O73" s="8"/>
      <c r="P73" s="198" t="s">
        <v>135</v>
      </c>
      <c r="Q73" s="198"/>
      <c r="R73" s="198"/>
      <c r="S73" s="198"/>
      <c r="T73" s="198"/>
      <c r="U73" s="198"/>
      <c r="V73" s="198"/>
      <c r="W73" s="198"/>
      <c r="X73" s="198"/>
      <c r="Y73" s="198"/>
      <c r="Z73" s="198"/>
      <c r="AA73" s="17"/>
      <c r="AB73" s="9"/>
      <c r="AC73" s="9"/>
      <c r="AD73" s="9"/>
      <c r="AE73" s="13"/>
      <c r="AF73" s="4"/>
      <c r="AG73" s="146"/>
      <c r="AH73" s="146"/>
    </row>
    <row r="74" spans="5:109" x14ac:dyDescent="0.25">
      <c r="J74" s="18"/>
      <c r="K74" s="16"/>
      <c r="L74" s="16"/>
      <c r="M74" s="16"/>
      <c r="N74" s="4"/>
      <c r="O74" s="4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16"/>
      <c r="AB74" s="4"/>
      <c r="AC74" s="4"/>
      <c r="AD74" s="4"/>
      <c r="AE74" s="7"/>
      <c r="AF74" s="4"/>
      <c r="AG74" s="146"/>
      <c r="AH74" s="146"/>
    </row>
    <row r="75" spans="5:109" x14ac:dyDescent="0.25">
      <c r="J75" s="18"/>
      <c r="K75" s="16"/>
      <c r="L75" s="16"/>
      <c r="M75" s="16"/>
      <c r="N75" s="4"/>
      <c r="O75" s="200"/>
      <c r="P75" s="4"/>
      <c r="Q75" s="4"/>
      <c r="R75" s="4"/>
      <c r="S75" s="4"/>
      <c r="T75" s="4"/>
      <c r="U75" s="4"/>
      <c r="V75" s="4"/>
      <c r="W75" s="4"/>
      <c r="X75" s="16"/>
      <c r="Y75" s="16"/>
      <c r="Z75" s="16"/>
      <c r="AA75" s="143"/>
      <c r="AB75" s="16"/>
      <c r="AC75" s="16"/>
      <c r="AD75" s="16"/>
      <c r="AE75" s="15"/>
      <c r="AH75" s="146"/>
    </row>
    <row r="76" spans="5:109" x14ac:dyDescent="0.25">
      <c r="J76" s="18"/>
      <c r="K76" s="16"/>
      <c r="L76" s="16"/>
      <c r="M76" s="16"/>
      <c r="N76" s="4"/>
      <c r="O76" s="201"/>
      <c r="P76" s="4"/>
      <c r="Q76" s="4"/>
      <c r="R76" s="4"/>
      <c r="S76" s="203" t="s">
        <v>60</v>
      </c>
      <c r="T76" s="204"/>
      <c r="U76" s="204"/>
      <c r="V76" s="204"/>
      <c r="W76" s="205"/>
      <c r="X76" s="16"/>
      <c r="Y76" s="16"/>
      <c r="Z76" s="16"/>
      <c r="AA76" s="144"/>
      <c r="AB76" s="16"/>
      <c r="AC76" s="16"/>
      <c r="AD76" s="16"/>
      <c r="AE76" s="15"/>
      <c r="AH76" s="146"/>
      <c r="AR76" t="s">
        <v>0</v>
      </c>
    </row>
    <row r="77" spans="5:109" x14ac:dyDescent="0.25">
      <c r="J77" s="106" t="s">
        <v>6</v>
      </c>
      <c r="K77" s="94"/>
      <c r="L77" s="94"/>
      <c r="M77" s="94" t="s">
        <v>0</v>
      </c>
      <c r="N77" s="95" t="s">
        <v>0</v>
      </c>
      <c r="O77" s="201"/>
      <c r="P77" s="65"/>
      <c r="Q77" s="65"/>
      <c r="R77" s="65"/>
      <c r="S77" s="206"/>
      <c r="T77" s="207"/>
      <c r="U77" s="207"/>
      <c r="V77" s="207"/>
      <c r="W77" s="208"/>
      <c r="X77" s="97"/>
      <c r="Y77" s="97"/>
      <c r="Z77" s="97"/>
      <c r="AA77" s="144"/>
      <c r="AB77" s="73"/>
      <c r="AC77" s="73"/>
      <c r="AD77" s="16"/>
      <c r="AE77" s="15"/>
      <c r="AH77" s="146"/>
    </row>
    <row r="78" spans="5:109" x14ac:dyDescent="0.25">
      <c r="J78" s="18"/>
      <c r="K78" s="16"/>
      <c r="L78" s="16"/>
      <c r="M78" s="16"/>
      <c r="N78" s="16"/>
      <c r="O78" s="201"/>
      <c r="P78" s="4"/>
      <c r="Q78" s="4"/>
      <c r="R78" s="4"/>
      <c r="S78" s="209"/>
      <c r="T78" s="210"/>
      <c r="U78" s="210"/>
      <c r="V78" s="210"/>
      <c r="W78" s="211"/>
      <c r="X78" s="16"/>
      <c r="Y78" s="16"/>
      <c r="Z78" s="16"/>
      <c r="AA78" s="144"/>
      <c r="AB78" s="16"/>
      <c r="AC78" s="75"/>
      <c r="AD78" s="16"/>
      <c r="AE78" s="15"/>
      <c r="AH78" s="146"/>
    </row>
    <row r="79" spans="5:109" x14ac:dyDescent="0.25">
      <c r="J79" s="18"/>
      <c r="K79" s="16"/>
      <c r="L79" s="16"/>
      <c r="M79" s="16"/>
      <c r="N79" s="16"/>
      <c r="O79" s="201"/>
      <c r="P79" s="4"/>
      <c r="Q79" s="4"/>
      <c r="R79" s="4"/>
      <c r="S79" s="4"/>
      <c r="T79" s="4"/>
      <c r="U79" s="4"/>
      <c r="V79" s="4"/>
      <c r="W79" s="4"/>
      <c r="X79" s="16"/>
      <c r="Y79" s="16"/>
      <c r="Z79" s="16"/>
      <c r="AA79" s="144"/>
      <c r="AB79" s="16"/>
      <c r="AC79" s="77"/>
      <c r="AD79" s="16"/>
      <c r="AE79" s="15"/>
      <c r="AH79" s="146"/>
    </row>
    <row r="80" spans="5:109" x14ac:dyDescent="0.25">
      <c r="J80" s="18"/>
      <c r="K80" s="16"/>
      <c r="L80" s="16"/>
      <c r="M80" s="16"/>
      <c r="N80" s="16"/>
      <c r="O80" s="201"/>
      <c r="P80" s="4"/>
      <c r="Q80" s="4"/>
      <c r="R80" s="4"/>
      <c r="S80" s="4"/>
      <c r="T80" s="4"/>
      <c r="U80" s="4"/>
      <c r="V80" s="4"/>
      <c r="W80" s="4"/>
      <c r="X80" s="16"/>
      <c r="Y80" s="16"/>
      <c r="Z80" s="16"/>
      <c r="AA80" s="144"/>
      <c r="AB80" s="16"/>
      <c r="AC80" s="101" t="s">
        <v>63</v>
      </c>
      <c r="AD80" s="101"/>
      <c r="AE80" s="102"/>
      <c r="AF80" s="32"/>
      <c r="AG80" s="32"/>
      <c r="AH80" s="146"/>
    </row>
    <row r="81" spans="10:34" x14ac:dyDescent="0.25">
      <c r="J81" s="18" t="s">
        <v>0</v>
      </c>
      <c r="K81" s="16"/>
      <c r="L81" s="16"/>
      <c r="M81" s="16"/>
      <c r="N81" s="4"/>
      <c r="O81" s="201"/>
      <c r="P81" s="4"/>
      <c r="Q81" s="4"/>
      <c r="R81" s="4"/>
      <c r="S81" s="4"/>
      <c r="T81" s="4"/>
      <c r="U81" s="4"/>
      <c r="V81" s="4"/>
      <c r="W81" s="4"/>
      <c r="X81" s="16"/>
      <c r="Y81" s="16"/>
      <c r="Z81" s="16"/>
      <c r="AA81" s="144"/>
      <c r="AB81" s="16"/>
      <c r="AC81" s="77"/>
      <c r="AD81" s="16"/>
      <c r="AE81" s="15"/>
      <c r="AH81" s="146"/>
    </row>
    <row r="82" spans="10:34" x14ac:dyDescent="0.25">
      <c r="J82" s="18"/>
      <c r="K82" s="16"/>
      <c r="L82" s="16"/>
      <c r="M82" s="16"/>
      <c r="N82" s="16"/>
      <c r="O82" s="201"/>
      <c r="P82" s="4"/>
      <c r="Q82" s="4"/>
      <c r="R82" s="4"/>
      <c r="S82" s="203" t="s">
        <v>61</v>
      </c>
      <c r="T82" s="222"/>
      <c r="U82" s="222"/>
      <c r="V82" s="222"/>
      <c r="W82" s="223"/>
      <c r="X82" s="16"/>
      <c r="Y82" s="16"/>
      <c r="Z82" s="16"/>
      <c r="AA82" s="144"/>
      <c r="AB82" s="16"/>
      <c r="AC82" s="76"/>
      <c r="AD82" s="16"/>
      <c r="AE82" s="15"/>
      <c r="AH82" s="146"/>
    </row>
    <row r="83" spans="10:34" x14ac:dyDescent="0.25">
      <c r="J83" s="106" t="s">
        <v>62</v>
      </c>
      <c r="K83" s="94"/>
      <c r="L83" s="94"/>
      <c r="M83" s="94" t="s">
        <v>0</v>
      </c>
      <c r="N83" s="95" t="s">
        <v>0</v>
      </c>
      <c r="O83" s="201"/>
      <c r="P83" s="65"/>
      <c r="Q83" s="65"/>
      <c r="R83" s="65"/>
      <c r="S83" s="224"/>
      <c r="T83" s="225"/>
      <c r="U83" s="225"/>
      <c r="V83" s="225"/>
      <c r="W83" s="226"/>
      <c r="X83" s="81"/>
      <c r="Y83" s="81"/>
      <c r="Z83" s="81"/>
      <c r="AA83" s="144"/>
      <c r="AB83" s="81"/>
      <c r="AC83" s="81"/>
      <c r="AD83" s="16"/>
      <c r="AE83" s="15"/>
      <c r="AH83" s="146"/>
    </row>
    <row r="84" spans="10:34" x14ac:dyDescent="0.25">
      <c r="J84" s="18"/>
      <c r="K84" s="16"/>
      <c r="L84" s="16"/>
      <c r="M84" s="16"/>
      <c r="N84" s="16" t="s">
        <v>0</v>
      </c>
      <c r="O84" s="201"/>
      <c r="P84" s="4"/>
      <c r="Q84" s="4"/>
      <c r="R84" s="4"/>
      <c r="S84" s="227"/>
      <c r="T84" s="228"/>
      <c r="U84" s="228"/>
      <c r="V84" s="228"/>
      <c r="W84" s="229"/>
      <c r="X84" s="16"/>
      <c r="Y84" s="16"/>
      <c r="Z84" s="16"/>
      <c r="AA84" s="144"/>
      <c r="AB84" s="16"/>
      <c r="AC84" s="16"/>
      <c r="AD84" s="16"/>
      <c r="AE84" s="15"/>
      <c r="AH84" s="146"/>
    </row>
    <row r="85" spans="10:34" x14ac:dyDescent="0.25">
      <c r="J85" s="18" t="s">
        <v>0</v>
      </c>
      <c r="K85" s="16"/>
      <c r="L85" s="16"/>
      <c r="M85" s="16"/>
      <c r="N85" s="16" t="s">
        <v>0</v>
      </c>
      <c r="O85" s="201"/>
      <c r="P85" s="4"/>
      <c r="Q85" s="4"/>
      <c r="R85" s="4"/>
      <c r="S85" s="4"/>
      <c r="T85" s="4"/>
      <c r="U85" s="4"/>
      <c r="V85" s="4"/>
      <c r="W85" s="4"/>
      <c r="X85" s="16"/>
      <c r="Y85" s="16"/>
      <c r="Z85" s="16"/>
      <c r="AA85" s="144"/>
      <c r="AB85" s="16"/>
      <c r="AC85" s="16"/>
      <c r="AD85" s="16"/>
      <c r="AE85" s="15"/>
      <c r="AH85" s="146"/>
    </row>
    <row r="86" spans="10:34" x14ac:dyDescent="0.25">
      <c r="J86" s="18" t="s">
        <v>0</v>
      </c>
      <c r="K86" s="16"/>
      <c r="L86" s="16"/>
      <c r="M86" s="16"/>
      <c r="N86" s="16"/>
      <c r="O86" s="201"/>
      <c r="P86" s="4"/>
      <c r="Q86" s="4"/>
      <c r="R86" s="4"/>
      <c r="S86" s="4" t="s">
        <v>0</v>
      </c>
      <c r="T86" s="4"/>
      <c r="U86" s="4"/>
      <c r="V86" s="4"/>
      <c r="W86" s="4"/>
      <c r="X86" s="16"/>
      <c r="Y86" s="16"/>
      <c r="Z86" s="16"/>
      <c r="AA86" s="144"/>
      <c r="AB86" s="16"/>
      <c r="AC86" s="16"/>
      <c r="AD86" s="16"/>
      <c r="AE86" s="15"/>
      <c r="AH86" s="146"/>
    </row>
    <row r="87" spans="10:34" x14ac:dyDescent="0.25">
      <c r="J87" s="52" t="s">
        <v>0</v>
      </c>
      <c r="K87" s="17"/>
      <c r="L87" s="17"/>
      <c r="M87" s="17"/>
      <c r="N87" s="17" t="s">
        <v>0</v>
      </c>
      <c r="O87" s="221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145"/>
      <c r="AB87" s="9"/>
      <c r="AC87" s="9"/>
      <c r="AD87" s="17"/>
      <c r="AE87" s="53"/>
      <c r="AH87" s="146"/>
    </row>
    <row r="88" spans="10:34" x14ac:dyDescent="0.25">
      <c r="J88" t="s">
        <v>0</v>
      </c>
      <c r="N88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H88" s="146"/>
    </row>
    <row r="89" spans="10:34" x14ac:dyDescent="0.25">
      <c r="J89" s="50" t="s">
        <v>0</v>
      </c>
      <c r="K89" s="51"/>
      <c r="L89" s="51"/>
      <c r="M89" s="51"/>
      <c r="N89" s="14" t="s">
        <v>0</v>
      </c>
      <c r="O89" s="149"/>
      <c r="P89" s="232" t="s">
        <v>55</v>
      </c>
      <c r="Q89" s="232"/>
      <c r="R89" s="232"/>
      <c r="S89" s="232"/>
      <c r="T89" s="232"/>
      <c r="U89" s="232"/>
      <c r="V89" s="232"/>
      <c r="W89" s="232"/>
      <c r="X89" s="232"/>
      <c r="Y89" s="232"/>
      <c r="Z89" s="232"/>
      <c r="AA89" s="141"/>
      <c r="AB89" s="141"/>
      <c r="AC89" s="141"/>
      <c r="AD89" s="141"/>
      <c r="AE89" s="142"/>
      <c r="AF89" s="146"/>
      <c r="AH89" s="146"/>
    </row>
    <row r="90" spans="10:34" x14ac:dyDescent="0.25">
      <c r="J90" s="52"/>
      <c r="K90" s="17"/>
      <c r="L90" s="17"/>
      <c r="M90" s="17"/>
      <c r="N90" s="13"/>
      <c r="O90" s="8"/>
      <c r="P90" s="198" t="s">
        <v>136</v>
      </c>
      <c r="Q90" s="198"/>
      <c r="R90" s="198"/>
      <c r="S90" s="198"/>
      <c r="T90" s="198"/>
      <c r="U90" s="198"/>
      <c r="V90" s="198"/>
      <c r="W90" s="198"/>
      <c r="X90" s="198"/>
      <c r="Y90" s="198"/>
      <c r="Z90" s="198"/>
      <c r="AA90" s="9"/>
      <c r="AB90" s="9"/>
      <c r="AC90" s="9"/>
      <c r="AD90" s="9"/>
      <c r="AE90" s="13"/>
      <c r="AF90" s="146"/>
    </row>
    <row r="91" spans="10:34" x14ac:dyDescent="0.25">
      <c r="J91" s="18"/>
      <c r="K91" s="16"/>
      <c r="L91" s="16"/>
      <c r="M91" s="16"/>
      <c r="N91" s="4"/>
      <c r="O91" s="4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4"/>
      <c r="AB91" s="4"/>
      <c r="AC91" s="4"/>
      <c r="AD91" s="4"/>
      <c r="AE91" s="7"/>
      <c r="AF91" s="146"/>
    </row>
    <row r="92" spans="10:34" x14ac:dyDescent="0.25">
      <c r="J92" s="18"/>
      <c r="K92" s="16"/>
      <c r="L92" s="16"/>
      <c r="M92" s="16"/>
      <c r="N92" s="4"/>
      <c r="O92" s="200"/>
      <c r="P92" s="4"/>
      <c r="Q92" s="4"/>
      <c r="R92" s="4"/>
      <c r="S92" s="4"/>
      <c r="T92" s="4"/>
      <c r="U92" s="4"/>
      <c r="V92" s="4"/>
      <c r="W92" s="4"/>
      <c r="X92" s="16"/>
      <c r="Y92" s="16"/>
      <c r="Z92" s="16"/>
      <c r="AA92" s="143"/>
      <c r="AB92" s="16"/>
      <c r="AC92" s="16"/>
      <c r="AD92" s="16"/>
      <c r="AE92" s="15"/>
    </row>
    <row r="93" spans="10:34" x14ac:dyDescent="0.25">
      <c r="J93" s="18"/>
      <c r="K93" s="16"/>
      <c r="L93" s="16"/>
      <c r="M93" s="16"/>
      <c r="N93" s="4"/>
      <c r="O93" s="201"/>
      <c r="P93" s="4"/>
      <c r="Q93" s="4"/>
      <c r="R93" s="4"/>
      <c r="S93" s="203" t="s">
        <v>65</v>
      </c>
      <c r="T93" s="204"/>
      <c r="U93" s="204"/>
      <c r="V93" s="204"/>
      <c r="W93" s="205"/>
      <c r="X93" s="16"/>
      <c r="Y93" s="16"/>
      <c r="Z93" s="16"/>
      <c r="AA93" s="144"/>
      <c r="AB93" s="16"/>
      <c r="AC93" s="16"/>
      <c r="AD93" s="16"/>
      <c r="AE93" s="15"/>
    </row>
    <row r="94" spans="10:34" x14ac:dyDescent="0.25">
      <c r="J94" s="106" t="s">
        <v>6</v>
      </c>
      <c r="K94" s="94"/>
      <c r="L94" s="94"/>
      <c r="M94" s="94" t="s">
        <v>0</v>
      </c>
      <c r="N94" s="95" t="s">
        <v>0</v>
      </c>
      <c r="O94" s="201"/>
      <c r="P94" s="65"/>
      <c r="Q94" s="65"/>
      <c r="R94" s="65"/>
      <c r="S94" s="206"/>
      <c r="T94" s="207"/>
      <c r="U94" s="207"/>
      <c r="V94" s="207"/>
      <c r="W94" s="208"/>
      <c r="X94" s="97"/>
      <c r="Y94" s="97"/>
      <c r="Z94" s="97"/>
      <c r="AA94" s="144"/>
      <c r="AB94" s="73"/>
      <c r="AC94" s="73"/>
      <c r="AD94" s="16"/>
      <c r="AE94" s="15"/>
    </row>
    <row r="95" spans="10:34" x14ac:dyDescent="0.25">
      <c r="J95" s="18"/>
      <c r="K95" s="16"/>
      <c r="L95" s="16"/>
      <c r="M95" s="16"/>
      <c r="N95" s="16"/>
      <c r="O95" s="201"/>
      <c r="P95" s="4"/>
      <c r="Q95" s="4"/>
      <c r="R95" s="4"/>
      <c r="S95" s="209"/>
      <c r="T95" s="210"/>
      <c r="U95" s="210"/>
      <c r="V95" s="210"/>
      <c r="W95" s="211"/>
      <c r="X95" s="16"/>
      <c r="Y95" s="16"/>
      <c r="Z95" s="16"/>
      <c r="AA95" s="144"/>
      <c r="AB95" s="16"/>
      <c r="AC95" s="75"/>
      <c r="AD95" s="16"/>
      <c r="AE95" s="15"/>
    </row>
    <row r="96" spans="10:34" x14ac:dyDescent="0.25">
      <c r="J96" s="18"/>
      <c r="K96" s="16"/>
      <c r="L96" s="16"/>
      <c r="M96" s="16"/>
      <c r="N96" s="16"/>
      <c r="O96" s="201"/>
      <c r="P96" s="4"/>
      <c r="Q96" s="4"/>
      <c r="R96" s="4"/>
      <c r="S96" s="4"/>
      <c r="T96" s="4"/>
      <c r="U96" s="4"/>
      <c r="V96" s="4"/>
      <c r="W96" s="4"/>
      <c r="X96" s="16"/>
      <c r="Y96" s="16"/>
      <c r="Z96" s="16"/>
      <c r="AA96" s="144"/>
      <c r="AB96" s="16"/>
      <c r="AC96" s="77"/>
      <c r="AD96" s="16"/>
      <c r="AE96" s="15"/>
    </row>
    <row r="97" spans="10:33" x14ac:dyDescent="0.25">
      <c r="J97" s="18"/>
      <c r="K97" s="16"/>
      <c r="L97" s="16"/>
      <c r="M97" s="16"/>
      <c r="N97" s="16"/>
      <c r="O97" s="201"/>
      <c r="P97" s="4"/>
      <c r="Q97" s="4"/>
      <c r="R97" s="4"/>
      <c r="S97" s="4"/>
      <c r="T97" s="4"/>
      <c r="U97" s="4"/>
      <c r="V97" s="4"/>
      <c r="W97" s="4"/>
      <c r="X97" s="16"/>
      <c r="Y97" s="16"/>
      <c r="Z97" s="16"/>
      <c r="AA97" s="144"/>
      <c r="AB97" s="16"/>
      <c r="AC97" s="101" t="s">
        <v>63</v>
      </c>
      <c r="AD97" s="101"/>
      <c r="AE97" s="102"/>
      <c r="AF97" s="32"/>
      <c r="AG97" s="32"/>
    </row>
    <row r="98" spans="10:33" x14ac:dyDescent="0.25">
      <c r="J98" s="18" t="s">
        <v>0</v>
      </c>
      <c r="K98" s="16"/>
      <c r="L98" s="16"/>
      <c r="M98" s="16"/>
      <c r="N98" s="4"/>
      <c r="O98" s="201"/>
      <c r="P98" s="4"/>
      <c r="Q98" s="4"/>
      <c r="R98" s="4"/>
      <c r="S98" s="4"/>
      <c r="T98" s="4"/>
      <c r="U98" s="4"/>
      <c r="V98" s="4"/>
      <c r="W98" s="4"/>
      <c r="X98" s="16"/>
      <c r="Y98" s="16"/>
      <c r="Z98" s="16"/>
      <c r="AA98" s="144"/>
      <c r="AB98" s="16"/>
      <c r="AC98" s="77"/>
      <c r="AD98" s="16"/>
      <c r="AE98" s="15"/>
    </row>
    <row r="99" spans="10:33" x14ac:dyDescent="0.25">
      <c r="J99" s="18"/>
      <c r="K99" s="16"/>
      <c r="L99" s="16"/>
      <c r="M99" s="16"/>
      <c r="N99" s="16"/>
      <c r="O99" s="201"/>
      <c r="P99" s="4"/>
      <c r="Q99" s="4"/>
      <c r="R99" s="4"/>
      <c r="S99" s="203" t="s">
        <v>85</v>
      </c>
      <c r="T99" s="222"/>
      <c r="U99" s="222"/>
      <c r="V99" s="222"/>
      <c r="W99" s="223"/>
      <c r="X99" s="16"/>
      <c r="Y99" s="16"/>
      <c r="Z99" s="16"/>
      <c r="AA99" s="144"/>
      <c r="AB99" s="16"/>
      <c r="AC99" s="76"/>
      <c r="AD99" s="16"/>
      <c r="AE99" s="15"/>
    </row>
    <row r="100" spans="10:33" x14ac:dyDescent="0.25">
      <c r="J100" s="106" t="s">
        <v>62</v>
      </c>
      <c r="K100" s="94"/>
      <c r="L100" s="94"/>
      <c r="M100" s="94" t="s">
        <v>0</v>
      </c>
      <c r="N100" s="95" t="s">
        <v>0</v>
      </c>
      <c r="O100" s="201"/>
      <c r="P100" s="65"/>
      <c r="Q100" s="65"/>
      <c r="R100" s="65"/>
      <c r="S100" s="224"/>
      <c r="T100" s="225"/>
      <c r="U100" s="225"/>
      <c r="V100" s="225"/>
      <c r="W100" s="226"/>
      <c r="X100" s="81"/>
      <c r="Y100" s="81"/>
      <c r="Z100" s="81"/>
      <c r="AA100" s="144"/>
      <c r="AB100" s="81"/>
      <c r="AC100" s="81"/>
      <c r="AD100" s="16"/>
      <c r="AE100" s="15"/>
    </row>
    <row r="101" spans="10:33" x14ac:dyDescent="0.25">
      <c r="J101" s="18"/>
      <c r="K101" s="16"/>
      <c r="L101" s="16"/>
      <c r="M101" s="16"/>
      <c r="N101" s="16" t="s">
        <v>0</v>
      </c>
      <c r="O101" s="201"/>
      <c r="P101" s="4"/>
      <c r="Q101" s="4"/>
      <c r="R101" s="4"/>
      <c r="S101" s="227"/>
      <c r="T101" s="228"/>
      <c r="U101" s="228"/>
      <c r="V101" s="228"/>
      <c r="W101" s="229"/>
      <c r="X101" s="16"/>
      <c r="Y101" s="16"/>
      <c r="Z101" s="16"/>
      <c r="AA101" s="144"/>
      <c r="AB101" s="16"/>
      <c r="AC101" s="16"/>
      <c r="AD101" s="16"/>
      <c r="AE101" s="15"/>
    </row>
    <row r="102" spans="10:33" x14ac:dyDescent="0.25">
      <c r="J102" s="18" t="s">
        <v>0</v>
      </c>
      <c r="K102" s="16"/>
      <c r="L102" s="16"/>
      <c r="M102" s="16"/>
      <c r="N102" s="16" t="s">
        <v>0</v>
      </c>
      <c r="O102" s="201"/>
      <c r="P102" s="4"/>
      <c r="Q102" s="4"/>
      <c r="R102" s="4"/>
      <c r="S102" s="4"/>
      <c r="T102" s="4"/>
      <c r="U102" s="4"/>
      <c r="V102" s="4"/>
      <c r="W102" s="4"/>
      <c r="X102" s="16"/>
      <c r="Y102" s="16"/>
      <c r="Z102" s="16"/>
      <c r="AA102" s="144"/>
      <c r="AB102" s="16"/>
      <c r="AC102" s="16"/>
      <c r="AD102" s="16"/>
      <c r="AE102" s="15"/>
    </row>
    <row r="103" spans="10:33" x14ac:dyDescent="0.25">
      <c r="J103" s="18" t="s">
        <v>0</v>
      </c>
      <c r="K103" s="16"/>
      <c r="L103" s="16"/>
      <c r="M103" s="16"/>
      <c r="N103" s="16"/>
      <c r="O103" s="201"/>
      <c r="P103" s="4"/>
      <c r="Q103" s="4"/>
      <c r="R103" s="4"/>
      <c r="S103" s="4" t="s">
        <v>0</v>
      </c>
      <c r="T103" s="4"/>
      <c r="U103" s="4"/>
      <c r="V103" s="4"/>
      <c r="W103" s="4"/>
      <c r="X103" s="16"/>
      <c r="Y103" s="16"/>
      <c r="Z103" s="16"/>
      <c r="AA103" s="144"/>
      <c r="AB103" s="16"/>
      <c r="AC103" s="16"/>
      <c r="AD103" s="16"/>
      <c r="AE103" s="15"/>
    </row>
    <row r="104" spans="10:33" x14ac:dyDescent="0.25">
      <c r="J104" s="52" t="s">
        <v>0</v>
      </c>
      <c r="K104" s="17"/>
      <c r="L104" s="17"/>
      <c r="M104" s="17"/>
      <c r="N104" s="17" t="s">
        <v>0</v>
      </c>
      <c r="O104" s="221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145"/>
      <c r="AB104" s="9"/>
      <c r="AC104" s="9"/>
      <c r="AD104" s="17"/>
      <c r="AE104" s="53"/>
    </row>
    <row r="111" spans="10:33" x14ac:dyDescent="0.25">
      <c r="J111" t="s">
        <v>0</v>
      </c>
      <c r="N111" t="s">
        <v>0</v>
      </c>
      <c r="P111" s="230" t="s">
        <v>55</v>
      </c>
      <c r="Q111" s="230"/>
      <c r="R111" s="230"/>
      <c r="S111" s="230"/>
      <c r="T111" s="230"/>
      <c r="U111" s="230"/>
      <c r="V111" s="230"/>
      <c r="W111" s="230"/>
      <c r="X111" s="230"/>
      <c r="Y111" s="230"/>
      <c r="Z111" s="230"/>
      <c r="AA111" s="146"/>
      <c r="AB111" s="146"/>
      <c r="AC111" s="146"/>
      <c r="AD111" s="146"/>
      <c r="AE111" s="146"/>
      <c r="AF111" s="146"/>
    </row>
    <row r="112" spans="10:33" x14ac:dyDescent="0.25">
      <c r="P112" s="231" t="s">
        <v>136</v>
      </c>
      <c r="Q112" s="231"/>
      <c r="R112" s="231"/>
      <c r="S112" s="231"/>
      <c r="T112" s="231"/>
      <c r="U112" s="231"/>
      <c r="V112" s="231"/>
      <c r="W112" s="231"/>
      <c r="X112" s="231"/>
      <c r="Y112" s="231"/>
      <c r="Z112" s="231"/>
      <c r="AA112" s="146"/>
      <c r="AB112" s="146"/>
      <c r="AC112" s="146"/>
      <c r="AD112" s="146"/>
      <c r="AE112" s="146"/>
      <c r="AF112" s="146"/>
    </row>
    <row r="113" spans="10:33" x14ac:dyDescent="0.25">
      <c r="O113" s="200"/>
      <c r="W113" s="146"/>
      <c r="AA113" s="143"/>
    </row>
    <row r="114" spans="10:33" x14ac:dyDescent="0.25">
      <c r="O114" s="201"/>
      <c r="S114" s="203" t="s">
        <v>137</v>
      </c>
      <c r="T114" s="204"/>
      <c r="U114" s="204"/>
      <c r="V114" s="204"/>
      <c r="W114" s="205"/>
      <c r="AA114" s="144"/>
    </row>
    <row r="115" spans="10:33" x14ac:dyDescent="0.25">
      <c r="J115" s="2" t="s">
        <v>6</v>
      </c>
      <c r="K115" s="1"/>
      <c r="L115" s="1"/>
      <c r="M115" s="1" t="s">
        <v>0</v>
      </c>
      <c r="N115" s="11" t="s">
        <v>0</v>
      </c>
      <c r="O115" s="201"/>
      <c r="P115" s="3"/>
      <c r="Q115" s="3"/>
      <c r="R115" s="3"/>
      <c r="S115" s="206"/>
      <c r="T115" s="207"/>
      <c r="U115" s="207"/>
      <c r="V115" s="207"/>
      <c r="W115" s="208"/>
      <c r="X115" s="31"/>
      <c r="Y115" s="31"/>
      <c r="Z115" s="31"/>
      <c r="AA115" s="144"/>
      <c r="AB115" s="27"/>
      <c r="AC115" s="27"/>
    </row>
    <row r="116" spans="10:33" x14ac:dyDescent="0.25">
      <c r="N116"/>
      <c r="O116" s="201"/>
      <c r="S116" s="209"/>
      <c r="T116" s="210"/>
      <c r="U116" s="210"/>
      <c r="V116" s="210"/>
      <c r="W116" s="211"/>
      <c r="AA116" s="144"/>
      <c r="AC116" s="26"/>
    </row>
    <row r="117" spans="10:33" x14ac:dyDescent="0.25">
      <c r="N117"/>
      <c r="O117" s="201"/>
      <c r="W117" s="146"/>
      <c r="AA117" s="144"/>
      <c r="AC117" s="28"/>
    </row>
    <row r="118" spans="10:33" x14ac:dyDescent="0.25">
      <c r="N118"/>
      <c r="O118" s="201"/>
      <c r="W118" s="146"/>
      <c r="AA118" s="144"/>
      <c r="AC118" s="32" t="s">
        <v>63</v>
      </c>
      <c r="AD118" s="32"/>
      <c r="AE118" s="32"/>
      <c r="AF118" s="32"/>
      <c r="AG118" s="32"/>
    </row>
    <row r="119" spans="10:33" x14ac:dyDescent="0.25">
      <c r="J119" t="s">
        <v>0</v>
      </c>
      <c r="O119" s="201"/>
      <c r="W119" s="146"/>
      <c r="AA119" s="144"/>
      <c r="AC119" s="28"/>
    </row>
    <row r="120" spans="10:33" x14ac:dyDescent="0.25">
      <c r="N120"/>
      <c r="O120" s="201"/>
      <c r="S120" s="212" t="s">
        <v>85</v>
      </c>
      <c r="T120" s="213"/>
      <c r="U120" s="213"/>
      <c r="V120" s="213"/>
      <c r="W120" s="214"/>
      <c r="AA120" s="144"/>
      <c r="AC120" s="24"/>
    </row>
    <row r="121" spans="10:33" x14ac:dyDescent="0.25">
      <c r="J121" s="2" t="s">
        <v>62</v>
      </c>
      <c r="K121" s="1"/>
      <c r="L121" s="1"/>
      <c r="M121" s="1" t="s">
        <v>0</v>
      </c>
      <c r="N121" s="11" t="s">
        <v>0</v>
      </c>
      <c r="O121" s="201"/>
      <c r="P121" s="3"/>
      <c r="Q121" s="3"/>
      <c r="R121" s="3"/>
      <c r="S121" s="215"/>
      <c r="T121" s="216"/>
      <c r="U121" s="216"/>
      <c r="V121" s="216"/>
      <c r="W121" s="217"/>
      <c r="X121" s="29"/>
      <c r="Y121" s="29"/>
      <c r="Z121" s="29"/>
      <c r="AA121" s="144"/>
      <c r="AB121" s="29"/>
      <c r="AC121" s="29"/>
    </row>
    <row r="122" spans="10:33" x14ac:dyDescent="0.25">
      <c r="N122" t="s">
        <v>0</v>
      </c>
      <c r="O122" s="201"/>
      <c r="S122" s="218"/>
      <c r="T122" s="219"/>
      <c r="U122" s="219"/>
      <c r="V122" s="219"/>
      <c r="W122" s="220"/>
      <c r="AA122" s="144"/>
    </row>
    <row r="123" spans="10:33" x14ac:dyDescent="0.25">
      <c r="J123" t="s">
        <v>0</v>
      </c>
      <c r="N123" t="s">
        <v>0</v>
      </c>
      <c r="O123" s="201"/>
      <c r="W123" s="146"/>
      <c r="AA123" s="144"/>
    </row>
    <row r="124" spans="10:33" x14ac:dyDescent="0.25">
      <c r="J124" t="s">
        <v>0</v>
      </c>
      <c r="N124"/>
      <c r="O124" s="201"/>
      <c r="S124" s="146" t="s">
        <v>0</v>
      </c>
      <c r="W124" s="146"/>
      <c r="AA124" s="144"/>
    </row>
    <row r="125" spans="10:33" x14ac:dyDescent="0.25">
      <c r="J125" t="s">
        <v>0</v>
      </c>
      <c r="N125" t="s">
        <v>0</v>
      </c>
      <c r="O125" s="202"/>
      <c r="W125" s="146"/>
      <c r="X125" s="146"/>
      <c r="Y125" s="146"/>
      <c r="Z125" s="146"/>
      <c r="AA125" s="147"/>
      <c r="AB125" s="146"/>
      <c r="AC125" s="146"/>
    </row>
  </sheetData>
  <mergeCells count="51">
    <mergeCell ref="P2:Z2"/>
    <mergeCell ref="AB2:AM2"/>
    <mergeCell ref="AO2:AX2"/>
    <mergeCell ref="E3:N3"/>
    <mergeCell ref="P3:Z3"/>
    <mergeCell ref="AB3:AM3"/>
    <mergeCell ref="AO3:AX3"/>
    <mergeCell ref="O4:O16"/>
    <mergeCell ref="S5:W7"/>
    <mergeCell ref="AR5:AV9"/>
    <mergeCell ref="S9:W11"/>
    <mergeCell ref="AD9:AK15"/>
    <mergeCell ref="S13:W15"/>
    <mergeCell ref="CA19:CI19"/>
    <mergeCell ref="CK19:CQ19"/>
    <mergeCell ref="P18:AM18"/>
    <mergeCell ref="AO18:BQ18"/>
    <mergeCell ref="BS18:BY18"/>
    <mergeCell ref="CA18:CI18"/>
    <mergeCell ref="CK18:CQ18"/>
    <mergeCell ref="BC33:BI39"/>
    <mergeCell ref="AR34:AR36"/>
    <mergeCell ref="BT34:BX38"/>
    <mergeCell ref="AT35:AY37"/>
    <mergeCell ref="E19:N19"/>
    <mergeCell ref="P19:AM19"/>
    <mergeCell ref="AO19:BQ19"/>
    <mergeCell ref="BS19:BY19"/>
    <mergeCell ref="J54:M58"/>
    <mergeCell ref="U59:Z63"/>
    <mergeCell ref="P72:Z72"/>
    <mergeCell ref="P73:Z73"/>
    <mergeCell ref="O75:O87"/>
    <mergeCell ref="S76:W78"/>
    <mergeCell ref="S82:W84"/>
    <mergeCell ref="CR18:DE20"/>
    <mergeCell ref="O113:O125"/>
    <mergeCell ref="S114:W116"/>
    <mergeCell ref="S120:W122"/>
    <mergeCell ref="P90:Z90"/>
    <mergeCell ref="O92:O104"/>
    <mergeCell ref="S93:W95"/>
    <mergeCell ref="S99:W101"/>
    <mergeCell ref="P111:Z111"/>
    <mergeCell ref="P112:Z112"/>
    <mergeCell ref="P89:Z89"/>
    <mergeCell ref="CD35:CH39"/>
    <mergeCell ref="CL35:CP39"/>
    <mergeCell ref="AT40:AY44"/>
    <mergeCell ref="U21:Y23"/>
    <mergeCell ref="AE23:AE27"/>
  </mergeCells>
  <conditionalFormatting sqref="O20">
    <cfRule type="colorScale" priority="140">
      <colorScale>
        <cfvo type="min"/>
        <cfvo type="max"/>
        <color rgb="FFFF7128"/>
        <color rgb="FFFFEF9C"/>
      </colorScale>
    </cfRule>
  </conditionalFormatting>
  <conditionalFormatting sqref="AA4">
    <cfRule type="colorScale" priority="139">
      <colorScale>
        <cfvo type="min"/>
        <cfvo type="max"/>
        <color rgb="FFFF7128"/>
        <color rgb="FFFFEF9C"/>
      </colorScale>
    </cfRule>
  </conditionalFormatting>
  <conditionalFormatting sqref="AN4">
    <cfRule type="colorScale" priority="138">
      <colorScale>
        <cfvo type="min"/>
        <cfvo type="max"/>
        <color rgb="FFFF7128"/>
        <color rgb="FFFFEF9C"/>
      </colorScale>
    </cfRule>
  </conditionalFormatting>
  <conditionalFormatting sqref="P5">
    <cfRule type="colorScale" priority="137">
      <colorScale>
        <cfvo type="min"/>
        <cfvo type="max"/>
        <color rgb="FFFF7128"/>
        <color rgb="FFFFEF9C"/>
      </colorScale>
    </cfRule>
  </conditionalFormatting>
  <conditionalFormatting sqref="J5:N5">
    <cfRule type="colorScale" priority="136">
      <colorScale>
        <cfvo type="min"/>
        <cfvo type="max"/>
        <color rgb="FFFF7128"/>
        <color rgb="FFFFEF9C"/>
      </colorScale>
    </cfRule>
  </conditionalFormatting>
  <conditionalFormatting sqref="M9">
    <cfRule type="colorScale" priority="135">
      <colorScale>
        <cfvo type="min"/>
        <cfvo type="max"/>
        <color rgb="FFFF7128"/>
        <color rgb="FFFFEF9C"/>
      </colorScale>
    </cfRule>
  </conditionalFormatting>
  <conditionalFormatting sqref="N9">
    <cfRule type="colorScale" priority="134">
      <colorScale>
        <cfvo type="min"/>
        <cfvo type="max"/>
        <color rgb="FFFF7128"/>
        <color rgb="FFFFEF9C"/>
      </colorScale>
    </cfRule>
  </conditionalFormatting>
  <conditionalFormatting sqref="M13">
    <cfRule type="colorScale" priority="133">
      <colorScale>
        <cfvo type="min"/>
        <cfvo type="max"/>
        <color rgb="FFFF7128"/>
        <color rgb="FFFFEF9C"/>
      </colorScale>
    </cfRule>
  </conditionalFormatting>
  <conditionalFormatting sqref="N13">
    <cfRule type="colorScale" priority="132">
      <colorScale>
        <cfvo type="min"/>
        <cfvo type="max"/>
        <color rgb="FFFF7128"/>
        <color rgb="FFFFEF9C"/>
      </colorScale>
    </cfRule>
  </conditionalFormatting>
  <conditionalFormatting sqref="P9">
    <cfRule type="colorScale" priority="131">
      <colorScale>
        <cfvo type="min"/>
        <cfvo type="max"/>
        <color rgb="FFFF7128"/>
        <color rgb="FFFFEF9C"/>
      </colorScale>
    </cfRule>
  </conditionalFormatting>
  <conditionalFormatting sqref="P13">
    <cfRule type="colorScale" priority="130">
      <colorScale>
        <cfvo type="min"/>
        <cfvo type="max"/>
        <color rgb="FFFF7128"/>
        <color rgb="FFFFEF9C"/>
      </colorScale>
    </cfRule>
  </conditionalFormatting>
  <conditionalFormatting sqref="AC30">
    <cfRule type="colorScale" priority="129">
      <colorScale>
        <cfvo type="min"/>
        <cfvo type="max"/>
        <color rgb="FFFF7128"/>
        <color rgb="FFFFEF9C"/>
      </colorScale>
    </cfRule>
  </conditionalFormatting>
  <conditionalFormatting sqref="P64:S64 P54:S54 P57:S57 P20 P32:S33 P22:S22 P24:S27 P68:Q68">
    <cfRule type="colorScale" priority="128">
      <colorScale>
        <cfvo type="min"/>
        <cfvo type="max"/>
        <color rgb="FFFF7128"/>
        <color rgb="FFFFEF9C"/>
      </colorScale>
    </cfRule>
  </conditionalFormatting>
  <conditionalFormatting sqref="AB32:AB33">
    <cfRule type="colorScale" priority="127">
      <colorScale>
        <cfvo type="min"/>
        <cfvo type="max"/>
        <color rgb="FFFF7128"/>
        <color rgb="FFFFEF9C"/>
      </colorScale>
    </cfRule>
  </conditionalFormatting>
  <conditionalFormatting sqref="AC54">
    <cfRule type="colorScale" priority="126">
      <colorScale>
        <cfvo type="min"/>
        <cfvo type="max"/>
        <color rgb="FFFF7128"/>
        <color rgb="FFFFEF9C"/>
      </colorScale>
    </cfRule>
  </conditionalFormatting>
  <conditionalFormatting sqref="AI55:AM57 AI47:AM47 AA88:AA90 AD88:AF90 AB87:AC90 X87:Z88 AG67:AH68">
    <cfRule type="colorScale" priority="125">
      <colorScale>
        <cfvo type="min"/>
        <cfvo type="max"/>
        <color rgb="FFFF7128"/>
        <color rgb="FFFFEF9C"/>
      </colorScale>
    </cfRule>
  </conditionalFormatting>
  <conditionalFormatting sqref="P21:T21">
    <cfRule type="colorScale" priority="141">
      <colorScale>
        <cfvo type="min"/>
        <cfvo type="max"/>
        <color rgb="FFFF7128"/>
        <color rgb="FFFFEF9C"/>
      </colorScale>
    </cfRule>
  </conditionalFormatting>
  <conditionalFormatting sqref="P23:T23">
    <cfRule type="colorScale" priority="142">
      <colorScale>
        <cfvo type="min"/>
        <cfvo type="max"/>
        <color rgb="FFFF7128"/>
        <color rgb="FFFFEF9C"/>
      </colorScale>
    </cfRule>
  </conditionalFormatting>
  <conditionalFormatting sqref="Z53:AC53 P52:Y52">
    <cfRule type="colorScale" priority="143">
      <colorScale>
        <cfvo type="min"/>
        <cfvo type="max"/>
        <color rgb="FFFF7128"/>
        <color rgb="FFFFEF9C"/>
      </colorScale>
    </cfRule>
  </conditionalFormatting>
  <conditionalFormatting sqref="AB34">
    <cfRule type="colorScale" priority="124">
      <colorScale>
        <cfvo type="min"/>
        <cfvo type="max"/>
        <color rgb="FFFF7128"/>
        <color rgb="FFFFEF9C"/>
      </colorScale>
    </cfRule>
  </conditionalFormatting>
  <conditionalFormatting sqref="S37">
    <cfRule type="colorScale" priority="123">
      <colorScale>
        <cfvo type="min"/>
        <cfvo type="max"/>
        <color rgb="FFFF7128"/>
        <color rgb="FFFFEF9C"/>
      </colorScale>
    </cfRule>
  </conditionalFormatting>
  <conditionalFormatting sqref="T37:AA37 AC37">
    <cfRule type="colorScale" priority="122">
      <colorScale>
        <cfvo type="min"/>
        <cfvo type="max"/>
        <color rgb="FFFF7128"/>
        <color rgb="FFFFEF9C"/>
      </colorScale>
    </cfRule>
  </conditionalFormatting>
  <conditionalFormatting sqref="Q35">
    <cfRule type="colorScale" priority="121">
      <colorScale>
        <cfvo type="min"/>
        <cfvo type="max"/>
        <color rgb="FFFF7128"/>
        <color rgb="FFFFEF9C"/>
      </colorScale>
    </cfRule>
  </conditionalFormatting>
  <conditionalFormatting sqref="Z49:Z52">
    <cfRule type="colorScale" priority="120">
      <colorScale>
        <cfvo type="min"/>
        <cfvo type="max"/>
        <color rgb="FFFF7128"/>
        <color rgb="FFFFEF9C"/>
      </colorScale>
    </cfRule>
  </conditionalFormatting>
  <conditionalFormatting sqref="AA49 AC49">
    <cfRule type="colorScale" priority="119">
      <colorScale>
        <cfvo type="min"/>
        <cfvo type="max"/>
        <color rgb="FFFF7128"/>
        <color rgb="FFFFEF9C"/>
      </colorScale>
    </cfRule>
  </conditionalFormatting>
  <conditionalFormatting sqref="AB36">
    <cfRule type="colorScale" priority="118">
      <colorScale>
        <cfvo type="min"/>
        <cfvo type="max"/>
        <color rgb="FFFF7128"/>
        <color rgb="FFFFEF9C"/>
      </colorScale>
    </cfRule>
  </conditionalFormatting>
  <conditionalFormatting sqref="AB38:AB40 AB42:AB43">
    <cfRule type="colorScale" priority="117">
      <colorScale>
        <cfvo type="min"/>
        <cfvo type="max"/>
        <color rgb="FFFF7128"/>
        <color rgb="FFFFEF9C"/>
      </colorScale>
    </cfRule>
  </conditionalFormatting>
  <conditionalFormatting sqref="AC43">
    <cfRule type="colorScale" priority="116">
      <colorScale>
        <cfvo type="min"/>
        <cfvo type="max"/>
        <color rgb="FFFF7128"/>
        <color rgb="FFFFEF9C"/>
      </colorScale>
    </cfRule>
  </conditionalFormatting>
  <conditionalFormatting sqref="Z38:Z41">
    <cfRule type="colorScale" priority="115">
      <colorScale>
        <cfvo type="min"/>
        <cfvo type="max"/>
        <color rgb="FFFF7128"/>
        <color rgb="FFFFEF9C"/>
      </colorScale>
    </cfRule>
  </conditionalFormatting>
  <conditionalFormatting sqref="AA41:AC41">
    <cfRule type="colorScale" priority="114">
      <colorScale>
        <cfvo type="min"/>
        <cfvo type="max"/>
        <color rgb="FFFF7128"/>
        <color rgb="FFFFEF9C"/>
      </colorScale>
    </cfRule>
  </conditionalFormatting>
  <conditionalFormatting sqref="P35">
    <cfRule type="colorScale" priority="113">
      <colorScale>
        <cfvo type="min"/>
        <cfvo type="max"/>
        <color rgb="FFFF7128"/>
        <color rgb="FFFFEF9C"/>
      </colorScale>
    </cfRule>
  </conditionalFormatting>
  <conditionalFormatting sqref="P37:R37">
    <cfRule type="colorScale" priority="112">
      <colorScale>
        <cfvo type="min"/>
        <cfvo type="max"/>
        <color rgb="FFFF7128"/>
        <color rgb="FFFFEF9C"/>
      </colorScale>
    </cfRule>
  </conditionalFormatting>
  <conditionalFormatting sqref="AB37">
    <cfRule type="colorScale" priority="111">
      <colorScale>
        <cfvo type="min"/>
        <cfvo type="max"/>
        <color rgb="FFFF7128"/>
        <color rgb="FFFFEF9C"/>
      </colorScale>
    </cfRule>
  </conditionalFormatting>
  <conditionalFormatting sqref="M8">
    <cfRule type="colorScale" priority="110">
      <colorScale>
        <cfvo type="min"/>
        <cfvo type="max"/>
        <color rgb="FFFF7128"/>
        <color rgb="FFFFEF9C"/>
      </colorScale>
    </cfRule>
  </conditionalFormatting>
  <conditionalFormatting sqref="M10">
    <cfRule type="colorScale" priority="109">
      <colorScale>
        <cfvo type="min"/>
        <cfvo type="max"/>
        <color rgb="FFFF7128"/>
        <color rgb="FFFFEF9C"/>
      </colorScale>
    </cfRule>
  </conditionalFormatting>
  <conditionalFormatting sqref="M12">
    <cfRule type="colorScale" priority="108">
      <colorScale>
        <cfvo type="min"/>
        <cfvo type="max"/>
        <color rgb="FFFF7128"/>
        <color rgb="FFFFEF9C"/>
      </colorScale>
    </cfRule>
  </conditionalFormatting>
  <conditionalFormatting sqref="J9:L9">
    <cfRule type="colorScale" priority="107">
      <colorScale>
        <cfvo type="min"/>
        <cfvo type="max"/>
        <color rgb="FFFF7128"/>
        <color rgb="FFFFEF9C"/>
      </colorScale>
    </cfRule>
  </conditionalFormatting>
  <conditionalFormatting sqref="J13:L13">
    <cfRule type="colorScale" priority="106">
      <colorScale>
        <cfvo type="min"/>
        <cfvo type="max"/>
        <color rgb="FFFF7128"/>
        <color rgb="FFFFEF9C"/>
      </colorScale>
    </cfRule>
  </conditionalFormatting>
  <conditionalFormatting sqref="J15">
    <cfRule type="colorScale" priority="105">
      <colorScale>
        <cfvo type="min"/>
        <cfvo type="max"/>
        <color rgb="FFFF7128"/>
        <color rgb="FFFFEF9C"/>
      </colorScale>
    </cfRule>
  </conditionalFormatting>
  <conditionalFormatting sqref="M6">
    <cfRule type="colorScale" priority="104">
      <colorScale>
        <cfvo type="min"/>
        <cfvo type="max"/>
        <color rgb="FFFF7128"/>
        <color rgb="FFFFEF9C"/>
      </colorScale>
    </cfRule>
  </conditionalFormatting>
  <conditionalFormatting sqref="AN20">
    <cfRule type="colorScale" priority="103">
      <colorScale>
        <cfvo type="min"/>
        <cfvo type="max"/>
        <color rgb="FFFF7128"/>
        <color rgb="FFFFEF9C"/>
      </colorScale>
    </cfRule>
  </conditionalFormatting>
  <conditionalFormatting sqref="P53:S53">
    <cfRule type="colorScale" priority="102">
      <colorScale>
        <cfvo type="min"/>
        <cfvo type="max"/>
        <color rgb="FFFF7128"/>
        <color rgb="FFFFEF9C"/>
      </colorScale>
    </cfRule>
  </conditionalFormatting>
  <conditionalFormatting sqref="F52:J52">
    <cfRule type="colorScale" priority="101">
      <colorScale>
        <cfvo type="min"/>
        <cfvo type="max"/>
        <color rgb="FFFF7128"/>
        <color rgb="FFFFEF9C"/>
      </colorScale>
    </cfRule>
  </conditionalFormatting>
  <conditionalFormatting sqref="F55:H55">
    <cfRule type="colorScale" priority="100">
      <colorScale>
        <cfvo type="min"/>
        <cfvo type="max"/>
        <color rgb="FFFF7128"/>
        <color rgb="FFFFEF9C"/>
      </colorScale>
    </cfRule>
  </conditionalFormatting>
  <conditionalFormatting sqref="I60:N60 G60">
    <cfRule type="colorScale" priority="99">
      <colorScale>
        <cfvo type="min"/>
        <cfvo type="max"/>
        <color rgb="FFFF7128"/>
        <color rgb="FFFFEF9C"/>
      </colorScale>
    </cfRule>
  </conditionalFormatting>
  <conditionalFormatting sqref="P60:T60">
    <cfRule type="colorScale" priority="98">
      <colorScale>
        <cfvo type="min"/>
        <cfvo type="max"/>
        <color rgb="FFFF7128"/>
        <color rgb="FFFFEF9C"/>
      </colorScale>
    </cfRule>
  </conditionalFormatting>
  <conditionalFormatting sqref="I62:N62">
    <cfRule type="colorScale" priority="97">
      <colorScale>
        <cfvo type="min"/>
        <cfvo type="max"/>
        <color rgb="FFFF7128"/>
        <color rgb="FFFFEF9C"/>
      </colorScale>
    </cfRule>
  </conditionalFormatting>
  <conditionalFormatting sqref="P62:T62">
    <cfRule type="colorScale" priority="96">
      <colorScale>
        <cfvo type="min"/>
        <cfvo type="max"/>
        <color rgb="FFFF7128"/>
        <color rgb="FFFFEF9C"/>
      </colorScale>
    </cfRule>
  </conditionalFormatting>
  <conditionalFormatting sqref="P31:T31">
    <cfRule type="colorScale" priority="95">
      <colorScale>
        <cfvo type="min"/>
        <cfvo type="max"/>
        <color rgb="FFFF7128"/>
        <color rgb="FFFFEF9C"/>
      </colorScale>
    </cfRule>
  </conditionalFormatting>
  <conditionalFormatting sqref="U31:Y31">
    <cfRule type="colorScale" priority="94">
      <colorScale>
        <cfvo type="min"/>
        <cfvo type="max"/>
        <color rgb="FFFF7128"/>
        <color rgb="FFFFEF9C"/>
      </colorScale>
    </cfRule>
  </conditionalFormatting>
  <conditionalFormatting sqref="AB31:AC31">
    <cfRule type="colorScale" priority="93">
      <colorScale>
        <cfvo type="min"/>
        <cfvo type="max"/>
        <color rgb="FFFF7128"/>
        <color rgb="FFFFEF9C"/>
      </colorScale>
    </cfRule>
  </conditionalFormatting>
  <conditionalFormatting sqref="P29:U29">
    <cfRule type="colorScale" priority="92">
      <colorScale>
        <cfvo type="min"/>
        <cfvo type="max"/>
        <color rgb="FFFF7128"/>
        <color rgb="FFFFEF9C"/>
      </colorScale>
    </cfRule>
  </conditionalFormatting>
  <conditionalFormatting sqref="Z29:AC29">
    <cfRule type="colorScale" priority="91">
      <colorScale>
        <cfvo type="min"/>
        <cfvo type="max"/>
        <color rgb="FFFF7128"/>
        <color rgb="FFFFEF9C"/>
      </colorScale>
    </cfRule>
  </conditionalFormatting>
  <conditionalFormatting sqref="P30:S30">
    <cfRule type="colorScale" priority="90">
      <colorScale>
        <cfvo type="min"/>
        <cfvo type="max"/>
        <color rgb="FFFF7128"/>
        <color rgb="FFFFEF9C"/>
      </colorScale>
    </cfRule>
  </conditionalFormatting>
  <conditionalFormatting sqref="U30:X30">
    <cfRule type="colorScale" priority="89">
      <colorScale>
        <cfvo type="min"/>
        <cfvo type="max"/>
        <color rgb="FFFF7128"/>
        <color rgb="FFFFEF9C"/>
      </colorScale>
    </cfRule>
  </conditionalFormatting>
  <conditionalFormatting sqref="AA59:AH60 AA62:AH63">
    <cfRule type="colorScale" priority="88">
      <colorScale>
        <cfvo type="min"/>
        <cfvo type="max"/>
        <color rgb="FFFF7128"/>
        <color rgb="FFFFEF9C"/>
      </colorScale>
    </cfRule>
  </conditionalFormatting>
  <conditionalFormatting sqref="K52:N52">
    <cfRule type="colorScale" priority="144">
      <colorScale>
        <cfvo type="min"/>
        <cfvo type="max"/>
        <color rgb="FFFF7128"/>
        <color rgb="FFFFEF9C"/>
      </colorScale>
    </cfRule>
  </conditionalFormatting>
  <conditionalFormatting sqref="F56">
    <cfRule type="colorScale" priority="87">
      <colorScale>
        <cfvo type="min"/>
        <cfvo type="max"/>
        <color rgb="FFFF7128"/>
        <color rgb="FFFFEF9C"/>
      </colorScale>
    </cfRule>
  </conditionalFormatting>
  <conditionalFormatting sqref="F58">
    <cfRule type="colorScale" priority="86">
      <colorScale>
        <cfvo type="min"/>
        <cfvo type="max"/>
        <color rgb="FFFF7128"/>
        <color rgb="FFFFEF9C"/>
      </colorScale>
    </cfRule>
  </conditionalFormatting>
  <conditionalFormatting sqref="E55">
    <cfRule type="colorScale" priority="85">
      <colorScale>
        <cfvo type="min"/>
        <cfvo type="max"/>
        <color rgb="FFFF7128"/>
        <color rgb="FFFFEF9C"/>
      </colorScale>
    </cfRule>
  </conditionalFormatting>
  <conditionalFormatting sqref="H53:H54">
    <cfRule type="colorScale" priority="84">
      <colorScale>
        <cfvo type="min"/>
        <cfvo type="max"/>
        <color rgb="FFFF7128"/>
        <color rgb="FFFFEF9C"/>
      </colorScale>
    </cfRule>
  </conditionalFormatting>
  <conditionalFormatting sqref="H56">
    <cfRule type="colorScale" priority="83">
      <colorScale>
        <cfvo type="min"/>
        <cfvo type="max"/>
        <color rgb="FFFF7128"/>
        <color rgb="FFFFEF9C"/>
      </colorScale>
    </cfRule>
  </conditionalFormatting>
  <conditionalFormatting sqref="H58">
    <cfRule type="colorScale" priority="82">
      <colorScale>
        <cfvo type="min"/>
        <cfvo type="max"/>
        <color rgb="FFFF7128"/>
        <color rgb="FFFFEF9C"/>
      </colorScale>
    </cfRule>
  </conditionalFormatting>
  <conditionalFormatting sqref="E52">
    <cfRule type="colorScale" priority="81">
      <colorScale>
        <cfvo type="min"/>
        <cfvo type="max"/>
        <color rgb="FFFF7128"/>
        <color rgb="FFFFEF9C"/>
      </colorScale>
    </cfRule>
  </conditionalFormatting>
  <conditionalFormatting sqref="I55">
    <cfRule type="colorScale" priority="80">
      <colorScale>
        <cfvo type="min"/>
        <cfvo type="max"/>
        <color rgb="FFFF7128"/>
        <color rgb="FFFFEF9C"/>
      </colorScale>
    </cfRule>
  </conditionalFormatting>
  <conditionalFormatting sqref="R35:AC35">
    <cfRule type="colorScale" priority="145">
      <colorScale>
        <cfvo type="min"/>
        <cfvo type="max"/>
        <color rgb="FFFF7128"/>
        <color rgb="FFFFEF9C"/>
      </colorScale>
    </cfRule>
  </conditionalFormatting>
  <conditionalFormatting sqref="Z31:AA31">
    <cfRule type="colorScale" priority="146">
      <colorScale>
        <cfvo type="min"/>
        <cfvo type="max"/>
        <color rgb="FFFF7128"/>
        <color rgb="FFFFEF9C"/>
      </colorScale>
    </cfRule>
  </conditionalFormatting>
  <conditionalFormatting sqref="V29:Y29">
    <cfRule type="colorScale" priority="147">
      <colorScale>
        <cfvo type="min"/>
        <cfvo type="max"/>
        <color rgb="FFFF7128"/>
        <color rgb="FFFFEF9C"/>
      </colorScale>
    </cfRule>
  </conditionalFormatting>
  <conditionalFormatting sqref="Z30:AA30">
    <cfRule type="colorScale" priority="148">
      <colorScale>
        <cfvo type="min"/>
        <cfvo type="max"/>
        <color rgb="FFFF7128"/>
        <color rgb="FFFFEF9C"/>
      </colorScale>
    </cfRule>
  </conditionalFormatting>
  <conditionalFormatting sqref="P28:S28 U28:AB28">
    <cfRule type="colorScale" priority="149">
      <colorScale>
        <cfvo type="min"/>
        <cfvo type="max"/>
        <color rgb="FFFF7128"/>
        <color rgb="FFFFEF9C"/>
      </colorScale>
    </cfRule>
  </conditionalFormatting>
  <conditionalFormatting sqref="AA61:AM61">
    <cfRule type="colorScale" priority="150">
      <colorScale>
        <cfvo type="min"/>
        <cfvo type="max"/>
        <color rgb="FFFF7128"/>
        <color rgb="FFFFEF9C"/>
      </colorScale>
    </cfRule>
  </conditionalFormatting>
  <conditionalFormatting sqref="K23:K29">
    <cfRule type="colorScale" priority="77">
      <colorScale>
        <cfvo type="min"/>
        <cfvo type="max"/>
        <color rgb="FFFF7128"/>
        <color rgb="FFFFEF9C"/>
      </colorScale>
    </cfRule>
  </conditionalFormatting>
  <conditionalFormatting sqref="M21:M27 J21:L21 N21">
    <cfRule type="colorScale" priority="76">
      <colorScale>
        <cfvo type="min"/>
        <cfvo type="max"/>
        <color rgb="FFFF7128"/>
        <color rgb="FFFFEF9C"/>
      </colorScale>
    </cfRule>
  </conditionalFormatting>
  <conditionalFormatting sqref="L23">
    <cfRule type="colorScale" priority="75">
      <colorScale>
        <cfvo type="min"/>
        <cfvo type="max"/>
        <color rgb="FFFF7128"/>
        <color rgb="FFFFEF9C"/>
      </colorScale>
    </cfRule>
  </conditionalFormatting>
  <conditionalFormatting sqref="N23">
    <cfRule type="colorScale" priority="74">
      <colorScale>
        <cfvo type="min"/>
        <cfvo type="max"/>
        <color rgb="FFFF7128"/>
        <color rgb="FFFFEF9C"/>
      </colorScale>
    </cfRule>
  </conditionalFormatting>
  <conditionalFormatting sqref="J23">
    <cfRule type="colorScale" priority="73">
      <colorScale>
        <cfvo type="min"/>
        <cfvo type="max"/>
        <color rgb="FFFF7128"/>
        <color rgb="FFFFEF9C"/>
      </colorScale>
    </cfRule>
  </conditionalFormatting>
  <conditionalFormatting sqref="L31">
    <cfRule type="colorScale" priority="72">
      <colorScale>
        <cfvo type="min"/>
        <cfvo type="max"/>
        <color rgb="FFFF7128"/>
        <color rgb="FFFFEF9C"/>
      </colorScale>
    </cfRule>
  </conditionalFormatting>
  <conditionalFormatting sqref="M28">
    <cfRule type="colorScale" priority="71">
      <colorScale>
        <cfvo type="min"/>
        <cfvo type="max"/>
        <color rgb="FFFF7128"/>
        <color rgb="FFFFEF9C"/>
      </colorScale>
    </cfRule>
  </conditionalFormatting>
  <conditionalFormatting sqref="N29">
    <cfRule type="colorScale" priority="70">
      <colorScale>
        <cfvo type="min"/>
        <cfvo type="max"/>
        <color rgb="FFFF7128"/>
        <color rgb="FFFFEF9C"/>
      </colorScale>
    </cfRule>
  </conditionalFormatting>
  <conditionalFormatting sqref="L29">
    <cfRule type="colorScale" priority="69">
      <colorScale>
        <cfvo type="min"/>
        <cfvo type="max"/>
        <color rgb="FFFF7128"/>
        <color rgb="FFFFEF9C"/>
      </colorScale>
    </cfRule>
  </conditionalFormatting>
  <conditionalFormatting sqref="L30">
    <cfRule type="colorScale" priority="68">
      <colorScale>
        <cfvo type="min"/>
        <cfvo type="max"/>
        <color rgb="FFFF7128"/>
        <color rgb="FFFFEF9C"/>
      </colorScale>
    </cfRule>
  </conditionalFormatting>
  <conditionalFormatting sqref="N31">
    <cfRule type="colorScale" priority="67">
      <colorScale>
        <cfvo type="min"/>
        <cfvo type="max"/>
        <color rgb="FFFF7128"/>
        <color rgb="FFFFEF9C"/>
      </colorScale>
    </cfRule>
  </conditionalFormatting>
  <conditionalFormatting sqref="N28">
    <cfRule type="colorScale" priority="66">
      <colorScale>
        <cfvo type="min"/>
        <cfvo type="max"/>
        <color rgb="FFFF7128"/>
        <color rgb="FFFFEF9C"/>
      </colorScale>
    </cfRule>
  </conditionalFormatting>
  <conditionalFormatting sqref="K26:L28 K29">
    <cfRule type="colorScale" priority="78">
      <colorScale>
        <cfvo type="min"/>
        <cfvo type="max"/>
        <color rgb="FFFF7128"/>
        <color rgb="FFFFEF9C"/>
      </colorScale>
    </cfRule>
  </conditionalFormatting>
  <conditionalFormatting sqref="M29:M31">
    <cfRule type="colorScale" priority="79">
      <colorScale>
        <cfvo type="min"/>
        <cfvo type="max"/>
        <color rgb="FFFF7128"/>
        <color rgb="FFFFEF9C"/>
      </colorScale>
    </cfRule>
  </conditionalFormatting>
  <conditionalFormatting sqref="J35:N35">
    <cfRule type="colorScale" priority="65">
      <colorScale>
        <cfvo type="min"/>
        <cfvo type="max"/>
        <color rgb="FFFF7128"/>
        <color rgb="FFFFEF9C"/>
      </colorScale>
    </cfRule>
  </conditionalFormatting>
  <conditionalFormatting sqref="J37:N37">
    <cfRule type="colorScale" priority="64">
      <colorScale>
        <cfvo type="min"/>
        <cfvo type="max"/>
        <color rgb="FFFF7128"/>
        <color rgb="FFFFEF9C"/>
      </colorScale>
    </cfRule>
  </conditionalFormatting>
  <conditionalFormatting sqref="F59:F60">
    <cfRule type="colorScale" priority="151">
      <colorScale>
        <cfvo type="min"/>
        <cfvo type="max"/>
        <color rgb="FFFF7128"/>
        <color rgb="FFFFEF9C"/>
      </colorScale>
    </cfRule>
  </conditionalFormatting>
  <conditionalFormatting sqref="H59:H62">
    <cfRule type="colorScale" priority="152">
      <colorScale>
        <cfvo type="min"/>
        <cfvo type="max"/>
        <color rgb="FFFF7128"/>
        <color rgb="FFFFEF9C"/>
      </colorScale>
    </cfRule>
  </conditionalFormatting>
  <conditionalFormatting sqref="P56:AB56">
    <cfRule type="colorScale" priority="63">
      <colorScale>
        <cfvo type="min"/>
        <cfvo type="max"/>
        <color rgb="FFFF7128"/>
        <color rgb="FFFFEF9C"/>
      </colorScale>
    </cfRule>
  </conditionalFormatting>
  <conditionalFormatting sqref="AB47:AB52">
    <cfRule type="colorScale" priority="62">
      <colorScale>
        <cfvo type="min"/>
        <cfvo type="max"/>
        <color rgb="FFFF7128"/>
        <color rgb="FFFFEF9C"/>
      </colorScale>
    </cfRule>
  </conditionalFormatting>
  <conditionalFormatting sqref="AB54:AB55">
    <cfRule type="colorScale" priority="61">
      <colorScale>
        <cfvo type="min"/>
        <cfvo type="max"/>
        <color rgb="FFFF7128"/>
        <color rgb="FFFFEF9C"/>
      </colorScale>
    </cfRule>
  </conditionalFormatting>
  <conditionalFormatting sqref="AC55">
    <cfRule type="colorScale" priority="60">
      <colorScale>
        <cfvo type="min"/>
        <cfvo type="max"/>
        <color rgb="FFFF7128"/>
        <color rgb="FFFFEF9C"/>
      </colorScale>
    </cfRule>
  </conditionalFormatting>
  <conditionalFormatting sqref="AC47">
    <cfRule type="colorScale" priority="59">
      <colorScale>
        <cfvo type="min"/>
        <cfvo type="max"/>
        <color rgb="FFFF7128"/>
        <color rgb="FFFFEF9C"/>
      </colorScale>
    </cfRule>
  </conditionalFormatting>
  <conditionalFormatting sqref="N56">
    <cfRule type="colorScale" priority="58">
      <colorScale>
        <cfvo type="min"/>
        <cfvo type="max"/>
        <color rgb="FFFF7128"/>
        <color rgb="FFFFEF9C"/>
      </colorScale>
    </cfRule>
  </conditionalFormatting>
  <conditionalFormatting sqref="AG54:AM54">
    <cfRule type="colorScale" priority="57">
      <colorScale>
        <cfvo type="min"/>
        <cfvo type="max"/>
        <color rgb="FFFF7128"/>
        <color rgb="FFFFEF9C"/>
      </colorScale>
    </cfRule>
  </conditionalFormatting>
  <conditionalFormatting sqref="AG36:AM36">
    <cfRule type="colorScale" priority="56">
      <colorScale>
        <cfvo type="min"/>
        <cfvo type="max"/>
        <color rgb="FFFF7128"/>
        <color rgb="FFFFEF9C"/>
      </colorScale>
    </cfRule>
  </conditionalFormatting>
  <conditionalFormatting sqref="AP50:AP53">
    <cfRule type="colorScale" priority="55">
      <colorScale>
        <cfvo type="min"/>
        <cfvo type="max"/>
        <color rgb="FFFF7128"/>
        <color rgb="FFFFEF9C"/>
      </colorScale>
    </cfRule>
  </conditionalFormatting>
  <conditionalFormatting sqref="AP49">
    <cfRule type="colorScale" priority="54">
      <colorScale>
        <cfvo type="min"/>
        <cfvo type="max"/>
        <color rgb="FFFF7128"/>
        <color rgb="FFFFEF9C"/>
      </colorScale>
    </cfRule>
  </conditionalFormatting>
  <conditionalFormatting sqref="AP43:AP47">
    <cfRule type="colorScale" priority="53">
      <colorScale>
        <cfvo type="min"/>
        <cfvo type="max"/>
        <color rgb="FFFF7128"/>
        <color rgb="FFFFEF9C"/>
      </colorScale>
    </cfRule>
  </conditionalFormatting>
  <conditionalFormatting sqref="AP37:AP41">
    <cfRule type="colorScale" priority="52">
      <colorScale>
        <cfvo type="min"/>
        <cfvo type="max"/>
        <color rgb="FFFF7128"/>
        <color rgb="FFFFEF9C"/>
      </colorScale>
    </cfRule>
  </conditionalFormatting>
  <conditionalFormatting sqref="BA38">
    <cfRule type="colorScale" priority="153">
      <colorScale>
        <cfvo type="min"/>
        <cfvo type="max"/>
        <color rgb="FFFF7128"/>
        <color rgb="FFFFEF9C"/>
      </colorScale>
    </cfRule>
  </conditionalFormatting>
  <conditionalFormatting sqref="BB38">
    <cfRule type="colorScale" priority="154">
      <colorScale>
        <cfvo type="min"/>
        <cfvo type="max"/>
        <color rgb="FFFF7128"/>
        <color rgb="FFFFEF9C"/>
      </colorScale>
    </cfRule>
  </conditionalFormatting>
  <conditionalFormatting sqref="BF43:BF60">
    <cfRule type="colorScale" priority="51">
      <colorScale>
        <cfvo type="min"/>
        <cfvo type="max"/>
        <color rgb="FFFF7128"/>
        <color rgb="FFFFEF9C"/>
      </colorScale>
    </cfRule>
  </conditionalFormatting>
  <conditionalFormatting sqref="BF40:BF41">
    <cfRule type="colorScale" priority="50">
      <colorScale>
        <cfvo type="min"/>
        <cfvo type="max"/>
        <color rgb="FFFF7128"/>
        <color rgb="FFFFEF9C"/>
      </colorScale>
    </cfRule>
  </conditionalFormatting>
  <conditionalFormatting sqref="AO54:AP54">
    <cfRule type="colorScale" priority="155">
      <colorScale>
        <cfvo type="min"/>
        <cfvo type="max"/>
        <color rgb="FFFF7128"/>
        <color rgb="FFFFEF9C"/>
      </colorScale>
    </cfRule>
  </conditionalFormatting>
  <conditionalFormatting sqref="AQ39:BA39">
    <cfRule type="colorScale" priority="156">
      <colorScale>
        <cfvo type="min"/>
        <cfvo type="max"/>
        <color rgb="FFFF7128"/>
        <color rgb="FFFFEF9C"/>
      </colorScale>
    </cfRule>
  </conditionalFormatting>
  <conditionalFormatting sqref="AO36:AQ36">
    <cfRule type="colorScale" priority="157">
      <colorScale>
        <cfvo type="min"/>
        <cfvo type="max"/>
        <color rgb="FFFF7128"/>
        <color rgb="FFFFEF9C"/>
      </colorScale>
    </cfRule>
  </conditionalFormatting>
  <conditionalFormatting sqref="AO61:BF61">
    <cfRule type="colorScale" priority="158">
      <colorScale>
        <cfvo type="min"/>
        <cfvo type="max"/>
        <color rgb="FFFF7128"/>
        <color rgb="FFFFEF9C"/>
      </colorScale>
    </cfRule>
  </conditionalFormatting>
  <conditionalFormatting sqref="BR25">
    <cfRule type="colorScale" priority="49">
      <colorScale>
        <cfvo type="min"/>
        <cfvo type="max"/>
        <color rgb="FFFF7128"/>
        <color rgb="FFFFEF9C"/>
      </colorScale>
    </cfRule>
  </conditionalFormatting>
  <conditionalFormatting sqref="BZ25">
    <cfRule type="colorScale" priority="48">
      <colorScale>
        <cfvo type="min"/>
        <cfvo type="max"/>
        <color rgb="FFFF7128"/>
        <color rgb="FFFFEF9C"/>
      </colorScale>
    </cfRule>
  </conditionalFormatting>
  <conditionalFormatting sqref="CJ25">
    <cfRule type="colorScale" priority="47">
      <colorScale>
        <cfvo type="min"/>
        <cfvo type="max"/>
        <color rgb="FFFF7128"/>
        <color rgb="FFFFEF9C"/>
      </colorScale>
    </cfRule>
  </conditionalFormatting>
  <conditionalFormatting sqref="CR25">
    <cfRule type="colorScale" priority="46">
      <colorScale>
        <cfvo type="min"/>
        <cfvo type="max"/>
        <color rgb="FFFF7128"/>
        <color rgb="FFFFEF9C"/>
      </colorScale>
    </cfRule>
  </conditionalFormatting>
  <conditionalFormatting sqref="DD25">
    <cfRule type="colorScale" priority="45">
      <colorScale>
        <cfvo type="min"/>
        <cfvo type="max"/>
        <color rgb="FFFF7128"/>
        <color rgb="FFFFEF9C"/>
      </colorScale>
    </cfRule>
  </conditionalFormatting>
  <conditionalFormatting sqref="AY4">
    <cfRule type="colorScale" priority="42">
      <colorScale>
        <cfvo type="min"/>
        <cfvo type="max"/>
        <color rgb="FFFF7128"/>
        <color rgb="FFFFEF9C"/>
      </colorScale>
    </cfRule>
  </conditionalFormatting>
  <conditionalFormatting sqref="Q5:R5">
    <cfRule type="colorScale" priority="159">
      <colorScale>
        <cfvo type="min"/>
        <cfvo type="max"/>
        <color rgb="FFFF7128"/>
        <color rgb="FFFFEF9C"/>
      </colorScale>
    </cfRule>
  </conditionalFormatting>
  <conditionalFormatting sqref="Q9:R9">
    <cfRule type="colorScale" priority="160">
      <colorScale>
        <cfvo type="min"/>
        <cfvo type="max"/>
        <color rgb="FFFF7128"/>
        <color rgb="FFFFEF9C"/>
      </colorScale>
    </cfRule>
  </conditionalFormatting>
  <conditionalFormatting sqref="Q13:R13">
    <cfRule type="colorScale" priority="161">
      <colorScale>
        <cfvo type="min"/>
        <cfvo type="max"/>
        <color rgb="FFFF7128"/>
        <color rgb="FFFFEF9C"/>
      </colorScale>
    </cfRule>
  </conditionalFormatting>
  <conditionalFormatting sqref="Q6:R8 Q12:R12 Q10:R10 Q14:R15">
    <cfRule type="colorScale" priority="162">
      <colorScale>
        <cfvo type="min"/>
        <cfvo type="max"/>
        <color rgb="FFFF7128"/>
        <color rgb="FFFFEF9C"/>
      </colorScale>
    </cfRule>
  </conditionalFormatting>
  <conditionalFormatting sqref="P77">
    <cfRule type="colorScale" priority="38">
      <colorScale>
        <cfvo type="min"/>
        <cfvo type="max"/>
        <color rgb="FFFF7128"/>
        <color rgb="FFFFEF9C"/>
      </colorScale>
    </cfRule>
  </conditionalFormatting>
  <conditionalFormatting sqref="J77:N77">
    <cfRule type="colorScale" priority="37">
      <colorScale>
        <cfvo type="min"/>
        <cfvo type="max"/>
        <color rgb="FFFF7128"/>
        <color rgb="FFFFEF9C"/>
      </colorScale>
    </cfRule>
  </conditionalFormatting>
  <conditionalFormatting sqref="M81">
    <cfRule type="colorScale" priority="36">
      <colorScale>
        <cfvo type="min"/>
        <cfvo type="max"/>
        <color rgb="FFFF7128"/>
        <color rgb="FFFFEF9C"/>
      </colorScale>
    </cfRule>
  </conditionalFormatting>
  <conditionalFormatting sqref="K90:N90 P78 O75 P75:P76 K76:N76 K81:L81 N81">
    <cfRule type="colorScale" priority="39">
      <colorScale>
        <cfvo type="min"/>
        <cfvo type="max"/>
        <color rgb="FFFF7128"/>
        <color rgb="FFFFEF9C"/>
      </colorScale>
    </cfRule>
  </conditionalFormatting>
  <conditionalFormatting sqref="AA75">
    <cfRule type="colorScale" priority="35">
      <colorScale>
        <cfvo type="min"/>
        <cfvo type="max"/>
        <color rgb="FFFF7128"/>
        <color rgb="FFFFEF9C"/>
      </colorScale>
    </cfRule>
  </conditionalFormatting>
  <conditionalFormatting sqref="Q77:R77">
    <cfRule type="colorScale" priority="40">
      <colorScale>
        <cfvo type="min"/>
        <cfvo type="max"/>
        <color rgb="FFFF7128"/>
        <color rgb="FFFFEF9C"/>
      </colorScale>
    </cfRule>
  </conditionalFormatting>
  <conditionalFormatting sqref="Q78:R78">
    <cfRule type="colorScale" priority="41">
      <colorScale>
        <cfvo type="min"/>
        <cfvo type="max"/>
        <color rgb="FFFF7128"/>
        <color rgb="FFFFEF9C"/>
      </colorScale>
    </cfRule>
  </conditionalFormatting>
  <conditionalFormatting sqref="K105:P110 O88:O90 K66:L68 AB26:AB27 N54:N55 K1:P2 K4:P4 E3 K7:N7 P6:P8 L8 K15:N16 P12 K6:L6 N6 N8 N10 L12 N12 P10 P14:P16 M67:O68 K39:N44 K46:N51 L14:N14 L10 N57:N58 K126:P1048576">
    <cfRule type="colorScale" priority="163">
      <colorScale>
        <cfvo type="min"/>
        <cfvo type="max"/>
        <color rgb="FFFF7128"/>
        <color rgb="FFFFEF9C"/>
      </colorScale>
    </cfRule>
  </conditionalFormatting>
  <conditionalFormatting sqref="P84:P88 P82">
    <cfRule type="colorScale" priority="33">
      <colorScale>
        <cfvo type="min"/>
        <cfvo type="max"/>
        <color rgb="FFFF7128"/>
        <color rgb="FFFFEF9C"/>
      </colorScale>
    </cfRule>
  </conditionalFormatting>
  <conditionalFormatting sqref="Q84:R88 Q82:R82">
    <cfRule type="colorScale" priority="34">
      <colorScale>
        <cfvo type="min"/>
        <cfvo type="max"/>
        <color rgb="FFFF7128"/>
        <color rgb="FFFFEF9C"/>
      </colorScale>
    </cfRule>
  </conditionalFormatting>
  <conditionalFormatting sqref="J83:N83">
    <cfRule type="colorScale" priority="32">
      <colorScale>
        <cfvo type="min"/>
        <cfvo type="max"/>
        <color rgb="FFFF7128"/>
        <color rgb="FFFFEF9C"/>
      </colorScale>
    </cfRule>
  </conditionalFormatting>
  <conditionalFormatting sqref="P83">
    <cfRule type="colorScale" priority="30">
      <colorScale>
        <cfvo type="min"/>
        <cfvo type="max"/>
        <color rgb="FFFF7128"/>
        <color rgb="FFFFEF9C"/>
      </colorScale>
    </cfRule>
  </conditionalFormatting>
  <conditionalFormatting sqref="Q83:R83">
    <cfRule type="colorScale" priority="31">
      <colorScale>
        <cfvo type="min"/>
        <cfvo type="max"/>
        <color rgb="FFFF7128"/>
        <color rgb="FFFFEF9C"/>
      </colorScale>
    </cfRule>
  </conditionalFormatting>
  <conditionalFormatting sqref="AB104:AC104 X104:Z104">
    <cfRule type="colorScale" priority="29">
      <colorScale>
        <cfvo type="min"/>
        <cfvo type="max"/>
        <color rgb="FFFF7128"/>
        <color rgb="FFFFEF9C"/>
      </colorScale>
    </cfRule>
  </conditionalFormatting>
  <conditionalFormatting sqref="P94">
    <cfRule type="colorScale" priority="25">
      <colorScale>
        <cfvo type="min"/>
        <cfvo type="max"/>
        <color rgb="FFFF7128"/>
        <color rgb="FFFFEF9C"/>
      </colorScale>
    </cfRule>
  </conditionalFormatting>
  <conditionalFormatting sqref="J94:N94">
    <cfRule type="colorScale" priority="24">
      <colorScale>
        <cfvo type="min"/>
        <cfvo type="max"/>
        <color rgb="FFFF7128"/>
        <color rgb="FFFFEF9C"/>
      </colorScale>
    </cfRule>
  </conditionalFormatting>
  <conditionalFormatting sqref="M98">
    <cfRule type="colorScale" priority="23">
      <colorScale>
        <cfvo type="min"/>
        <cfvo type="max"/>
        <color rgb="FFFF7128"/>
        <color rgb="FFFFEF9C"/>
      </colorScale>
    </cfRule>
  </conditionalFormatting>
  <conditionalFormatting sqref="O92 P95 P92:P93 K93:N93 K98:L98 N98">
    <cfRule type="colorScale" priority="26">
      <colorScale>
        <cfvo type="min"/>
        <cfvo type="max"/>
        <color rgb="FFFF7128"/>
        <color rgb="FFFFEF9C"/>
      </colorScale>
    </cfRule>
  </conditionalFormatting>
  <conditionalFormatting sqref="AA92">
    <cfRule type="colorScale" priority="22">
      <colorScale>
        <cfvo type="min"/>
        <cfvo type="max"/>
        <color rgb="FFFF7128"/>
        <color rgb="FFFFEF9C"/>
      </colorScale>
    </cfRule>
  </conditionalFormatting>
  <conditionalFormatting sqref="Q94:R94">
    <cfRule type="colorScale" priority="27">
      <colorScale>
        <cfvo type="min"/>
        <cfvo type="max"/>
        <color rgb="FFFF7128"/>
        <color rgb="FFFFEF9C"/>
      </colorScale>
    </cfRule>
  </conditionalFormatting>
  <conditionalFormatting sqref="Q95:R95">
    <cfRule type="colorScale" priority="28">
      <colorScale>
        <cfvo type="min"/>
        <cfvo type="max"/>
        <color rgb="FFFF7128"/>
        <color rgb="FFFFEF9C"/>
      </colorScale>
    </cfRule>
  </conditionalFormatting>
  <conditionalFormatting sqref="P101:P104 P99">
    <cfRule type="colorScale" priority="20">
      <colorScale>
        <cfvo type="min"/>
        <cfvo type="max"/>
        <color rgb="FFFF7128"/>
        <color rgb="FFFFEF9C"/>
      </colorScale>
    </cfRule>
  </conditionalFormatting>
  <conditionalFormatting sqref="Q101:R104 Q99:R99">
    <cfRule type="colorScale" priority="21">
      <colorScale>
        <cfvo type="min"/>
        <cfvo type="max"/>
        <color rgb="FFFF7128"/>
        <color rgb="FFFFEF9C"/>
      </colorScale>
    </cfRule>
  </conditionalFormatting>
  <conditionalFormatting sqref="J100:N100">
    <cfRule type="colorScale" priority="19">
      <colorScale>
        <cfvo type="min"/>
        <cfvo type="max"/>
        <color rgb="FFFF7128"/>
        <color rgb="FFFFEF9C"/>
      </colorScale>
    </cfRule>
  </conditionalFormatting>
  <conditionalFormatting sqref="P100">
    <cfRule type="colorScale" priority="17">
      <colorScale>
        <cfvo type="min"/>
        <cfvo type="max"/>
        <color rgb="FFFF7128"/>
        <color rgb="FFFFEF9C"/>
      </colorScale>
    </cfRule>
  </conditionalFormatting>
  <conditionalFormatting sqref="Q100:R100">
    <cfRule type="colorScale" priority="18">
      <colorScale>
        <cfvo type="min"/>
        <cfvo type="max"/>
        <color rgb="FFFF7128"/>
        <color rgb="FFFFEF9C"/>
      </colorScale>
    </cfRule>
  </conditionalFormatting>
  <conditionalFormatting sqref="AA111:AF112">
    <cfRule type="colorScale" priority="15">
      <colorScale>
        <cfvo type="min"/>
        <cfvo type="max"/>
        <color rgb="FFFF7128"/>
        <color rgb="FFFFEF9C"/>
      </colorScale>
    </cfRule>
  </conditionalFormatting>
  <conditionalFormatting sqref="K112:N112">
    <cfRule type="colorScale" priority="14">
      <colorScale>
        <cfvo type="min"/>
        <cfvo type="max"/>
        <color rgb="FFFF7128"/>
        <color rgb="FFFFEF9C"/>
      </colorScale>
    </cfRule>
  </conditionalFormatting>
  <conditionalFormatting sqref="O111:O112">
    <cfRule type="colorScale" priority="16">
      <colorScale>
        <cfvo type="min"/>
        <cfvo type="max"/>
        <color rgb="FFFF7128"/>
        <color rgb="FFFFEF9C"/>
      </colorScale>
    </cfRule>
  </conditionalFormatting>
  <conditionalFormatting sqref="AB125:AC125 X125:Z125">
    <cfRule type="colorScale" priority="13">
      <colorScale>
        <cfvo type="min"/>
        <cfvo type="max"/>
        <color rgb="FFFF7128"/>
        <color rgb="FFFFEF9C"/>
      </colorScale>
    </cfRule>
  </conditionalFormatting>
  <conditionalFormatting sqref="P115">
    <cfRule type="colorScale" priority="9">
      <colorScale>
        <cfvo type="min"/>
        <cfvo type="max"/>
        <color rgb="FFFF7128"/>
        <color rgb="FFFFEF9C"/>
      </colorScale>
    </cfRule>
  </conditionalFormatting>
  <conditionalFormatting sqref="J115:N115">
    <cfRule type="colorScale" priority="8">
      <colorScale>
        <cfvo type="min"/>
        <cfvo type="max"/>
        <color rgb="FFFF7128"/>
        <color rgb="FFFFEF9C"/>
      </colorScale>
    </cfRule>
  </conditionalFormatting>
  <conditionalFormatting sqref="M119">
    <cfRule type="colorScale" priority="7">
      <colorScale>
        <cfvo type="min"/>
        <cfvo type="max"/>
        <color rgb="FFFF7128"/>
        <color rgb="FFFFEF9C"/>
      </colorScale>
    </cfRule>
  </conditionalFormatting>
  <conditionalFormatting sqref="O113 P116 P113:P114 K114:N114 K119:L119 N119">
    <cfRule type="colorScale" priority="10">
      <colorScale>
        <cfvo type="min"/>
        <cfvo type="max"/>
        <color rgb="FFFF7128"/>
        <color rgb="FFFFEF9C"/>
      </colorScale>
    </cfRule>
  </conditionalFormatting>
  <conditionalFormatting sqref="AA113">
    <cfRule type="colorScale" priority="6">
      <colorScale>
        <cfvo type="min"/>
        <cfvo type="max"/>
        <color rgb="FFFF7128"/>
        <color rgb="FFFFEF9C"/>
      </colorScale>
    </cfRule>
  </conditionalFormatting>
  <conditionalFormatting sqref="Q115:R115">
    <cfRule type="colorScale" priority="11">
      <colorScale>
        <cfvo type="min"/>
        <cfvo type="max"/>
        <color rgb="FFFF7128"/>
        <color rgb="FFFFEF9C"/>
      </colorScale>
    </cfRule>
  </conditionalFormatting>
  <conditionalFormatting sqref="Q116:R116">
    <cfRule type="colorScale" priority="12">
      <colorScale>
        <cfvo type="min"/>
        <cfvo type="max"/>
        <color rgb="FFFF7128"/>
        <color rgb="FFFFEF9C"/>
      </colorScale>
    </cfRule>
  </conditionalFormatting>
  <conditionalFormatting sqref="P122:P125 P120">
    <cfRule type="colorScale" priority="4">
      <colorScale>
        <cfvo type="min"/>
        <cfvo type="max"/>
        <color rgb="FFFF7128"/>
        <color rgb="FFFFEF9C"/>
      </colorScale>
    </cfRule>
  </conditionalFormatting>
  <conditionalFormatting sqref="Q122:R125 Q120:R120">
    <cfRule type="colorScale" priority="5">
      <colorScale>
        <cfvo type="min"/>
        <cfvo type="max"/>
        <color rgb="FFFF7128"/>
        <color rgb="FFFFEF9C"/>
      </colorScale>
    </cfRule>
  </conditionalFormatting>
  <conditionalFormatting sqref="J121:N121">
    <cfRule type="colorScale" priority="3">
      <colorScale>
        <cfvo type="min"/>
        <cfvo type="max"/>
        <color rgb="FFFF7128"/>
        <color rgb="FFFFEF9C"/>
      </colorScale>
    </cfRule>
  </conditionalFormatting>
  <conditionalFormatting sqref="P121">
    <cfRule type="colorScale" priority="1">
      <colorScale>
        <cfvo type="min"/>
        <cfvo type="max"/>
        <color rgb="FFFF7128"/>
        <color rgb="FFFFEF9C"/>
      </colorScale>
    </cfRule>
  </conditionalFormatting>
  <conditionalFormatting sqref="Q121:R121"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zoomScalePageLayoutView="75" workbookViewId="0">
      <selection activeCell="AX50" sqref="AX50"/>
    </sheetView>
  </sheetViews>
  <sheetFormatPr baseColWidth="10" defaultColWidth="2.5" defaultRowHeight="15.75" x14ac:dyDescent="0.25"/>
  <cols>
    <col min="1" max="1" width="2.5" customWidth="1"/>
  </cols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50" zoomScaleNormal="150" zoomScalePageLayoutView="150" workbookViewId="0">
      <selection activeCell="J42" sqref="J42"/>
    </sheetView>
  </sheetViews>
  <sheetFormatPr baseColWidth="10" defaultRowHeight="15.7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zoomScale="125" zoomScaleNormal="125" zoomScalePageLayoutView="125" workbookViewId="0">
      <selection activeCell="F30" sqref="F30"/>
    </sheetView>
  </sheetViews>
  <sheetFormatPr baseColWidth="10" defaultRowHeight="15.7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31"/>
  <sheetViews>
    <sheetView workbookViewId="0">
      <selection activeCell="H39" sqref="H39"/>
    </sheetView>
  </sheetViews>
  <sheetFormatPr baseColWidth="10" defaultRowHeight="15.75" x14ac:dyDescent="0.25"/>
  <sheetData>
    <row r="31" spans="19:19" x14ac:dyDescent="0.25">
      <c r="S31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X42"/>
  <sheetViews>
    <sheetView zoomScale="75" zoomScaleNormal="75" zoomScalePageLayoutView="75" workbookViewId="0">
      <selection activeCell="AL45" sqref="AL45"/>
    </sheetView>
  </sheetViews>
  <sheetFormatPr baseColWidth="10" defaultRowHeight="15.75" x14ac:dyDescent="0.25"/>
  <cols>
    <col min="1" max="1" width="2.375" customWidth="1"/>
    <col min="2" max="2" width="74.625" customWidth="1"/>
    <col min="3" max="11" width="2.375" customWidth="1"/>
    <col min="12" max="12" width="3" customWidth="1"/>
    <col min="13" max="16" width="2.375" customWidth="1"/>
    <col min="17" max="17" width="3.125" customWidth="1"/>
    <col min="18" max="21" width="2.375" customWidth="1"/>
    <col min="22" max="22" width="2.875" customWidth="1"/>
    <col min="23" max="67" width="2.375" customWidth="1"/>
    <col min="68" max="68" width="3.125" customWidth="1"/>
    <col min="69" max="70" width="2.375" customWidth="1"/>
    <col min="71" max="71" width="3.375" customWidth="1"/>
    <col min="72" max="378" width="2.375" customWidth="1"/>
  </cols>
  <sheetData>
    <row r="2" spans="2:76" x14ac:dyDescent="0.25">
      <c r="C2" s="338" t="s">
        <v>176</v>
      </c>
      <c r="D2" s="232"/>
      <c r="E2" s="232"/>
      <c r="F2" s="232"/>
      <c r="G2" s="276"/>
      <c r="H2" s="338" t="s">
        <v>177</v>
      </c>
      <c r="I2" s="232"/>
      <c r="J2" s="232"/>
      <c r="K2" s="232"/>
      <c r="L2" s="276"/>
      <c r="M2" s="338" t="s">
        <v>178</v>
      </c>
      <c r="N2" s="232"/>
      <c r="O2" s="232"/>
      <c r="P2" s="232"/>
      <c r="Q2" s="276"/>
      <c r="R2" s="338" t="s">
        <v>179</v>
      </c>
      <c r="S2" s="232"/>
      <c r="T2" s="232"/>
      <c r="U2" s="232"/>
      <c r="V2" s="276"/>
      <c r="W2" s="338" t="s">
        <v>184</v>
      </c>
      <c r="X2" s="232"/>
      <c r="Y2" s="232"/>
      <c r="Z2" s="232"/>
      <c r="AA2" s="276"/>
      <c r="AB2" s="338" t="s">
        <v>185</v>
      </c>
      <c r="AC2" s="232"/>
      <c r="AD2" s="232"/>
      <c r="AE2" s="232"/>
      <c r="AF2" s="276"/>
      <c r="AG2" s="338" t="s">
        <v>186</v>
      </c>
      <c r="AH2" s="232"/>
      <c r="AI2" s="232"/>
      <c r="AJ2" s="232"/>
      <c r="AK2" s="276"/>
      <c r="AL2" s="338" t="s">
        <v>187</v>
      </c>
      <c r="AM2" s="232"/>
      <c r="AN2" s="232"/>
      <c r="AO2" s="232"/>
      <c r="AP2" s="276"/>
      <c r="AQ2" s="338" t="s">
        <v>190</v>
      </c>
      <c r="AR2" s="232"/>
      <c r="AS2" s="232"/>
      <c r="AT2" s="232"/>
      <c r="AU2" s="276"/>
      <c r="AV2" s="50" t="s">
        <v>191</v>
      </c>
      <c r="AW2" s="51"/>
      <c r="AX2" s="51"/>
      <c r="AY2" s="51"/>
      <c r="AZ2" s="14"/>
      <c r="BA2" s="338" t="s">
        <v>194</v>
      </c>
      <c r="BB2" s="232"/>
      <c r="BC2" s="232"/>
      <c r="BD2" s="232"/>
      <c r="BE2" s="276"/>
      <c r="BF2" s="338" t="s">
        <v>198</v>
      </c>
      <c r="BG2" s="232"/>
      <c r="BH2" s="232"/>
      <c r="BI2" s="232"/>
      <c r="BJ2" s="276"/>
      <c r="BK2" s="338" t="s">
        <v>201</v>
      </c>
      <c r="BL2" s="232"/>
      <c r="BM2" s="232"/>
      <c r="BN2" s="232"/>
      <c r="BO2" s="276"/>
      <c r="BP2" s="338" t="s">
        <v>202</v>
      </c>
      <c r="BQ2" s="232"/>
      <c r="BR2" s="232"/>
      <c r="BS2" s="276"/>
      <c r="BT2" s="338" t="s">
        <v>203</v>
      </c>
      <c r="BU2" s="232"/>
      <c r="BV2" s="232"/>
      <c r="BW2" s="232"/>
      <c r="BX2" s="276"/>
    </row>
    <row r="3" spans="2:76" x14ac:dyDescent="0.25">
      <c r="B3" s="111" t="s">
        <v>166</v>
      </c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3"/>
    </row>
    <row r="4" spans="2:76" x14ac:dyDescent="0.25">
      <c r="B4" s="115" t="s">
        <v>167</v>
      </c>
      <c r="C4" s="131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5"/>
    </row>
    <row r="5" spans="2:76" x14ac:dyDescent="0.25">
      <c r="B5" s="116" t="s">
        <v>169</v>
      </c>
      <c r="C5" s="132"/>
      <c r="D5" s="120"/>
      <c r="E5" s="120"/>
      <c r="F5" s="120"/>
      <c r="G5" s="120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5"/>
    </row>
    <row r="6" spans="2:76" x14ac:dyDescent="0.25">
      <c r="B6" s="116" t="s">
        <v>168</v>
      </c>
      <c r="C6" s="18"/>
      <c r="D6" s="16"/>
      <c r="E6" s="121"/>
      <c r="F6" s="121"/>
      <c r="G6" s="121"/>
      <c r="H6" s="121"/>
      <c r="I6" s="121"/>
      <c r="J6" s="121"/>
      <c r="K6" s="121"/>
      <c r="L6" s="121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5"/>
    </row>
    <row r="7" spans="2:76" x14ac:dyDescent="0.25">
      <c r="B7" s="116" t="s">
        <v>170</v>
      </c>
      <c r="C7" s="18"/>
      <c r="D7" s="16"/>
      <c r="E7" s="16"/>
      <c r="F7" s="16"/>
      <c r="G7" s="16"/>
      <c r="H7" s="16"/>
      <c r="I7" s="16"/>
      <c r="J7" s="122"/>
      <c r="K7" s="122"/>
      <c r="L7" s="122"/>
      <c r="M7" s="122"/>
      <c r="N7" s="122"/>
      <c r="O7" s="122"/>
      <c r="P7" s="122"/>
      <c r="Q7" s="122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5"/>
    </row>
    <row r="8" spans="2:76" x14ac:dyDescent="0.25">
      <c r="B8" s="116" t="s">
        <v>171</v>
      </c>
      <c r="C8" s="18"/>
      <c r="D8" s="16"/>
      <c r="E8" s="16"/>
      <c r="F8" s="16"/>
      <c r="G8" s="16"/>
      <c r="H8" s="16"/>
      <c r="I8" s="16"/>
      <c r="J8" s="16"/>
      <c r="K8" s="16"/>
      <c r="L8" s="16"/>
      <c r="M8" s="122"/>
      <c r="N8" s="122"/>
      <c r="O8" s="122"/>
      <c r="P8" s="122"/>
      <c r="Q8" s="122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5"/>
    </row>
    <row r="9" spans="2:76" x14ac:dyDescent="0.25">
      <c r="B9" s="117" t="s">
        <v>181</v>
      </c>
      <c r="C9" s="111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3"/>
    </row>
    <row r="10" spans="2:76" ht="15" customHeight="1" x14ac:dyDescent="0.25">
      <c r="B10" s="115" t="s">
        <v>180</v>
      </c>
      <c r="C10" s="18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5"/>
    </row>
    <row r="11" spans="2:76" x14ac:dyDescent="0.25">
      <c r="B11" s="116" t="s">
        <v>172</v>
      </c>
      <c r="C11" s="18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73"/>
      <c r="S11" s="73"/>
      <c r="T11" s="73"/>
      <c r="U11" s="73"/>
      <c r="V11" s="73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5"/>
    </row>
    <row r="12" spans="2:76" x14ac:dyDescent="0.25">
      <c r="B12" s="116" t="s">
        <v>173</v>
      </c>
      <c r="C12" s="18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71"/>
      <c r="V12" s="71"/>
      <c r="W12" s="71"/>
      <c r="X12" s="71"/>
      <c r="Y12" s="71"/>
      <c r="Z12" s="71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5"/>
    </row>
    <row r="13" spans="2:76" x14ac:dyDescent="0.25">
      <c r="B13" s="116" t="s">
        <v>174</v>
      </c>
      <c r="C13" s="18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23"/>
      <c r="Y13" s="123"/>
      <c r="Z13" s="123"/>
      <c r="AA13" s="123"/>
      <c r="AB13" s="123"/>
      <c r="AC13" s="123"/>
      <c r="AD13" s="123"/>
      <c r="AE13" s="123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5"/>
    </row>
    <row r="14" spans="2:76" x14ac:dyDescent="0.25">
      <c r="B14" s="116" t="s">
        <v>175</v>
      </c>
      <c r="C14" s="18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24"/>
      <c r="AG14" s="124"/>
      <c r="AH14" s="124"/>
      <c r="AI14" s="124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5"/>
    </row>
    <row r="15" spans="2:76" x14ac:dyDescent="0.25">
      <c r="B15" s="116" t="s">
        <v>182</v>
      </c>
      <c r="C15" s="1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5"/>
    </row>
    <row r="16" spans="2:76" x14ac:dyDescent="0.25">
      <c r="B16" s="116" t="s">
        <v>183</v>
      </c>
      <c r="C16" s="18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5"/>
    </row>
    <row r="17" spans="2:76" x14ac:dyDescent="0.25">
      <c r="B17" s="117" t="s">
        <v>188</v>
      </c>
      <c r="C17" s="111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3"/>
    </row>
    <row r="18" spans="2:76" ht="15.75" customHeight="1" x14ac:dyDescent="0.25">
      <c r="B18" s="118" t="s">
        <v>189</v>
      </c>
      <c r="C18" s="18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76"/>
      <c r="AR18" s="76"/>
      <c r="AS18" s="76"/>
      <c r="AT18" s="76"/>
      <c r="AU18" s="76"/>
      <c r="AV18" s="76"/>
      <c r="AW18" s="76"/>
      <c r="AX18" s="7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5"/>
    </row>
    <row r="19" spans="2:76" ht="14.25" customHeight="1" x14ac:dyDescent="0.25">
      <c r="B19" s="116" t="s">
        <v>192</v>
      </c>
      <c r="C19" s="18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81"/>
      <c r="AU19" s="81"/>
      <c r="AV19" s="81"/>
      <c r="AW19" s="81"/>
      <c r="AX19" s="81"/>
      <c r="AY19" s="81"/>
      <c r="AZ19" s="81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5"/>
    </row>
    <row r="20" spans="2:76" x14ac:dyDescent="0.25">
      <c r="B20" s="116" t="s">
        <v>193</v>
      </c>
      <c r="C20" s="18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25"/>
      <c r="AX20" s="125"/>
      <c r="AY20" s="125"/>
      <c r="AZ20" s="125"/>
      <c r="BA20" s="125"/>
      <c r="BB20" s="125"/>
      <c r="BC20" s="125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5"/>
    </row>
    <row r="21" spans="2:76" x14ac:dyDescent="0.25">
      <c r="B21" s="116" t="s">
        <v>195</v>
      </c>
      <c r="C21" s="18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26"/>
      <c r="AS21" s="126"/>
      <c r="AT21" s="126"/>
      <c r="AU21" s="126"/>
      <c r="AV21" s="126"/>
      <c r="AW21" s="126"/>
      <c r="AX21" s="126"/>
      <c r="AY21" s="126"/>
      <c r="AZ21" s="126"/>
      <c r="BA21" s="126"/>
      <c r="BB21" s="126"/>
      <c r="BC21" s="126"/>
      <c r="BD21" s="126"/>
      <c r="BE21" s="126"/>
      <c r="BF21" s="126"/>
      <c r="BG21" s="126"/>
      <c r="BH21" s="126"/>
      <c r="BI21" s="12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5"/>
    </row>
    <row r="22" spans="2:76" x14ac:dyDescent="0.25">
      <c r="B22" s="116" t="s">
        <v>196</v>
      </c>
      <c r="C22" s="18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27"/>
      <c r="BD22" s="127"/>
      <c r="BE22" s="127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5"/>
    </row>
    <row r="23" spans="2:76" x14ac:dyDescent="0.25">
      <c r="B23" s="116" t="s">
        <v>197</v>
      </c>
      <c r="C23" s="18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26"/>
      <c r="BE23" s="126"/>
      <c r="BF23" s="126"/>
      <c r="BG23" s="126"/>
      <c r="BH23" s="126"/>
      <c r="BI23" s="126"/>
      <c r="BJ23" s="12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5"/>
    </row>
    <row r="24" spans="2:76" x14ac:dyDescent="0.25">
      <c r="B24" s="117" t="s">
        <v>199</v>
      </c>
      <c r="C24" s="111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3"/>
    </row>
    <row r="25" spans="2:76" x14ac:dyDescent="0.25">
      <c r="B25" s="116" t="s">
        <v>200</v>
      </c>
      <c r="C25" s="133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5"/>
    </row>
    <row r="26" spans="2:76" x14ac:dyDescent="0.25">
      <c r="B26" s="116" t="s">
        <v>204</v>
      </c>
      <c r="C26" s="18"/>
      <c r="D26" s="16"/>
      <c r="E26" s="16"/>
      <c r="F26" s="16"/>
      <c r="G26" s="16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  <c r="BF26" s="129"/>
      <c r="BG26" s="129"/>
      <c r="BH26" s="129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6"/>
      <c r="BU26" s="16"/>
      <c r="BV26" s="16"/>
      <c r="BW26" s="16"/>
      <c r="BX26" s="15"/>
    </row>
    <row r="27" spans="2:76" x14ac:dyDescent="0.25">
      <c r="B27" s="116" t="s">
        <v>205</v>
      </c>
      <c r="C27" s="18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30"/>
      <c r="BU27" s="130"/>
      <c r="BV27" s="130"/>
      <c r="BW27" s="130"/>
      <c r="BX27" s="134"/>
    </row>
    <row r="28" spans="2:76" x14ac:dyDescent="0.25">
      <c r="B28" s="116" t="s">
        <v>206</v>
      </c>
      <c r="C28" s="52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35"/>
      <c r="BU28" s="135"/>
      <c r="BV28" s="135"/>
      <c r="BW28" s="135"/>
      <c r="BX28" s="136"/>
    </row>
    <row r="42" spans="59:59" x14ac:dyDescent="0.25">
      <c r="BG42" s="114"/>
    </row>
  </sheetData>
  <mergeCells count="14">
    <mergeCell ref="BT2:BX2"/>
    <mergeCell ref="BP2:BS2"/>
    <mergeCell ref="AG2:AK2"/>
    <mergeCell ref="AL2:AP2"/>
    <mergeCell ref="AQ2:AU2"/>
    <mergeCell ref="BA2:BE2"/>
    <mergeCell ref="BF2:BJ2"/>
    <mergeCell ref="BK2:BO2"/>
    <mergeCell ref="AB2:AF2"/>
    <mergeCell ref="C2:G2"/>
    <mergeCell ref="H2:L2"/>
    <mergeCell ref="M2:Q2"/>
    <mergeCell ref="R2:V2"/>
    <mergeCell ref="W2:AA2"/>
  </mergeCells>
  <conditionalFormatting sqref="O21">
    <cfRule type="colorScale" priority="142">
      <colorScale>
        <cfvo type="min"/>
        <cfvo type="max"/>
        <color rgb="FFFF7128"/>
        <color rgb="FFFFEF9C"/>
      </colorScale>
    </cfRule>
  </conditionalFormatting>
  <conditionalFormatting sqref="AA4">
    <cfRule type="colorScale" priority="141">
      <colorScale>
        <cfvo type="min"/>
        <cfvo type="max"/>
        <color rgb="FFFF7128"/>
        <color rgb="FFFFEF9C"/>
      </colorScale>
    </cfRule>
  </conditionalFormatting>
  <conditionalFormatting sqref="AN4">
    <cfRule type="colorScale" priority="140">
      <colorScale>
        <cfvo type="min"/>
        <cfvo type="max"/>
        <color rgb="FFFF7128"/>
        <color rgb="FFFFEF9C"/>
      </colorScale>
    </cfRule>
  </conditionalFormatting>
  <conditionalFormatting sqref="P5">
    <cfRule type="colorScale" priority="139">
      <colorScale>
        <cfvo type="min"/>
        <cfvo type="max"/>
        <color rgb="FFFF7128"/>
        <color rgb="FFFFEF9C"/>
      </colorScale>
    </cfRule>
  </conditionalFormatting>
  <conditionalFormatting sqref="J5:N5">
    <cfRule type="colorScale" priority="138">
      <colorScale>
        <cfvo type="min"/>
        <cfvo type="max"/>
        <color rgb="FFFF7128"/>
        <color rgb="FFFFEF9C"/>
      </colorScale>
    </cfRule>
  </conditionalFormatting>
  <conditionalFormatting sqref="M10">
    <cfRule type="colorScale" priority="137">
      <colorScale>
        <cfvo type="min"/>
        <cfvo type="max"/>
        <color rgb="FFFF7128"/>
        <color rgb="FFFFEF9C"/>
      </colorScale>
    </cfRule>
  </conditionalFormatting>
  <conditionalFormatting sqref="N10">
    <cfRule type="colorScale" priority="136">
      <colorScale>
        <cfvo type="min"/>
        <cfvo type="max"/>
        <color rgb="FFFF7128"/>
        <color rgb="FFFFEF9C"/>
      </colorScale>
    </cfRule>
  </conditionalFormatting>
  <conditionalFormatting sqref="M14">
    <cfRule type="colorScale" priority="135">
      <colorScale>
        <cfvo type="min"/>
        <cfvo type="max"/>
        <color rgb="FFFF7128"/>
        <color rgb="FFFFEF9C"/>
      </colorScale>
    </cfRule>
  </conditionalFormatting>
  <conditionalFormatting sqref="N14">
    <cfRule type="colorScale" priority="134">
      <colorScale>
        <cfvo type="min"/>
        <cfvo type="max"/>
        <color rgb="FFFF7128"/>
        <color rgb="FFFFEF9C"/>
      </colorScale>
    </cfRule>
  </conditionalFormatting>
  <conditionalFormatting sqref="P10">
    <cfRule type="colorScale" priority="133">
      <colorScale>
        <cfvo type="min"/>
        <cfvo type="max"/>
        <color rgb="FFFF7128"/>
        <color rgb="FFFFEF9C"/>
      </colorScale>
    </cfRule>
  </conditionalFormatting>
  <conditionalFormatting sqref="P14">
    <cfRule type="colorScale" priority="132">
      <colorScale>
        <cfvo type="min"/>
        <cfvo type="max"/>
        <color rgb="FFFF7128"/>
        <color rgb="FFFFEF9C"/>
      </colorScale>
    </cfRule>
  </conditionalFormatting>
  <conditionalFormatting sqref="AC31">
    <cfRule type="colorScale" priority="131">
      <colorScale>
        <cfvo type="min"/>
        <cfvo type="max"/>
        <color rgb="FFFF7128"/>
        <color rgb="FFFFEF9C"/>
      </colorScale>
    </cfRule>
  </conditionalFormatting>
  <conditionalFormatting sqref="P65:S65 P55:S55 P58:S58 P21 P33:S34 P23:S23 P25:S28 P69:Q69">
    <cfRule type="colorScale" priority="130">
      <colorScale>
        <cfvo type="min"/>
        <cfvo type="max"/>
        <color rgb="FFFF7128"/>
        <color rgb="FFFFEF9C"/>
      </colorScale>
    </cfRule>
  </conditionalFormatting>
  <conditionalFormatting sqref="AB33:AB34">
    <cfRule type="colorScale" priority="129">
      <colorScale>
        <cfvo type="min"/>
        <cfvo type="max"/>
        <color rgb="FFFF7128"/>
        <color rgb="FFFFEF9C"/>
      </colorScale>
    </cfRule>
  </conditionalFormatting>
  <conditionalFormatting sqref="AC55">
    <cfRule type="colorScale" priority="128">
      <colorScale>
        <cfvo type="min"/>
        <cfvo type="max"/>
        <color rgb="FFFF7128"/>
        <color rgb="FFFFEF9C"/>
      </colorScale>
    </cfRule>
  </conditionalFormatting>
  <conditionalFormatting sqref="AI56:AM58 AI48:AM48 AA89:AA91 AD89:AF91 AB88:AC91 X88:Z89 AG68:AH69">
    <cfRule type="colorScale" priority="127">
      <colorScale>
        <cfvo type="min"/>
        <cfvo type="max"/>
        <color rgb="FFFF7128"/>
        <color rgb="FFFFEF9C"/>
      </colorScale>
    </cfRule>
  </conditionalFormatting>
  <conditionalFormatting sqref="P22:T22">
    <cfRule type="colorScale" priority="143">
      <colorScale>
        <cfvo type="min"/>
        <cfvo type="max"/>
        <color rgb="FFFF7128"/>
        <color rgb="FFFFEF9C"/>
      </colorScale>
    </cfRule>
  </conditionalFormatting>
  <conditionalFormatting sqref="P24:T24">
    <cfRule type="colorScale" priority="144">
      <colorScale>
        <cfvo type="min"/>
        <cfvo type="max"/>
        <color rgb="FFFF7128"/>
        <color rgb="FFFFEF9C"/>
      </colorScale>
    </cfRule>
  </conditionalFormatting>
  <conditionalFormatting sqref="Z54:AC54 P53:Y53">
    <cfRule type="colorScale" priority="145">
      <colorScale>
        <cfvo type="min"/>
        <cfvo type="max"/>
        <color rgb="FFFF7128"/>
        <color rgb="FFFFEF9C"/>
      </colorScale>
    </cfRule>
  </conditionalFormatting>
  <conditionalFormatting sqref="AB35">
    <cfRule type="colorScale" priority="126">
      <colorScale>
        <cfvo type="min"/>
        <cfvo type="max"/>
        <color rgb="FFFF7128"/>
        <color rgb="FFFFEF9C"/>
      </colorScale>
    </cfRule>
  </conditionalFormatting>
  <conditionalFormatting sqref="S38">
    <cfRule type="colorScale" priority="125">
      <colorScale>
        <cfvo type="min"/>
        <cfvo type="max"/>
        <color rgb="FFFF7128"/>
        <color rgb="FFFFEF9C"/>
      </colorScale>
    </cfRule>
  </conditionalFormatting>
  <conditionalFormatting sqref="T38:AA38 AC38">
    <cfRule type="colorScale" priority="124">
      <colorScale>
        <cfvo type="min"/>
        <cfvo type="max"/>
        <color rgb="FFFF7128"/>
        <color rgb="FFFFEF9C"/>
      </colorScale>
    </cfRule>
  </conditionalFormatting>
  <conditionalFormatting sqref="Q36">
    <cfRule type="colorScale" priority="123">
      <colorScale>
        <cfvo type="min"/>
        <cfvo type="max"/>
        <color rgb="FFFF7128"/>
        <color rgb="FFFFEF9C"/>
      </colorScale>
    </cfRule>
  </conditionalFormatting>
  <conditionalFormatting sqref="Z50:Z53">
    <cfRule type="colorScale" priority="122">
      <colorScale>
        <cfvo type="min"/>
        <cfvo type="max"/>
        <color rgb="FFFF7128"/>
        <color rgb="FFFFEF9C"/>
      </colorScale>
    </cfRule>
  </conditionalFormatting>
  <conditionalFormatting sqref="AA50 AC50">
    <cfRule type="colorScale" priority="121">
      <colorScale>
        <cfvo type="min"/>
        <cfvo type="max"/>
        <color rgb="FFFF7128"/>
        <color rgb="FFFFEF9C"/>
      </colorScale>
    </cfRule>
  </conditionalFormatting>
  <conditionalFormatting sqref="AB37">
    <cfRule type="colorScale" priority="120">
      <colorScale>
        <cfvo type="min"/>
        <cfvo type="max"/>
        <color rgb="FFFF7128"/>
        <color rgb="FFFFEF9C"/>
      </colorScale>
    </cfRule>
  </conditionalFormatting>
  <conditionalFormatting sqref="AB39:AB41 AB43:AB44">
    <cfRule type="colorScale" priority="119">
      <colorScale>
        <cfvo type="min"/>
        <cfvo type="max"/>
        <color rgb="FFFF7128"/>
        <color rgb="FFFFEF9C"/>
      </colorScale>
    </cfRule>
  </conditionalFormatting>
  <conditionalFormatting sqref="AC44">
    <cfRule type="colorScale" priority="118">
      <colorScale>
        <cfvo type="min"/>
        <cfvo type="max"/>
        <color rgb="FFFF7128"/>
        <color rgb="FFFFEF9C"/>
      </colorScale>
    </cfRule>
  </conditionalFormatting>
  <conditionalFormatting sqref="Z39:Z42">
    <cfRule type="colorScale" priority="117">
      <colorScale>
        <cfvo type="min"/>
        <cfvo type="max"/>
        <color rgb="FFFF7128"/>
        <color rgb="FFFFEF9C"/>
      </colorScale>
    </cfRule>
  </conditionalFormatting>
  <conditionalFormatting sqref="AA42:AC42">
    <cfRule type="colorScale" priority="116">
      <colorScale>
        <cfvo type="min"/>
        <cfvo type="max"/>
        <color rgb="FFFF7128"/>
        <color rgb="FFFFEF9C"/>
      </colorScale>
    </cfRule>
  </conditionalFormatting>
  <conditionalFormatting sqref="P36">
    <cfRule type="colorScale" priority="115">
      <colorScale>
        <cfvo type="min"/>
        <cfvo type="max"/>
        <color rgb="FFFF7128"/>
        <color rgb="FFFFEF9C"/>
      </colorScale>
    </cfRule>
  </conditionalFormatting>
  <conditionalFormatting sqref="P38:R38">
    <cfRule type="colorScale" priority="114">
      <colorScale>
        <cfvo type="min"/>
        <cfvo type="max"/>
        <color rgb="FFFF7128"/>
        <color rgb="FFFFEF9C"/>
      </colorScale>
    </cfRule>
  </conditionalFormatting>
  <conditionalFormatting sqref="AB38">
    <cfRule type="colorScale" priority="113">
      <colorScale>
        <cfvo type="min"/>
        <cfvo type="max"/>
        <color rgb="FFFF7128"/>
        <color rgb="FFFFEF9C"/>
      </colorScale>
    </cfRule>
  </conditionalFormatting>
  <conditionalFormatting sqref="M8">
    <cfRule type="colorScale" priority="112">
      <colorScale>
        <cfvo type="min"/>
        <cfvo type="max"/>
        <color rgb="FFFF7128"/>
        <color rgb="FFFFEF9C"/>
      </colorScale>
    </cfRule>
  </conditionalFormatting>
  <conditionalFormatting sqref="M11">
    <cfRule type="colorScale" priority="111">
      <colorScale>
        <cfvo type="min"/>
        <cfvo type="max"/>
        <color rgb="FFFF7128"/>
        <color rgb="FFFFEF9C"/>
      </colorScale>
    </cfRule>
  </conditionalFormatting>
  <conditionalFormatting sqref="M13">
    <cfRule type="colorScale" priority="110">
      <colorScale>
        <cfvo type="min"/>
        <cfvo type="max"/>
        <color rgb="FFFF7128"/>
        <color rgb="FFFFEF9C"/>
      </colorScale>
    </cfRule>
  </conditionalFormatting>
  <conditionalFormatting sqref="J10:L10">
    <cfRule type="colorScale" priority="109">
      <colorScale>
        <cfvo type="min"/>
        <cfvo type="max"/>
        <color rgb="FFFF7128"/>
        <color rgb="FFFFEF9C"/>
      </colorScale>
    </cfRule>
  </conditionalFormatting>
  <conditionalFormatting sqref="J14:L14">
    <cfRule type="colorScale" priority="108">
      <colorScale>
        <cfvo type="min"/>
        <cfvo type="max"/>
        <color rgb="FFFF7128"/>
        <color rgb="FFFFEF9C"/>
      </colorScale>
    </cfRule>
  </conditionalFormatting>
  <conditionalFormatting sqref="J16">
    <cfRule type="colorScale" priority="107">
      <colorScale>
        <cfvo type="min"/>
        <cfvo type="max"/>
        <color rgb="FFFF7128"/>
        <color rgb="FFFFEF9C"/>
      </colorScale>
    </cfRule>
  </conditionalFormatting>
  <conditionalFormatting sqref="M6">
    <cfRule type="colorScale" priority="106">
      <colorScale>
        <cfvo type="min"/>
        <cfvo type="max"/>
        <color rgb="FFFF7128"/>
        <color rgb="FFFFEF9C"/>
      </colorScale>
    </cfRule>
  </conditionalFormatting>
  <conditionalFormatting sqref="AN21">
    <cfRule type="colorScale" priority="105">
      <colorScale>
        <cfvo type="min"/>
        <cfvo type="max"/>
        <color rgb="FFFF7128"/>
        <color rgb="FFFFEF9C"/>
      </colorScale>
    </cfRule>
  </conditionalFormatting>
  <conditionalFormatting sqref="P54:S54">
    <cfRule type="colorScale" priority="104">
      <colorScale>
        <cfvo type="min"/>
        <cfvo type="max"/>
        <color rgb="FFFF7128"/>
        <color rgb="FFFFEF9C"/>
      </colorScale>
    </cfRule>
  </conditionalFormatting>
  <conditionalFormatting sqref="F53:J53">
    <cfRule type="colorScale" priority="103">
      <colorScale>
        <cfvo type="min"/>
        <cfvo type="max"/>
        <color rgb="FFFF7128"/>
        <color rgb="FFFFEF9C"/>
      </colorScale>
    </cfRule>
  </conditionalFormatting>
  <conditionalFormatting sqref="F56:H56">
    <cfRule type="colorScale" priority="102">
      <colorScale>
        <cfvo type="min"/>
        <cfvo type="max"/>
        <color rgb="FFFF7128"/>
        <color rgb="FFFFEF9C"/>
      </colorScale>
    </cfRule>
  </conditionalFormatting>
  <conditionalFormatting sqref="I61:N61 G61">
    <cfRule type="colorScale" priority="101">
      <colorScale>
        <cfvo type="min"/>
        <cfvo type="max"/>
        <color rgb="FFFF7128"/>
        <color rgb="FFFFEF9C"/>
      </colorScale>
    </cfRule>
  </conditionalFormatting>
  <conditionalFormatting sqref="P61:T61">
    <cfRule type="colorScale" priority="100">
      <colorScale>
        <cfvo type="min"/>
        <cfvo type="max"/>
        <color rgb="FFFF7128"/>
        <color rgb="FFFFEF9C"/>
      </colorScale>
    </cfRule>
  </conditionalFormatting>
  <conditionalFormatting sqref="I63:N63">
    <cfRule type="colorScale" priority="99">
      <colorScale>
        <cfvo type="min"/>
        <cfvo type="max"/>
        <color rgb="FFFF7128"/>
        <color rgb="FFFFEF9C"/>
      </colorScale>
    </cfRule>
  </conditionalFormatting>
  <conditionalFormatting sqref="P63:T63">
    <cfRule type="colorScale" priority="98">
      <colorScale>
        <cfvo type="min"/>
        <cfvo type="max"/>
        <color rgb="FFFF7128"/>
        <color rgb="FFFFEF9C"/>
      </colorScale>
    </cfRule>
  </conditionalFormatting>
  <conditionalFormatting sqref="P32:T32">
    <cfRule type="colorScale" priority="97">
      <colorScale>
        <cfvo type="min"/>
        <cfvo type="max"/>
        <color rgb="FFFF7128"/>
        <color rgb="FFFFEF9C"/>
      </colorScale>
    </cfRule>
  </conditionalFormatting>
  <conditionalFormatting sqref="U32:Y32">
    <cfRule type="colorScale" priority="96">
      <colorScale>
        <cfvo type="min"/>
        <cfvo type="max"/>
        <color rgb="FFFF7128"/>
        <color rgb="FFFFEF9C"/>
      </colorScale>
    </cfRule>
  </conditionalFormatting>
  <conditionalFormatting sqref="AB32:AC32">
    <cfRule type="colorScale" priority="95">
      <colorScale>
        <cfvo type="min"/>
        <cfvo type="max"/>
        <color rgb="FFFF7128"/>
        <color rgb="FFFFEF9C"/>
      </colorScale>
    </cfRule>
  </conditionalFormatting>
  <conditionalFormatting sqref="P30:U30">
    <cfRule type="colorScale" priority="94">
      <colorScale>
        <cfvo type="min"/>
        <cfvo type="max"/>
        <color rgb="FFFF7128"/>
        <color rgb="FFFFEF9C"/>
      </colorScale>
    </cfRule>
  </conditionalFormatting>
  <conditionalFormatting sqref="Z30:AC30">
    <cfRule type="colorScale" priority="93">
      <colorScale>
        <cfvo type="min"/>
        <cfvo type="max"/>
        <color rgb="FFFF7128"/>
        <color rgb="FFFFEF9C"/>
      </colorScale>
    </cfRule>
  </conditionalFormatting>
  <conditionalFormatting sqref="P31:S31">
    <cfRule type="colorScale" priority="92">
      <colorScale>
        <cfvo type="min"/>
        <cfvo type="max"/>
        <color rgb="FFFF7128"/>
        <color rgb="FFFFEF9C"/>
      </colorScale>
    </cfRule>
  </conditionalFormatting>
  <conditionalFormatting sqref="U31:X31">
    <cfRule type="colorScale" priority="91">
      <colorScale>
        <cfvo type="min"/>
        <cfvo type="max"/>
        <color rgb="FFFF7128"/>
        <color rgb="FFFFEF9C"/>
      </colorScale>
    </cfRule>
  </conditionalFormatting>
  <conditionalFormatting sqref="AA60:AH61 AA63:AH64">
    <cfRule type="colorScale" priority="90">
      <colorScale>
        <cfvo type="min"/>
        <cfvo type="max"/>
        <color rgb="FFFF7128"/>
        <color rgb="FFFFEF9C"/>
      </colorScale>
    </cfRule>
  </conditionalFormatting>
  <conditionalFormatting sqref="K53:N53">
    <cfRule type="colorScale" priority="146">
      <colorScale>
        <cfvo type="min"/>
        <cfvo type="max"/>
        <color rgb="FFFF7128"/>
        <color rgb="FFFFEF9C"/>
      </colorScale>
    </cfRule>
  </conditionalFormatting>
  <conditionalFormatting sqref="F57">
    <cfRule type="colorScale" priority="89">
      <colorScale>
        <cfvo type="min"/>
        <cfvo type="max"/>
        <color rgb="FFFF7128"/>
        <color rgb="FFFFEF9C"/>
      </colorScale>
    </cfRule>
  </conditionalFormatting>
  <conditionalFormatting sqref="F59">
    <cfRule type="colorScale" priority="88">
      <colorScale>
        <cfvo type="min"/>
        <cfvo type="max"/>
        <color rgb="FFFF7128"/>
        <color rgb="FFFFEF9C"/>
      </colorScale>
    </cfRule>
  </conditionalFormatting>
  <conditionalFormatting sqref="E56">
    <cfRule type="colorScale" priority="87">
      <colorScale>
        <cfvo type="min"/>
        <cfvo type="max"/>
        <color rgb="FFFF7128"/>
        <color rgb="FFFFEF9C"/>
      </colorScale>
    </cfRule>
  </conditionalFormatting>
  <conditionalFormatting sqref="H54:H55">
    <cfRule type="colorScale" priority="86">
      <colorScale>
        <cfvo type="min"/>
        <cfvo type="max"/>
        <color rgb="FFFF7128"/>
        <color rgb="FFFFEF9C"/>
      </colorScale>
    </cfRule>
  </conditionalFormatting>
  <conditionalFormatting sqref="H57">
    <cfRule type="colorScale" priority="85">
      <colorScale>
        <cfvo type="min"/>
        <cfvo type="max"/>
        <color rgb="FFFF7128"/>
        <color rgb="FFFFEF9C"/>
      </colorScale>
    </cfRule>
  </conditionalFormatting>
  <conditionalFormatting sqref="H59">
    <cfRule type="colorScale" priority="84">
      <colorScale>
        <cfvo type="min"/>
        <cfvo type="max"/>
        <color rgb="FFFF7128"/>
        <color rgb="FFFFEF9C"/>
      </colorScale>
    </cfRule>
  </conditionalFormatting>
  <conditionalFormatting sqref="E53">
    <cfRule type="colorScale" priority="83">
      <colorScale>
        <cfvo type="min"/>
        <cfvo type="max"/>
        <color rgb="FFFF7128"/>
        <color rgb="FFFFEF9C"/>
      </colorScale>
    </cfRule>
  </conditionalFormatting>
  <conditionalFormatting sqref="I56">
    <cfRule type="colorScale" priority="82">
      <colorScale>
        <cfvo type="min"/>
        <cfvo type="max"/>
        <color rgb="FFFF7128"/>
        <color rgb="FFFFEF9C"/>
      </colorScale>
    </cfRule>
  </conditionalFormatting>
  <conditionalFormatting sqref="R36:AC36">
    <cfRule type="colorScale" priority="147">
      <colorScale>
        <cfvo type="min"/>
        <cfvo type="max"/>
        <color rgb="FFFF7128"/>
        <color rgb="FFFFEF9C"/>
      </colorScale>
    </cfRule>
  </conditionalFormatting>
  <conditionalFormatting sqref="Z32:AA32">
    <cfRule type="colorScale" priority="148">
      <colorScale>
        <cfvo type="min"/>
        <cfvo type="max"/>
        <color rgb="FFFF7128"/>
        <color rgb="FFFFEF9C"/>
      </colorScale>
    </cfRule>
  </conditionalFormatting>
  <conditionalFormatting sqref="V30:Y30">
    <cfRule type="colorScale" priority="149">
      <colorScale>
        <cfvo type="min"/>
        <cfvo type="max"/>
        <color rgb="FFFF7128"/>
        <color rgb="FFFFEF9C"/>
      </colorScale>
    </cfRule>
  </conditionalFormatting>
  <conditionalFormatting sqref="Z31:AA31">
    <cfRule type="colorScale" priority="150">
      <colorScale>
        <cfvo type="min"/>
        <cfvo type="max"/>
        <color rgb="FFFF7128"/>
        <color rgb="FFFFEF9C"/>
      </colorScale>
    </cfRule>
  </conditionalFormatting>
  <conditionalFormatting sqref="P29:S29 U29:AB29">
    <cfRule type="colorScale" priority="151">
      <colorScale>
        <cfvo type="min"/>
        <cfvo type="max"/>
        <color rgb="FFFF7128"/>
        <color rgb="FFFFEF9C"/>
      </colorScale>
    </cfRule>
  </conditionalFormatting>
  <conditionalFormatting sqref="AA62:AM62">
    <cfRule type="colorScale" priority="152">
      <colorScale>
        <cfvo type="min"/>
        <cfvo type="max"/>
        <color rgb="FFFF7128"/>
        <color rgb="FFFFEF9C"/>
      </colorScale>
    </cfRule>
  </conditionalFormatting>
  <conditionalFormatting sqref="K24:K30">
    <cfRule type="colorScale" priority="79">
      <colorScale>
        <cfvo type="min"/>
        <cfvo type="max"/>
        <color rgb="FFFF7128"/>
        <color rgb="FFFFEF9C"/>
      </colorScale>
    </cfRule>
  </conditionalFormatting>
  <conditionalFormatting sqref="M22:M28 J22:L22 N22">
    <cfRule type="colorScale" priority="78">
      <colorScale>
        <cfvo type="min"/>
        <cfvo type="max"/>
        <color rgb="FFFF7128"/>
        <color rgb="FFFFEF9C"/>
      </colorScale>
    </cfRule>
  </conditionalFormatting>
  <conditionalFormatting sqref="L24">
    <cfRule type="colorScale" priority="77">
      <colorScale>
        <cfvo type="min"/>
        <cfvo type="max"/>
        <color rgb="FFFF7128"/>
        <color rgb="FFFFEF9C"/>
      </colorScale>
    </cfRule>
  </conditionalFormatting>
  <conditionalFormatting sqref="N24">
    <cfRule type="colorScale" priority="76">
      <colorScale>
        <cfvo type="min"/>
        <cfvo type="max"/>
        <color rgb="FFFF7128"/>
        <color rgb="FFFFEF9C"/>
      </colorScale>
    </cfRule>
  </conditionalFormatting>
  <conditionalFormatting sqref="J24">
    <cfRule type="colorScale" priority="75">
      <colorScale>
        <cfvo type="min"/>
        <cfvo type="max"/>
        <color rgb="FFFF7128"/>
        <color rgb="FFFFEF9C"/>
      </colorScale>
    </cfRule>
  </conditionalFormatting>
  <conditionalFormatting sqref="L32">
    <cfRule type="colorScale" priority="74">
      <colorScale>
        <cfvo type="min"/>
        <cfvo type="max"/>
        <color rgb="FFFF7128"/>
        <color rgb="FFFFEF9C"/>
      </colorScale>
    </cfRule>
  </conditionalFormatting>
  <conditionalFormatting sqref="M29">
    <cfRule type="colorScale" priority="73">
      <colorScale>
        <cfvo type="min"/>
        <cfvo type="max"/>
        <color rgb="FFFF7128"/>
        <color rgb="FFFFEF9C"/>
      </colorScale>
    </cfRule>
  </conditionalFormatting>
  <conditionalFormatting sqref="N30">
    <cfRule type="colorScale" priority="72">
      <colorScale>
        <cfvo type="min"/>
        <cfvo type="max"/>
        <color rgb="FFFF7128"/>
        <color rgb="FFFFEF9C"/>
      </colorScale>
    </cfRule>
  </conditionalFormatting>
  <conditionalFormatting sqref="L30">
    <cfRule type="colorScale" priority="71">
      <colorScale>
        <cfvo type="min"/>
        <cfvo type="max"/>
        <color rgb="FFFF7128"/>
        <color rgb="FFFFEF9C"/>
      </colorScale>
    </cfRule>
  </conditionalFormatting>
  <conditionalFormatting sqref="L31">
    <cfRule type="colorScale" priority="70">
      <colorScale>
        <cfvo type="min"/>
        <cfvo type="max"/>
        <color rgb="FFFF7128"/>
        <color rgb="FFFFEF9C"/>
      </colorScale>
    </cfRule>
  </conditionalFormatting>
  <conditionalFormatting sqref="N32">
    <cfRule type="colorScale" priority="69">
      <colorScale>
        <cfvo type="min"/>
        <cfvo type="max"/>
        <color rgb="FFFF7128"/>
        <color rgb="FFFFEF9C"/>
      </colorScale>
    </cfRule>
  </conditionalFormatting>
  <conditionalFormatting sqref="N29">
    <cfRule type="colorScale" priority="68">
      <colorScale>
        <cfvo type="min"/>
        <cfvo type="max"/>
        <color rgb="FFFF7128"/>
        <color rgb="FFFFEF9C"/>
      </colorScale>
    </cfRule>
  </conditionalFormatting>
  <conditionalFormatting sqref="K27:L29 K30">
    <cfRule type="colorScale" priority="80">
      <colorScale>
        <cfvo type="min"/>
        <cfvo type="max"/>
        <color rgb="FFFF7128"/>
        <color rgb="FFFFEF9C"/>
      </colorScale>
    </cfRule>
  </conditionalFormatting>
  <conditionalFormatting sqref="M30:M32">
    <cfRule type="colorScale" priority="81">
      <colorScale>
        <cfvo type="min"/>
        <cfvo type="max"/>
        <color rgb="FFFF7128"/>
        <color rgb="FFFFEF9C"/>
      </colorScale>
    </cfRule>
  </conditionalFormatting>
  <conditionalFormatting sqref="J36:N36">
    <cfRule type="colorScale" priority="67">
      <colorScale>
        <cfvo type="min"/>
        <cfvo type="max"/>
        <color rgb="FFFF7128"/>
        <color rgb="FFFFEF9C"/>
      </colorScale>
    </cfRule>
  </conditionalFormatting>
  <conditionalFormatting sqref="J38:N38">
    <cfRule type="colorScale" priority="66">
      <colorScale>
        <cfvo type="min"/>
        <cfvo type="max"/>
        <color rgb="FFFF7128"/>
        <color rgb="FFFFEF9C"/>
      </colorScale>
    </cfRule>
  </conditionalFormatting>
  <conditionalFormatting sqref="F60:F61">
    <cfRule type="colorScale" priority="153">
      <colorScale>
        <cfvo type="min"/>
        <cfvo type="max"/>
        <color rgb="FFFF7128"/>
        <color rgb="FFFFEF9C"/>
      </colorScale>
    </cfRule>
  </conditionalFormatting>
  <conditionalFormatting sqref="H60:H63">
    <cfRule type="colorScale" priority="154">
      <colorScale>
        <cfvo type="min"/>
        <cfvo type="max"/>
        <color rgb="FFFF7128"/>
        <color rgb="FFFFEF9C"/>
      </colorScale>
    </cfRule>
  </conditionalFormatting>
  <conditionalFormatting sqref="P57:AB57">
    <cfRule type="colorScale" priority="65">
      <colorScale>
        <cfvo type="min"/>
        <cfvo type="max"/>
        <color rgb="FFFF7128"/>
        <color rgb="FFFFEF9C"/>
      </colorScale>
    </cfRule>
  </conditionalFormatting>
  <conditionalFormatting sqref="AB48:AB53">
    <cfRule type="colorScale" priority="64">
      <colorScale>
        <cfvo type="min"/>
        <cfvo type="max"/>
        <color rgb="FFFF7128"/>
        <color rgb="FFFFEF9C"/>
      </colorScale>
    </cfRule>
  </conditionalFormatting>
  <conditionalFormatting sqref="AB55:AB56">
    <cfRule type="colorScale" priority="63">
      <colorScale>
        <cfvo type="min"/>
        <cfvo type="max"/>
        <color rgb="FFFF7128"/>
        <color rgb="FFFFEF9C"/>
      </colorScale>
    </cfRule>
  </conditionalFormatting>
  <conditionalFormatting sqref="AC56">
    <cfRule type="colorScale" priority="62">
      <colorScale>
        <cfvo type="min"/>
        <cfvo type="max"/>
        <color rgb="FFFF7128"/>
        <color rgb="FFFFEF9C"/>
      </colorScale>
    </cfRule>
  </conditionalFormatting>
  <conditionalFormatting sqref="AC48">
    <cfRule type="colorScale" priority="61">
      <colorScale>
        <cfvo type="min"/>
        <cfvo type="max"/>
        <color rgb="FFFF7128"/>
        <color rgb="FFFFEF9C"/>
      </colorScale>
    </cfRule>
  </conditionalFormatting>
  <conditionalFormatting sqref="N57">
    <cfRule type="colorScale" priority="60">
      <colorScale>
        <cfvo type="min"/>
        <cfvo type="max"/>
        <color rgb="FFFF7128"/>
        <color rgb="FFFFEF9C"/>
      </colorScale>
    </cfRule>
  </conditionalFormatting>
  <conditionalFormatting sqref="AG55:AM55">
    <cfRule type="colorScale" priority="59">
      <colorScale>
        <cfvo type="min"/>
        <cfvo type="max"/>
        <color rgb="FFFF7128"/>
        <color rgb="FFFFEF9C"/>
      </colorScale>
    </cfRule>
  </conditionalFormatting>
  <conditionalFormatting sqref="AG37:AM37">
    <cfRule type="colorScale" priority="58">
      <colorScale>
        <cfvo type="min"/>
        <cfvo type="max"/>
        <color rgb="FFFF7128"/>
        <color rgb="FFFFEF9C"/>
      </colorScale>
    </cfRule>
  </conditionalFormatting>
  <conditionalFormatting sqref="AP51:AP54">
    <cfRule type="colorScale" priority="57">
      <colorScale>
        <cfvo type="min"/>
        <cfvo type="max"/>
        <color rgb="FFFF7128"/>
        <color rgb="FFFFEF9C"/>
      </colorScale>
    </cfRule>
  </conditionalFormatting>
  <conditionalFormatting sqref="AP50">
    <cfRule type="colorScale" priority="56">
      <colorScale>
        <cfvo type="min"/>
        <cfvo type="max"/>
        <color rgb="FFFF7128"/>
        <color rgb="FFFFEF9C"/>
      </colorScale>
    </cfRule>
  </conditionalFormatting>
  <conditionalFormatting sqref="AP44:AP48">
    <cfRule type="colorScale" priority="55">
      <colorScale>
        <cfvo type="min"/>
        <cfvo type="max"/>
        <color rgb="FFFF7128"/>
        <color rgb="FFFFEF9C"/>
      </colorScale>
    </cfRule>
  </conditionalFormatting>
  <conditionalFormatting sqref="AP38:AP42">
    <cfRule type="colorScale" priority="54">
      <colorScale>
        <cfvo type="min"/>
        <cfvo type="max"/>
        <color rgb="FFFF7128"/>
        <color rgb="FFFFEF9C"/>
      </colorScale>
    </cfRule>
  </conditionalFormatting>
  <conditionalFormatting sqref="BA39">
    <cfRule type="colorScale" priority="155">
      <colorScale>
        <cfvo type="min"/>
        <cfvo type="max"/>
        <color rgb="FFFF7128"/>
        <color rgb="FFFFEF9C"/>
      </colorScale>
    </cfRule>
  </conditionalFormatting>
  <conditionalFormatting sqref="BB39">
    <cfRule type="colorScale" priority="156">
      <colorScale>
        <cfvo type="min"/>
        <cfvo type="max"/>
        <color rgb="FFFF7128"/>
        <color rgb="FFFFEF9C"/>
      </colorScale>
    </cfRule>
  </conditionalFormatting>
  <conditionalFormatting sqref="BF44:BF61">
    <cfRule type="colorScale" priority="53">
      <colorScale>
        <cfvo type="min"/>
        <cfvo type="max"/>
        <color rgb="FFFF7128"/>
        <color rgb="FFFFEF9C"/>
      </colorScale>
    </cfRule>
  </conditionalFormatting>
  <conditionalFormatting sqref="BF41:BF42">
    <cfRule type="colorScale" priority="52">
      <colorScale>
        <cfvo type="min"/>
        <cfvo type="max"/>
        <color rgb="FFFF7128"/>
        <color rgb="FFFFEF9C"/>
      </colorScale>
    </cfRule>
  </conditionalFormatting>
  <conditionalFormatting sqref="AO55:AP55">
    <cfRule type="colorScale" priority="157">
      <colorScale>
        <cfvo type="min"/>
        <cfvo type="max"/>
        <color rgb="FFFF7128"/>
        <color rgb="FFFFEF9C"/>
      </colorScale>
    </cfRule>
  </conditionalFormatting>
  <conditionalFormatting sqref="AQ40:BA40">
    <cfRule type="colorScale" priority="158">
      <colorScale>
        <cfvo type="min"/>
        <cfvo type="max"/>
        <color rgb="FFFF7128"/>
        <color rgb="FFFFEF9C"/>
      </colorScale>
    </cfRule>
  </conditionalFormatting>
  <conditionalFormatting sqref="AO37:AQ37">
    <cfRule type="colorScale" priority="159">
      <colorScale>
        <cfvo type="min"/>
        <cfvo type="max"/>
        <color rgb="FFFF7128"/>
        <color rgb="FFFFEF9C"/>
      </colorScale>
    </cfRule>
  </conditionalFormatting>
  <conditionalFormatting sqref="AO62:BF62">
    <cfRule type="colorScale" priority="160">
      <colorScale>
        <cfvo type="min"/>
        <cfvo type="max"/>
        <color rgb="FFFF7128"/>
        <color rgb="FFFFEF9C"/>
      </colorScale>
    </cfRule>
  </conditionalFormatting>
  <conditionalFormatting sqref="BR26">
    <cfRule type="colorScale" priority="51">
      <colorScale>
        <cfvo type="min"/>
        <cfvo type="max"/>
        <color rgb="FFFF7128"/>
        <color rgb="FFFFEF9C"/>
      </colorScale>
    </cfRule>
  </conditionalFormatting>
  <conditionalFormatting sqref="BZ26">
    <cfRule type="colorScale" priority="50">
      <colorScale>
        <cfvo type="min"/>
        <cfvo type="max"/>
        <color rgb="FFFF7128"/>
        <color rgb="FFFFEF9C"/>
      </colorScale>
    </cfRule>
  </conditionalFormatting>
  <conditionalFormatting sqref="CJ26">
    <cfRule type="colorScale" priority="49">
      <colorScale>
        <cfvo type="min"/>
        <cfvo type="max"/>
        <color rgb="FFFF7128"/>
        <color rgb="FFFFEF9C"/>
      </colorScale>
    </cfRule>
  </conditionalFormatting>
  <conditionalFormatting sqref="CR26">
    <cfRule type="colorScale" priority="48">
      <colorScale>
        <cfvo type="min"/>
        <cfvo type="max"/>
        <color rgb="FFFF7128"/>
        <color rgb="FFFFEF9C"/>
      </colorScale>
    </cfRule>
  </conditionalFormatting>
  <conditionalFormatting sqref="DF26">
    <cfRule type="colorScale" priority="47">
      <colorScale>
        <cfvo type="min"/>
        <cfvo type="max"/>
        <color rgb="FFFF7128"/>
        <color rgb="FFFFEF9C"/>
      </colorScale>
    </cfRule>
  </conditionalFormatting>
  <conditionalFormatting sqref="DR26">
    <cfRule type="colorScale" priority="46">
      <colorScale>
        <cfvo type="min"/>
        <cfvo type="max"/>
        <color rgb="FFFF7128"/>
        <color rgb="FFFFEF9C"/>
      </colorScale>
    </cfRule>
  </conditionalFormatting>
  <conditionalFormatting sqref="EB26">
    <cfRule type="colorScale" priority="45">
      <colorScale>
        <cfvo type="min"/>
        <cfvo type="max"/>
        <color rgb="FFFF7128"/>
        <color rgb="FFFFEF9C"/>
      </colorScale>
    </cfRule>
  </conditionalFormatting>
  <conditionalFormatting sqref="AY4">
    <cfRule type="colorScale" priority="44">
      <colorScale>
        <cfvo type="min"/>
        <cfvo type="max"/>
        <color rgb="FFFF7128"/>
        <color rgb="FFFFEF9C"/>
      </colorScale>
    </cfRule>
  </conditionalFormatting>
  <conditionalFormatting sqref="Q5:R5">
    <cfRule type="colorScale" priority="161">
      <colorScale>
        <cfvo type="min"/>
        <cfvo type="max"/>
        <color rgb="FFFF7128"/>
        <color rgb="FFFFEF9C"/>
      </colorScale>
    </cfRule>
  </conditionalFormatting>
  <conditionalFormatting sqref="Q10:R10">
    <cfRule type="colorScale" priority="162">
      <colorScale>
        <cfvo type="min"/>
        <cfvo type="max"/>
        <color rgb="FFFF7128"/>
        <color rgb="FFFFEF9C"/>
      </colorScale>
    </cfRule>
  </conditionalFormatting>
  <conditionalFormatting sqref="Q14:R14">
    <cfRule type="colorScale" priority="163">
      <colorScale>
        <cfvo type="min"/>
        <cfvo type="max"/>
        <color rgb="FFFF7128"/>
        <color rgb="FFFFEF9C"/>
      </colorScale>
    </cfRule>
  </conditionalFormatting>
  <conditionalFormatting sqref="Q6:R8 Q13:R13 Q11:R11 Q15:R16 R9">
    <cfRule type="colorScale" priority="164">
      <colorScale>
        <cfvo type="min"/>
        <cfvo type="max"/>
        <color rgb="FFFF7128"/>
        <color rgb="FFFFEF9C"/>
      </colorScale>
    </cfRule>
  </conditionalFormatting>
  <conditionalFormatting sqref="P78">
    <cfRule type="colorScale" priority="40">
      <colorScale>
        <cfvo type="min"/>
        <cfvo type="max"/>
        <color rgb="FFFF7128"/>
        <color rgb="FFFFEF9C"/>
      </colorScale>
    </cfRule>
  </conditionalFormatting>
  <conditionalFormatting sqref="J78:N78">
    <cfRule type="colorScale" priority="39">
      <colorScale>
        <cfvo type="min"/>
        <cfvo type="max"/>
        <color rgb="FFFF7128"/>
        <color rgb="FFFFEF9C"/>
      </colorScale>
    </cfRule>
  </conditionalFormatting>
  <conditionalFormatting sqref="M82">
    <cfRule type="colorScale" priority="38">
      <colorScale>
        <cfvo type="min"/>
        <cfvo type="max"/>
        <color rgb="FFFF7128"/>
        <color rgb="FFFFEF9C"/>
      </colorScale>
    </cfRule>
  </conditionalFormatting>
  <conditionalFormatting sqref="K91:N91 P79 O76 P76:P77 K77:N77 K82:L82 N82">
    <cfRule type="colorScale" priority="41">
      <colorScale>
        <cfvo type="min"/>
        <cfvo type="max"/>
        <color rgb="FFFF7128"/>
        <color rgb="FFFFEF9C"/>
      </colorScale>
    </cfRule>
  </conditionalFormatting>
  <conditionalFormatting sqref="AA76">
    <cfRule type="colorScale" priority="37">
      <colorScale>
        <cfvo type="min"/>
        <cfvo type="max"/>
        <color rgb="FFFF7128"/>
        <color rgb="FFFFEF9C"/>
      </colorScale>
    </cfRule>
  </conditionalFormatting>
  <conditionalFormatting sqref="Q78:R78">
    <cfRule type="colorScale" priority="42">
      <colorScale>
        <cfvo type="min"/>
        <cfvo type="max"/>
        <color rgb="FFFF7128"/>
        <color rgb="FFFFEF9C"/>
      </colorScale>
    </cfRule>
  </conditionalFormatting>
  <conditionalFormatting sqref="Q79:R79">
    <cfRule type="colorScale" priority="43">
      <colorScale>
        <cfvo type="min"/>
        <cfvo type="max"/>
        <color rgb="FFFF7128"/>
        <color rgb="FFFFEF9C"/>
      </colorScale>
    </cfRule>
  </conditionalFormatting>
  <conditionalFormatting sqref="K106:P111 O89:O91 K67:L69 AB27:AB28 N55:N56 K1:P1 K4:P4 K7:N7 P6:P8 L8:L9 K16:N17 P13 K6:L6 N6 N8 N11 L13 N13 P11 P15:P17 M68:O69 K40:N45 K47:N52 L15:N15 L11 N58:N59 K127:P1048576 M2">
    <cfRule type="colorScale" priority="165">
      <colorScale>
        <cfvo type="min"/>
        <cfvo type="max"/>
        <color rgb="FFFF7128"/>
        <color rgb="FFFFEF9C"/>
      </colorScale>
    </cfRule>
  </conditionalFormatting>
  <conditionalFormatting sqref="P85:P89 P83">
    <cfRule type="colorScale" priority="35">
      <colorScale>
        <cfvo type="min"/>
        <cfvo type="max"/>
        <color rgb="FFFF7128"/>
        <color rgb="FFFFEF9C"/>
      </colorScale>
    </cfRule>
  </conditionalFormatting>
  <conditionalFormatting sqref="Q85:R89 Q83:R83">
    <cfRule type="colorScale" priority="36">
      <colorScale>
        <cfvo type="min"/>
        <cfvo type="max"/>
        <color rgb="FFFF7128"/>
        <color rgb="FFFFEF9C"/>
      </colorScale>
    </cfRule>
  </conditionalFormatting>
  <conditionalFormatting sqref="J84:N84">
    <cfRule type="colorScale" priority="34">
      <colorScale>
        <cfvo type="min"/>
        <cfvo type="max"/>
        <color rgb="FFFF7128"/>
        <color rgb="FFFFEF9C"/>
      </colorScale>
    </cfRule>
  </conditionalFormatting>
  <conditionalFormatting sqref="P84">
    <cfRule type="colorScale" priority="32">
      <colorScale>
        <cfvo type="min"/>
        <cfvo type="max"/>
        <color rgb="FFFF7128"/>
        <color rgb="FFFFEF9C"/>
      </colorScale>
    </cfRule>
  </conditionalFormatting>
  <conditionalFormatting sqref="Q84:R84">
    <cfRule type="colorScale" priority="33">
      <colorScale>
        <cfvo type="min"/>
        <cfvo type="max"/>
        <color rgb="FFFF7128"/>
        <color rgb="FFFFEF9C"/>
      </colorScale>
    </cfRule>
  </conditionalFormatting>
  <conditionalFormatting sqref="AB105:AC105 X105:Z105">
    <cfRule type="colorScale" priority="31">
      <colorScale>
        <cfvo type="min"/>
        <cfvo type="max"/>
        <color rgb="FFFF7128"/>
        <color rgb="FFFFEF9C"/>
      </colorScale>
    </cfRule>
  </conditionalFormatting>
  <conditionalFormatting sqref="P95">
    <cfRule type="colorScale" priority="27">
      <colorScale>
        <cfvo type="min"/>
        <cfvo type="max"/>
        <color rgb="FFFF7128"/>
        <color rgb="FFFFEF9C"/>
      </colorScale>
    </cfRule>
  </conditionalFormatting>
  <conditionalFormatting sqref="J95:N95">
    <cfRule type="colorScale" priority="26">
      <colorScale>
        <cfvo type="min"/>
        <cfvo type="max"/>
        <color rgb="FFFF7128"/>
        <color rgb="FFFFEF9C"/>
      </colorScale>
    </cfRule>
  </conditionalFormatting>
  <conditionalFormatting sqref="M99">
    <cfRule type="colorScale" priority="25">
      <colorScale>
        <cfvo type="min"/>
        <cfvo type="max"/>
        <color rgb="FFFF7128"/>
        <color rgb="FFFFEF9C"/>
      </colorScale>
    </cfRule>
  </conditionalFormatting>
  <conditionalFormatting sqref="O93 P96 P93:P94 K94:N94 K99:L99 N99">
    <cfRule type="colorScale" priority="28">
      <colorScale>
        <cfvo type="min"/>
        <cfvo type="max"/>
        <color rgb="FFFF7128"/>
        <color rgb="FFFFEF9C"/>
      </colorScale>
    </cfRule>
  </conditionalFormatting>
  <conditionalFormatting sqref="AA93">
    <cfRule type="colorScale" priority="24">
      <colorScale>
        <cfvo type="min"/>
        <cfvo type="max"/>
        <color rgb="FFFF7128"/>
        <color rgb="FFFFEF9C"/>
      </colorScale>
    </cfRule>
  </conditionalFormatting>
  <conditionalFormatting sqref="Q95:R95">
    <cfRule type="colorScale" priority="29">
      <colorScale>
        <cfvo type="min"/>
        <cfvo type="max"/>
        <color rgb="FFFF7128"/>
        <color rgb="FFFFEF9C"/>
      </colorScale>
    </cfRule>
  </conditionalFormatting>
  <conditionalFormatting sqref="Q96:R96">
    <cfRule type="colorScale" priority="30">
      <colorScale>
        <cfvo type="min"/>
        <cfvo type="max"/>
        <color rgb="FFFF7128"/>
        <color rgb="FFFFEF9C"/>
      </colorScale>
    </cfRule>
  </conditionalFormatting>
  <conditionalFormatting sqref="P102:P105 P100">
    <cfRule type="colorScale" priority="22">
      <colorScale>
        <cfvo type="min"/>
        <cfvo type="max"/>
        <color rgb="FFFF7128"/>
        <color rgb="FFFFEF9C"/>
      </colorScale>
    </cfRule>
  </conditionalFormatting>
  <conditionalFormatting sqref="Q102:R105 Q100:R100">
    <cfRule type="colorScale" priority="23">
      <colorScale>
        <cfvo type="min"/>
        <cfvo type="max"/>
        <color rgb="FFFF7128"/>
        <color rgb="FFFFEF9C"/>
      </colorScale>
    </cfRule>
  </conditionalFormatting>
  <conditionalFormatting sqref="J101:N101">
    <cfRule type="colorScale" priority="21">
      <colorScale>
        <cfvo type="min"/>
        <cfvo type="max"/>
        <color rgb="FFFF7128"/>
        <color rgb="FFFFEF9C"/>
      </colorScale>
    </cfRule>
  </conditionalFormatting>
  <conditionalFormatting sqref="P101">
    <cfRule type="colorScale" priority="19">
      <colorScale>
        <cfvo type="min"/>
        <cfvo type="max"/>
        <color rgb="FFFF7128"/>
        <color rgb="FFFFEF9C"/>
      </colorScale>
    </cfRule>
  </conditionalFormatting>
  <conditionalFormatting sqref="Q101:R101">
    <cfRule type="colorScale" priority="20">
      <colorScale>
        <cfvo type="min"/>
        <cfvo type="max"/>
        <color rgb="FFFF7128"/>
        <color rgb="FFFFEF9C"/>
      </colorScale>
    </cfRule>
  </conditionalFormatting>
  <conditionalFormatting sqref="AA112:AF113">
    <cfRule type="colorScale" priority="17">
      <colorScale>
        <cfvo type="min"/>
        <cfvo type="max"/>
        <color rgb="FFFF7128"/>
        <color rgb="FFFFEF9C"/>
      </colorScale>
    </cfRule>
  </conditionalFormatting>
  <conditionalFormatting sqref="K113:N113">
    <cfRule type="colorScale" priority="16">
      <colorScale>
        <cfvo type="min"/>
        <cfvo type="max"/>
        <color rgb="FFFF7128"/>
        <color rgb="FFFFEF9C"/>
      </colorScale>
    </cfRule>
  </conditionalFormatting>
  <conditionalFormatting sqref="O112:O113">
    <cfRule type="colorScale" priority="18">
      <colorScale>
        <cfvo type="min"/>
        <cfvo type="max"/>
        <color rgb="FFFF7128"/>
        <color rgb="FFFFEF9C"/>
      </colorScale>
    </cfRule>
  </conditionalFormatting>
  <conditionalFormatting sqref="AB126:AC126 X126:Z126">
    <cfRule type="colorScale" priority="15">
      <colorScale>
        <cfvo type="min"/>
        <cfvo type="max"/>
        <color rgb="FFFF7128"/>
        <color rgb="FFFFEF9C"/>
      </colorScale>
    </cfRule>
  </conditionalFormatting>
  <conditionalFormatting sqref="P116">
    <cfRule type="colorScale" priority="11">
      <colorScale>
        <cfvo type="min"/>
        <cfvo type="max"/>
        <color rgb="FFFF7128"/>
        <color rgb="FFFFEF9C"/>
      </colorScale>
    </cfRule>
  </conditionalFormatting>
  <conditionalFormatting sqref="J116:N116">
    <cfRule type="colorScale" priority="10">
      <colorScale>
        <cfvo type="min"/>
        <cfvo type="max"/>
        <color rgb="FFFF7128"/>
        <color rgb="FFFFEF9C"/>
      </colorScale>
    </cfRule>
  </conditionalFormatting>
  <conditionalFormatting sqref="M120">
    <cfRule type="colorScale" priority="9">
      <colorScale>
        <cfvo type="min"/>
        <cfvo type="max"/>
        <color rgb="FFFF7128"/>
        <color rgb="FFFFEF9C"/>
      </colorScale>
    </cfRule>
  </conditionalFormatting>
  <conditionalFormatting sqref="O114 P117 P114:P115 K115:N115 K120:L120 N120">
    <cfRule type="colorScale" priority="12">
      <colorScale>
        <cfvo type="min"/>
        <cfvo type="max"/>
        <color rgb="FFFF7128"/>
        <color rgb="FFFFEF9C"/>
      </colorScale>
    </cfRule>
  </conditionalFormatting>
  <conditionalFormatting sqref="AA114">
    <cfRule type="colorScale" priority="8">
      <colorScale>
        <cfvo type="min"/>
        <cfvo type="max"/>
        <color rgb="FFFF7128"/>
        <color rgb="FFFFEF9C"/>
      </colorScale>
    </cfRule>
  </conditionalFormatting>
  <conditionalFormatting sqref="Q116:R116">
    <cfRule type="colorScale" priority="13">
      <colorScale>
        <cfvo type="min"/>
        <cfvo type="max"/>
        <color rgb="FFFF7128"/>
        <color rgb="FFFFEF9C"/>
      </colorScale>
    </cfRule>
  </conditionalFormatting>
  <conditionalFormatting sqref="Q117:R117">
    <cfRule type="colorScale" priority="14">
      <colorScale>
        <cfvo type="min"/>
        <cfvo type="max"/>
        <color rgb="FFFF7128"/>
        <color rgb="FFFFEF9C"/>
      </colorScale>
    </cfRule>
  </conditionalFormatting>
  <conditionalFormatting sqref="P123:P126 P121">
    <cfRule type="colorScale" priority="6">
      <colorScale>
        <cfvo type="min"/>
        <cfvo type="max"/>
        <color rgb="FFFF7128"/>
        <color rgb="FFFFEF9C"/>
      </colorScale>
    </cfRule>
  </conditionalFormatting>
  <conditionalFormatting sqref="Q123:R126 Q121:R121">
    <cfRule type="colorScale" priority="7">
      <colorScale>
        <cfvo type="min"/>
        <cfvo type="max"/>
        <color rgb="FFFF7128"/>
        <color rgb="FFFFEF9C"/>
      </colorScale>
    </cfRule>
  </conditionalFormatting>
  <conditionalFormatting sqref="J122:N122">
    <cfRule type="colorScale" priority="5">
      <colorScale>
        <cfvo type="min"/>
        <cfvo type="max"/>
        <color rgb="FFFF7128"/>
        <color rgb="FFFFEF9C"/>
      </colorScale>
    </cfRule>
  </conditionalFormatting>
  <conditionalFormatting sqref="P122">
    <cfRule type="colorScale" priority="3">
      <colorScale>
        <cfvo type="min"/>
        <cfvo type="max"/>
        <color rgb="FFFF7128"/>
        <color rgb="FFFFEF9C"/>
      </colorScale>
    </cfRule>
  </conditionalFormatting>
  <conditionalFormatting sqref="Q122:R122">
    <cfRule type="colorScale" priority="4">
      <colorScale>
        <cfvo type="min"/>
        <cfvo type="max"/>
        <color rgb="FFFF7128"/>
        <color rgb="FFFFEF9C"/>
      </colorScale>
    </cfRule>
  </conditionalFormatting>
  <conditionalFormatting sqref="K3:P3">
    <cfRule type="colorScale" priority="2">
      <colorScale>
        <cfvo type="min"/>
        <cfvo type="max"/>
        <color rgb="FFFF7128"/>
        <color rgb="FFFFEF9C"/>
      </colorScale>
    </cfRule>
  </conditionalFormatting>
  <conditionalFormatting sqref="M9:Q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8"/>
  <sheetViews>
    <sheetView workbookViewId="0">
      <selection activeCell="B4" sqref="B4:D18"/>
    </sheetView>
  </sheetViews>
  <sheetFormatPr baseColWidth="10" defaultRowHeight="15.75" x14ac:dyDescent="0.25"/>
  <cols>
    <col min="2" max="2" width="23.625" style="48" bestFit="1" customWidth="1"/>
    <col min="3" max="3" width="42.125" style="171" bestFit="1" customWidth="1"/>
    <col min="4" max="4" width="64" style="172" customWidth="1"/>
  </cols>
  <sheetData>
    <row r="4" spans="2:4" x14ac:dyDescent="0.25">
      <c r="B4" s="166" t="s">
        <v>309</v>
      </c>
      <c r="C4" s="167" t="s">
        <v>310</v>
      </c>
      <c r="D4" s="178" t="s">
        <v>311</v>
      </c>
    </row>
    <row r="5" spans="2:4" ht="47.25" x14ac:dyDescent="0.25">
      <c r="B5" s="339" t="s">
        <v>290</v>
      </c>
      <c r="C5" s="173" t="s">
        <v>291</v>
      </c>
      <c r="D5" s="174" t="s">
        <v>312</v>
      </c>
    </row>
    <row r="6" spans="2:4" x14ac:dyDescent="0.25">
      <c r="B6" s="339"/>
      <c r="C6" s="173" t="s">
        <v>292</v>
      </c>
      <c r="D6" s="174" t="s">
        <v>313</v>
      </c>
    </row>
    <row r="7" spans="2:4" ht="31.5" x14ac:dyDescent="0.25">
      <c r="B7" s="339"/>
      <c r="C7" s="173" t="s">
        <v>293</v>
      </c>
      <c r="D7" s="174" t="s">
        <v>314</v>
      </c>
    </row>
    <row r="8" spans="2:4" x14ac:dyDescent="0.25">
      <c r="B8" s="339" t="s">
        <v>295</v>
      </c>
      <c r="C8" s="173" t="s">
        <v>294</v>
      </c>
      <c r="D8" s="174" t="s">
        <v>315</v>
      </c>
    </row>
    <row r="9" spans="2:4" x14ac:dyDescent="0.25">
      <c r="B9" s="339"/>
      <c r="C9" s="173" t="s">
        <v>296</v>
      </c>
      <c r="D9" s="341" t="s">
        <v>316</v>
      </c>
    </row>
    <row r="10" spans="2:4" x14ac:dyDescent="0.25">
      <c r="B10" s="339"/>
      <c r="C10" s="173" t="s">
        <v>297</v>
      </c>
      <c r="D10" s="341"/>
    </row>
    <row r="11" spans="2:4" x14ac:dyDescent="0.25">
      <c r="B11" s="339"/>
      <c r="C11" s="173" t="s">
        <v>298</v>
      </c>
      <c r="D11" s="341"/>
    </row>
    <row r="12" spans="2:4" x14ac:dyDescent="0.25">
      <c r="B12" s="339"/>
      <c r="C12" s="173" t="s">
        <v>299</v>
      </c>
      <c r="D12" s="174" t="s">
        <v>317</v>
      </c>
    </row>
    <row r="13" spans="2:4" x14ac:dyDescent="0.25">
      <c r="B13" s="339" t="s">
        <v>300</v>
      </c>
      <c r="C13" s="173" t="s">
        <v>306</v>
      </c>
      <c r="D13" s="174" t="s">
        <v>318</v>
      </c>
    </row>
    <row r="14" spans="2:4" x14ac:dyDescent="0.25">
      <c r="B14" s="339"/>
      <c r="C14" s="173" t="s">
        <v>307</v>
      </c>
      <c r="D14" s="174" t="s">
        <v>319</v>
      </c>
    </row>
    <row r="15" spans="2:4" x14ac:dyDescent="0.25">
      <c r="B15" s="175" t="s">
        <v>301</v>
      </c>
      <c r="C15" s="173" t="s">
        <v>302</v>
      </c>
      <c r="D15" s="174" t="s">
        <v>320</v>
      </c>
    </row>
    <row r="16" spans="2:4" x14ac:dyDescent="0.25">
      <c r="B16" s="339" t="s">
        <v>303</v>
      </c>
      <c r="C16" s="173" t="s">
        <v>304</v>
      </c>
      <c r="D16" s="174" t="s">
        <v>321</v>
      </c>
    </row>
    <row r="17" spans="2:4" x14ac:dyDescent="0.25">
      <c r="B17" s="339"/>
      <c r="C17" s="173" t="s">
        <v>305</v>
      </c>
      <c r="D17" s="174" t="s">
        <v>322</v>
      </c>
    </row>
    <row r="18" spans="2:4" x14ac:dyDescent="0.25">
      <c r="B18" s="340"/>
      <c r="C18" s="176" t="s">
        <v>308</v>
      </c>
      <c r="D18" s="177" t="s">
        <v>323</v>
      </c>
    </row>
  </sheetData>
  <mergeCells count="5">
    <mergeCell ref="B5:B7"/>
    <mergeCell ref="B8:B12"/>
    <mergeCell ref="B13:B14"/>
    <mergeCell ref="B16:B18"/>
    <mergeCell ref="D9:D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S59"/>
  <sheetViews>
    <sheetView workbookViewId="0">
      <selection activeCell="F29" sqref="F13:F29"/>
    </sheetView>
  </sheetViews>
  <sheetFormatPr baseColWidth="10" defaultRowHeight="15.75" x14ac:dyDescent="0.25"/>
  <cols>
    <col min="4" max="4" width="30.125" bestFit="1" customWidth="1"/>
    <col min="5" max="5" width="11" customWidth="1"/>
    <col min="8" max="8" width="13.5" customWidth="1"/>
    <col min="14" max="14" width="11.375" bestFit="1" customWidth="1"/>
  </cols>
  <sheetData>
    <row r="8" spans="4:14" x14ac:dyDescent="0.25">
      <c r="D8" t="s">
        <v>29</v>
      </c>
      <c r="E8">
        <v>608256</v>
      </c>
    </row>
    <row r="9" spans="4:14" x14ac:dyDescent="0.25">
      <c r="D9" t="s">
        <v>24</v>
      </c>
      <c r="E9">
        <v>132</v>
      </c>
    </row>
    <row r="10" spans="4:14" x14ac:dyDescent="0.25">
      <c r="D10" t="s">
        <v>21</v>
      </c>
      <c r="E10">
        <v>24624</v>
      </c>
    </row>
    <row r="11" spans="4:14" x14ac:dyDescent="0.25">
      <c r="D11" s="296" t="s">
        <v>287</v>
      </c>
      <c r="E11" s="296" t="s">
        <v>286</v>
      </c>
      <c r="F11" s="300" t="s">
        <v>18</v>
      </c>
      <c r="G11" s="300"/>
      <c r="H11" s="300"/>
      <c r="I11" s="300" t="s">
        <v>25</v>
      </c>
      <c r="J11" s="300"/>
      <c r="K11" s="300"/>
      <c r="L11" s="301" t="s">
        <v>28</v>
      </c>
      <c r="M11" s="302"/>
      <c r="N11" s="303"/>
    </row>
    <row r="12" spans="4:14" x14ac:dyDescent="0.25">
      <c r="D12" s="297"/>
      <c r="E12" s="297"/>
      <c r="F12" s="154" t="s">
        <v>23</v>
      </c>
      <c r="G12" s="155" t="s">
        <v>19</v>
      </c>
      <c r="H12" s="156" t="s">
        <v>20</v>
      </c>
      <c r="I12" s="154" t="s">
        <v>26</v>
      </c>
      <c r="J12" s="155" t="s">
        <v>19</v>
      </c>
      <c r="K12" s="156" t="s">
        <v>27</v>
      </c>
      <c r="L12" s="154" t="s">
        <v>26</v>
      </c>
      <c r="M12" s="155" t="s">
        <v>19</v>
      </c>
      <c r="N12" s="156" t="s">
        <v>27</v>
      </c>
    </row>
    <row r="13" spans="4:14" x14ac:dyDescent="0.25">
      <c r="D13" s="157" t="s">
        <v>282</v>
      </c>
      <c r="E13" s="161">
        <v>1</v>
      </c>
      <c r="F13" s="18">
        <v>343</v>
      </c>
      <c r="G13" s="16">
        <f t="shared" ref="G13:G29" si="0">F13*E13</f>
        <v>343</v>
      </c>
      <c r="H13" s="19">
        <f t="shared" ref="H13:H29" si="1">G13/OSIZE</f>
        <v>1.3929499675113709E-2</v>
      </c>
      <c r="I13" s="18">
        <v>3</v>
      </c>
      <c r="J13" s="16">
        <f>I13*E13</f>
        <v>3</v>
      </c>
      <c r="K13" s="19">
        <f t="shared" ref="K13:K22" si="2">J13/MSIZE</f>
        <v>2.2727272727272728E-2</v>
      </c>
      <c r="L13" s="18">
        <v>96</v>
      </c>
      <c r="M13" s="16">
        <f t="shared" ref="M13:M29" si="3">L13*E13</f>
        <v>96</v>
      </c>
      <c r="N13" s="19">
        <f>M13/MEMSIZE</f>
        <v>1.5782828282828284E-4</v>
      </c>
    </row>
    <row r="14" spans="4:14" x14ac:dyDescent="0.25">
      <c r="D14" s="158" t="s">
        <v>283</v>
      </c>
      <c r="E14" s="159">
        <v>1</v>
      </c>
      <c r="F14" s="18">
        <v>339</v>
      </c>
      <c r="G14" s="16">
        <f>F14*E14</f>
        <v>339</v>
      </c>
      <c r="H14" s="19">
        <f>G14/OSIZE</f>
        <v>1.3767056530214424E-2</v>
      </c>
      <c r="I14" s="18">
        <v>3</v>
      </c>
      <c r="J14" s="16">
        <f>I14*E14</f>
        <v>3</v>
      </c>
      <c r="K14" s="19">
        <f t="shared" si="2"/>
        <v>2.2727272727272728E-2</v>
      </c>
      <c r="L14" s="18">
        <v>0</v>
      </c>
      <c r="M14" s="16">
        <f>L14*E14</f>
        <v>0</v>
      </c>
      <c r="N14" s="19">
        <v>0</v>
      </c>
    </row>
    <row r="15" spans="4:14" x14ac:dyDescent="0.25">
      <c r="D15" s="158" t="s">
        <v>284</v>
      </c>
      <c r="E15" s="159">
        <v>1</v>
      </c>
      <c r="F15" s="18">
        <v>338</v>
      </c>
      <c r="G15" s="16">
        <f>F15*E15</f>
        <v>338</v>
      </c>
      <c r="H15" s="19">
        <f>G15/OSIZE</f>
        <v>1.3726445743989603E-2</v>
      </c>
      <c r="I15" s="18">
        <v>3</v>
      </c>
      <c r="J15" s="16">
        <f>I15*E15</f>
        <v>3</v>
      </c>
      <c r="K15" s="19">
        <f t="shared" si="2"/>
        <v>2.2727272727272728E-2</v>
      </c>
      <c r="L15" s="18">
        <v>0</v>
      </c>
      <c r="M15" s="16">
        <f>L15*E15</f>
        <v>0</v>
      </c>
      <c r="N15" s="19">
        <v>0</v>
      </c>
    </row>
    <row r="16" spans="4:14" x14ac:dyDescent="0.25">
      <c r="D16" s="160" t="s">
        <v>285</v>
      </c>
      <c r="E16" s="164">
        <v>1</v>
      </c>
      <c r="F16" s="52">
        <v>303</v>
      </c>
      <c r="G16" s="17">
        <f>F16*E16</f>
        <v>303</v>
      </c>
      <c r="H16" s="165">
        <f>G16/OSIZE</f>
        <v>1.2305068226120857E-2</v>
      </c>
      <c r="I16" s="52">
        <v>3</v>
      </c>
      <c r="J16" s="17">
        <f>I16*E16</f>
        <v>3</v>
      </c>
      <c r="K16" s="165">
        <f t="shared" si="2"/>
        <v>2.2727272727272728E-2</v>
      </c>
      <c r="L16" s="52">
        <v>0</v>
      </c>
      <c r="M16" s="17">
        <f>L16*E16</f>
        <v>0</v>
      </c>
      <c r="N16" s="165">
        <v>0</v>
      </c>
    </row>
    <row r="17" spans="4:14" x14ac:dyDescent="0.25">
      <c r="D17" s="158" t="s">
        <v>15</v>
      </c>
      <c r="E17" s="159">
        <v>1</v>
      </c>
      <c r="F17" s="18">
        <v>184</v>
      </c>
      <c r="G17" s="16">
        <f t="shared" si="0"/>
        <v>184</v>
      </c>
      <c r="H17" s="19">
        <f t="shared" si="1"/>
        <v>7.4723846653671211E-3</v>
      </c>
      <c r="I17" s="18">
        <v>6</v>
      </c>
      <c r="J17" s="16">
        <f>I17*E17</f>
        <v>6</v>
      </c>
      <c r="K17" s="22">
        <f t="shared" si="2"/>
        <v>4.5454545454545456E-2</v>
      </c>
      <c r="L17" s="18">
        <v>0</v>
      </c>
      <c r="M17" s="16">
        <f t="shared" si="3"/>
        <v>0</v>
      </c>
      <c r="N17" s="15">
        <v>0</v>
      </c>
    </row>
    <row r="18" spans="4:14" x14ac:dyDescent="0.25">
      <c r="D18" s="158" t="s">
        <v>15</v>
      </c>
      <c r="E18" s="159">
        <v>1</v>
      </c>
      <c r="F18" s="18">
        <v>178</v>
      </c>
      <c r="G18" s="23">
        <f t="shared" si="0"/>
        <v>178</v>
      </c>
      <c r="H18" s="19">
        <f t="shared" si="1"/>
        <v>7.2287199480181932E-3</v>
      </c>
      <c r="I18" s="18">
        <v>6</v>
      </c>
      <c r="J18" s="16">
        <f t="shared" ref="J18:J22" si="4">I18*E18</f>
        <v>6</v>
      </c>
      <c r="K18" s="22">
        <f t="shared" si="2"/>
        <v>4.5454545454545456E-2</v>
      </c>
      <c r="L18" s="18"/>
      <c r="M18" s="16"/>
      <c r="N18" s="15"/>
    </row>
    <row r="19" spans="4:14" x14ac:dyDescent="0.25">
      <c r="D19" s="158" t="s">
        <v>15</v>
      </c>
      <c r="E19" s="159">
        <v>1</v>
      </c>
      <c r="F19" s="18">
        <v>176</v>
      </c>
      <c r="G19" s="23">
        <f t="shared" si="0"/>
        <v>176</v>
      </c>
      <c r="H19" s="19">
        <f t="shared" si="1"/>
        <v>7.1474983755685506E-3</v>
      </c>
      <c r="I19" s="18">
        <v>6</v>
      </c>
      <c r="J19" s="16">
        <f t="shared" si="4"/>
        <v>6</v>
      </c>
      <c r="K19" s="22">
        <f t="shared" si="2"/>
        <v>4.5454545454545456E-2</v>
      </c>
      <c r="L19" s="18"/>
      <c r="M19" s="16"/>
      <c r="N19" s="15"/>
    </row>
    <row r="20" spans="4:14" x14ac:dyDescent="0.25">
      <c r="D20" s="158" t="s">
        <v>15</v>
      </c>
      <c r="E20" s="159">
        <v>1</v>
      </c>
      <c r="F20" s="18">
        <v>192</v>
      </c>
      <c r="G20" s="23">
        <f t="shared" si="0"/>
        <v>192</v>
      </c>
      <c r="H20" s="19">
        <f t="shared" si="1"/>
        <v>7.7972709551656916E-3</v>
      </c>
      <c r="I20" s="18">
        <v>6</v>
      </c>
      <c r="J20" s="16">
        <f t="shared" si="4"/>
        <v>6</v>
      </c>
      <c r="K20" s="22">
        <f t="shared" si="2"/>
        <v>4.5454545454545456E-2</v>
      </c>
      <c r="L20" s="18"/>
      <c r="M20" s="16"/>
      <c r="N20" s="15"/>
    </row>
    <row r="21" spans="4:14" x14ac:dyDescent="0.25">
      <c r="D21" s="158" t="s">
        <v>15</v>
      </c>
      <c r="E21" s="159">
        <v>1</v>
      </c>
      <c r="F21" s="18">
        <v>193</v>
      </c>
      <c r="G21" s="23">
        <f t="shared" si="0"/>
        <v>193</v>
      </c>
      <c r="H21" s="19">
        <f t="shared" si="1"/>
        <v>7.8378817413905129E-3</v>
      </c>
      <c r="I21" s="18">
        <v>6</v>
      </c>
      <c r="J21" s="16">
        <f t="shared" si="4"/>
        <v>6</v>
      </c>
      <c r="K21" s="22">
        <f t="shared" si="2"/>
        <v>4.5454545454545456E-2</v>
      </c>
      <c r="L21" s="18"/>
      <c r="M21" s="16"/>
      <c r="N21" s="15"/>
    </row>
    <row r="22" spans="4:14" x14ac:dyDescent="0.25">
      <c r="D22" s="158" t="s">
        <v>15</v>
      </c>
      <c r="E22" s="159">
        <v>1</v>
      </c>
      <c r="F22" s="18">
        <v>193</v>
      </c>
      <c r="G22" s="23">
        <f t="shared" si="0"/>
        <v>193</v>
      </c>
      <c r="H22" s="19">
        <f t="shared" si="1"/>
        <v>7.8378817413905129E-3</v>
      </c>
      <c r="I22" s="18">
        <v>6</v>
      </c>
      <c r="J22" s="16">
        <f t="shared" si="4"/>
        <v>6</v>
      </c>
      <c r="K22" s="22">
        <f t="shared" si="2"/>
        <v>4.5454545454545456E-2</v>
      </c>
      <c r="L22" s="18"/>
      <c r="M22" s="16"/>
      <c r="N22" s="15"/>
    </row>
    <row r="23" spans="4:14" x14ac:dyDescent="0.25">
      <c r="D23" s="158" t="s">
        <v>16</v>
      </c>
      <c r="E23" s="159">
        <v>1</v>
      </c>
      <c r="F23" s="18">
        <v>24</v>
      </c>
      <c r="G23" s="16">
        <f t="shared" si="0"/>
        <v>24</v>
      </c>
      <c r="H23" s="19">
        <f t="shared" si="1"/>
        <v>9.7465886939571145E-4</v>
      </c>
      <c r="I23" s="18">
        <v>0</v>
      </c>
      <c r="J23" s="16">
        <v>0</v>
      </c>
      <c r="K23" s="15">
        <v>0</v>
      </c>
      <c r="L23" s="18">
        <v>17408</v>
      </c>
      <c r="M23" s="16">
        <f t="shared" si="3"/>
        <v>17408</v>
      </c>
      <c r="N23" s="22">
        <f>M23/E8</f>
        <v>2.8619528619528621E-2</v>
      </c>
    </row>
    <row r="24" spans="4:14" x14ac:dyDescent="0.25">
      <c r="D24" s="158" t="s">
        <v>17</v>
      </c>
      <c r="E24" s="159">
        <v>1</v>
      </c>
      <c r="F24" s="18">
        <v>33</v>
      </c>
      <c r="G24" s="16">
        <f t="shared" si="0"/>
        <v>33</v>
      </c>
      <c r="H24" s="19">
        <f t="shared" si="1"/>
        <v>1.3401559454191032E-3</v>
      </c>
      <c r="I24" s="18">
        <v>0</v>
      </c>
      <c r="J24" s="23">
        <v>0</v>
      </c>
      <c r="K24" s="15">
        <v>0</v>
      </c>
      <c r="L24" s="18">
        <v>17408</v>
      </c>
      <c r="M24" s="16">
        <f t="shared" si="3"/>
        <v>17408</v>
      </c>
      <c r="N24" s="22">
        <f>M24/E8</f>
        <v>2.8619528619528621E-2</v>
      </c>
    </row>
    <row r="25" spans="4:14" x14ac:dyDescent="0.25">
      <c r="D25" s="158" t="s">
        <v>67</v>
      </c>
      <c r="E25" s="159">
        <v>1</v>
      </c>
      <c r="F25" s="18">
        <v>800</v>
      </c>
      <c r="G25" s="23">
        <f t="shared" si="0"/>
        <v>800</v>
      </c>
      <c r="H25" s="19">
        <f t="shared" si="1"/>
        <v>3.2488628979857048E-2</v>
      </c>
      <c r="I25" s="18">
        <v>0</v>
      </c>
      <c r="J25" s="23">
        <v>0</v>
      </c>
      <c r="K25" s="15">
        <v>0</v>
      </c>
      <c r="L25" s="18">
        <v>0</v>
      </c>
      <c r="M25" s="16">
        <f t="shared" si="3"/>
        <v>0</v>
      </c>
      <c r="N25" s="22">
        <f>M25/E8</f>
        <v>0</v>
      </c>
    </row>
    <row r="26" spans="4:14" x14ac:dyDescent="0.25">
      <c r="D26" s="158" t="s">
        <v>81</v>
      </c>
      <c r="E26" s="159">
        <v>1</v>
      </c>
      <c r="F26" s="18">
        <v>807</v>
      </c>
      <c r="G26" s="23">
        <f t="shared" si="0"/>
        <v>807</v>
      </c>
      <c r="H26" s="19">
        <f t="shared" si="1"/>
        <v>3.2772904483430801E-2</v>
      </c>
      <c r="I26" s="18">
        <v>0</v>
      </c>
      <c r="J26" s="23">
        <v>0</v>
      </c>
      <c r="K26" s="15">
        <v>0</v>
      </c>
      <c r="L26" s="18">
        <v>332192</v>
      </c>
      <c r="M26" s="16">
        <f t="shared" si="3"/>
        <v>332192</v>
      </c>
      <c r="N26" s="22">
        <f>M26/E8</f>
        <v>0.54613846801346799</v>
      </c>
    </row>
    <row r="27" spans="4:14" x14ac:dyDescent="0.25">
      <c r="D27" s="158" t="s">
        <v>288</v>
      </c>
      <c r="E27" s="159">
        <v>1</v>
      </c>
      <c r="F27" s="18">
        <v>80</v>
      </c>
      <c r="G27" s="23">
        <f t="shared" ref="G27:G28" si="5">F27*E27</f>
        <v>80</v>
      </c>
      <c r="H27" s="19">
        <f t="shared" ref="H27:H28" si="6">G27/OSIZE</f>
        <v>3.2488628979857048E-3</v>
      </c>
      <c r="I27" s="18"/>
      <c r="J27" s="23"/>
      <c r="K27" s="15"/>
      <c r="L27" s="18"/>
      <c r="M27" s="16"/>
      <c r="N27" s="22"/>
    </row>
    <row r="28" spans="4:14" x14ac:dyDescent="0.25">
      <c r="D28" s="158" t="s">
        <v>289</v>
      </c>
      <c r="E28" s="159">
        <v>1</v>
      </c>
      <c r="F28" s="18">
        <v>16</v>
      </c>
      <c r="G28" s="23">
        <f t="shared" si="5"/>
        <v>16</v>
      </c>
      <c r="H28" s="19">
        <f t="shared" si="6"/>
        <v>6.4977257959714096E-4</v>
      </c>
      <c r="I28" s="18"/>
      <c r="J28" s="23"/>
      <c r="K28" s="15"/>
      <c r="L28" s="18"/>
      <c r="M28" s="16"/>
      <c r="N28" s="22"/>
    </row>
    <row r="29" spans="4:14" x14ac:dyDescent="0.25">
      <c r="D29" s="158" t="s">
        <v>22</v>
      </c>
      <c r="E29" s="159">
        <v>1</v>
      </c>
      <c r="F29" s="18">
        <v>19184</v>
      </c>
      <c r="G29" s="16">
        <f t="shared" si="0"/>
        <v>19184</v>
      </c>
      <c r="H29" s="19">
        <f t="shared" si="1"/>
        <v>0.77907732293697207</v>
      </c>
      <c r="I29" s="18">
        <v>0</v>
      </c>
      <c r="J29" s="16">
        <v>0</v>
      </c>
      <c r="K29" s="15">
        <v>0</v>
      </c>
      <c r="L29" s="18">
        <v>142742</v>
      </c>
      <c r="M29" s="16">
        <f t="shared" si="3"/>
        <v>142742</v>
      </c>
      <c r="N29" s="22">
        <f>M29/E8</f>
        <v>0.23467421611952863</v>
      </c>
    </row>
    <row r="30" spans="4:14" x14ac:dyDescent="0.25">
      <c r="D30" s="158" t="s">
        <v>13</v>
      </c>
      <c r="E30" s="162" t="s">
        <v>0</v>
      </c>
      <c r="F30" s="304">
        <f>SUM(G13:G29)</f>
        <v>23383</v>
      </c>
      <c r="G30" s="305"/>
      <c r="H30" s="20">
        <f>SUM(H13:H29)</f>
        <v>0.9496020142949968</v>
      </c>
      <c r="I30" s="304">
        <f>SUM(J13:J29)</f>
        <v>48</v>
      </c>
      <c r="J30" s="305"/>
      <c r="K30" s="20">
        <f>SUM(K13:K29)</f>
        <v>0.3636363636363637</v>
      </c>
      <c r="L30" s="304">
        <f>SUM(M13:M29)</f>
        <v>509846</v>
      </c>
      <c r="M30" s="305"/>
      <c r="N30" s="20">
        <f>SUM(N13:N29)</f>
        <v>0.83820956965488214</v>
      </c>
    </row>
    <row r="31" spans="4:14" x14ac:dyDescent="0.25">
      <c r="D31" s="159"/>
      <c r="E31" s="159"/>
      <c r="F31" s="18"/>
      <c r="G31" s="16"/>
      <c r="H31" s="15" t="s">
        <v>0</v>
      </c>
      <c r="I31" s="18"/>
      <c r="J31" s="16"/>
      <c r="K31" s="15"/>
      <c r="L31" s="18"/>
      <c r="M31" s="16"/>
      <c r="N31" s="15"/>
    </row>
    <row r="32" spans="4:14" x14ac:dyDescent="0.25">
      <c r="D32" s="160" t="s">
        <v>30</v>
      </c>
      <c r="E32" s="163" t="s">
        <v>0</v>
      </c>
      <c r="F32" s="298">
        <f>OSIZE-F30</f>
        <v>1241</v>
      </c>
      <c r="G32" s="299"/>
      <c r="H32" s="21">
        <f>1-H30</f>
        <v>5.0397985705003201E-2</v>
      </c>
      <c r="I32" s="298">
        <f>MSIZE-I30</f>
        <v>84</v>
      </c>
      <c r="J32" s="299"/>
      <c r="K32" s="21">
        <f>1-K30</f>
        <v>0.63636363636363624</v>
      </c>
      <c r="L32" s="298">
        <f>MEMSIZE-L30</f>
        <v>98410</v>
      </c>
      <c r="M32" s="299"/>
      <c r="N32" s="21">
        <f>1-N30</f>
        <v>0.16179043034511786</v>
      </c>
    </row>
    <row r="33" spans="4:12" x14ac:dyDescent="0.25">
      <c r="L33" t="s">
        <v>0</v>
      </c>
    </row>
    <row r="41" spans="4:12" x14ac:dyDescent="0.25">
      <c r="D41" t="s">
        <v>0</v>
      </c>
    </row>
    <row r="53" spans="4:19" x14ac:dyDescent="0.25">
      <c r="L53">
        <f>32*256*36</f>
        <v>294912</v>
      </c>
    </row>
    <row r="55" spans="4:19" x14ac:dyDescent="0.25">
      <c r="D55" t="s">
        <v>262</v>
      </c>
      <c r="E55">
        <v>343</v>
      </c>
      <c r="F55">
        <v>338</v>
      </c>
      <c r="G55">
        <v>249</v>
      </c>
      <c r="H55">
        <v>247</v>
      </c>
      <c r="I55" t="s">
        <v>263</v>
      </c>
      <c r="J55">
        <v>96</v>
      </c>
      <c r="K55">
        <v>1</v>
      </c>
      <c r="L55">
        <v>3</v>
      </c>
      <c r="M55">
        <v>1</v>
      </c>
      <c r="N55">
        <v>1</v>
      </c>
      <c r="O55">
        <v>0</v>
      </c>
      <c r="P55">
        <v>0</v>
      </c>
      <c r="Q55" t="s">
        <v>264</v>
      </c>
      <c r="R55" t="s">
        <v>265</v>
      </c>
      <c r="S55" t="s">
        <v>266</v>
      </c>
    </row>
    <row r="56" spans="4:19" x14ac:dyDescent="0.25">
      <c r="D56" t="s">
        <v>267</v>
      </c>
      <c r="E56">
        <v>339</v>
      </c>
      <c r="F56">
        <v>339</v>
      </c>
      <c r="G56">
        <v>247</v>
      </c>
      <c r="H56">
        <v>247</v>
      </c>
      <c r="I56" t="s">
        <v>263</v>
      </c>
      <c r="J56">
        <v>0</v>
      </c>
      <c r="K56">
        <v>0</v>
      </c>
      <c r="L56">
        <v>3</v>
      </c>
      <c r="M56">
        <v>1</v>
      </c>
      <c r="N56">
        <v>1</v>
      </c>
      <c r="O56">
        <v>0</v>
      </c>
      <c r="P56">
        <v>0</v>
      </c>
      <c r="Q56" t="s">
        <v>268</v>
      </c>
      <c r="R56" t="s">
        <v>269</v>
      </c>
      <c r="S56" t="s">
        <v>270</v>
      </c>
    </row>
    <row r="57" spans="4:19" x14ac:dyDescent="0.25">
      <c r="D57" t="s">
        <v>271</v>
      </c>
      <c r="E57">
        <v>338</v>
      </c>
      <c r="F57">
        <v>338</v>
      </c>
      <c r="G57">
        <v>247</v>
      </c>
      <c r="H57">
        <v>247</v>
      </c>
      <c r="I57" t="s">
        <v>263</v>
      </c>
      <c r="J57">
        <v>0</v>
      </c>
      <c r="K57">
        <v>0</v>
      </c>
      <c r="L57">
        <v>3</v>
      </c>
      <c r="M57">
        <v>1</v>
      </c>
      <c r="N57">
        <v>1</v>
      </c>
      <c r="O57">
        <v>0</v>
      </c>
      <c r="P57">
        <v>0</v>
      </c>
      <c r="Q57" t="s">
        <v>272</v>
      </c>
      <c r="R57" t="s">
        <v>265</v>
      </c>
      <c r="S57" t="s">
        <v>273</v>
      </c>
    </row>
    <row r="58" spans="4:19" x14ac:dyDescent="0.25">
      <c r="D58" t="s">
        <v>274</v>
      </c>
      <c r="E58">
        <v>303</v>
      </c>
      <c r="F58">
        <v>303</v>
      </c>
      <c r="G58">
        <v>247</v>
      </c>
      <c r="H58">
        <v>247</v>
      </c>
      <c r="I58" t="s">
        <v>263</v>
      </c>
      <c r="J58">
        <v>0</v>
      </c>
      <c r="K58">
        <v>0</v>
      </c>
      <c r="L58">
        <v>3</v>
      </c>
      <c r="M58">
        <v>1</v>
      </c>
      <c r="N58">
        <v>1</v>
      </c>
      <c r="O58">
        <v>0</v>
      </c>
      <c r="P58">
        <v>0</v>
      </c>
      <c r="Q58" t="s">
        <v>275</v>
      </c>
      <c r="R58" t="s">
        <v>276</v>
      </c>
      <c r="S58" t="s">
        <v>277</v>
      </c>
    </row>
    <row r="59" spans="4:19" x14ac:dyDescent="0.25">
      <c r="D59" t="s">
        <v>278</v>
      </c>
      <c r="E59">
        <v>184</v>
      </c>
      <c r="F59">
        <v>184</v>
      </c>
      <c r="G59">
        <v>101</v>
      </c>
      <c r="H59">
        <v>101</v>
      </c>
      <c r="I59" t="s">
        <v>263</v>
      </c>
      <c r="J59">
        <v>0</v>
      </c>
      <c r="K59">
        <v>0</v>
      </c>
      <c r="L59">
        <v>6</v>
      </c>
      <c r="M59">
        <v>0</v>
      </c>
      <c r="N59">
        <v>3</v>
      </c>
      <c r="O59">
        <v>0</v>
      </c>
      <c r="P59">
        <v>0</v>
      </c>
      <c r="Q59" t="s">
        <v>279</v>
      </c>
      <c r="R59" t="s">
        <v>280</v>
      </c>
      <c r="S59" t="s">
        <v>281</v>
      </c>
    </row>
  </sheetData>
  <mergeCells count="11">
    <mergeCell ref="E11:E12"/>
    <mergeCell ref="D11:D12"/>
    <mergeCell ref="F32:G32"/>
    <mergeCell ref="I32:J32"/>
    <mergeCell ref="L32:M32"/>
    <mergeCell ref="F11:H11"/>
    <mergeCell ref="I11:K11"/>
    <mergeCell ref="L11:N11"/>
    <mergeCell ref="F30:G30"/>
    <mergeCell ref="I30:J30"/>
    <mergeCell ref="L30:M30"/>
  </mergeCells>
  <pageMargins left="0.75" right="0.75" top="1" bottom="1" header="0.5" footer="0.5"/>
  <ignoredErrors>
    <ignoredError sqref="K30 I3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M28"/>
  <sheetViews>
    <sheetView topLeftCell="A5" zoomScale="125" zoomScaleNormal="125" zoomScalePageLayoutView="125" workbookViewId="0">
      <selection activeCell="G28" sqref="G28"/>
    </sheetView>
  </sheetViews>
  <sheetFormatPr baseColWidth="10" defaultRowHeight="15.75" x14ac:dyDescent="0.25"/>
  <cols>
    <col min="6" max="9" width="10.875" style="33"/>
  </cols>
  <sheetData>
    <row r="13" spans="5:12" x14ac:dyDescent="0.25">
      <c r="E13" s="54"/>
      <c r="F13" s="47" t="s">
        <v>68</v>
      </c>
      <c r="G13" s="301" t="s">
        <v>151</v>
      </c>
      <c r="H13" s="302"/>
      <c r="I13" s="302"/>
      <c r="J13" s="302"/>
      <c r="K13" s="302"/>
      <c r="L13" s="303"/>
    </row>
    <row r="14" spans="5:12" x14ac:dyDescent="0.25">
      <c r="E14" s="56" t="s">
        <v>97</v>
      </c>
      <c r="F14" s="58">
        <f>0</f>
        <v>0</v>
      </c>
      <c r="G14" s="4" t="s">
        <v>0</v>
      </c>
      <c r="H14" s="4"/>
      <c r="I14" s="4"/>
      <c r="J14" s="4" t="s">
        <v>69</v>
      </c>
      <c r="K14" s="4"/>
      <c r="L14" s="7"/>
    </row>
    <row r="15" spans="5:12" x14ac:dyDescent="0.25">
      <c r="E15" s="56" t="s">
        <v>100</v>
      </c>
      <c r="F15" s="56">
        <f>F14+256</f>
        <v>256</v>
      </c>
      <c r="G15" s="4" t="s">
        <v>0</v>
      </c>
      <c r="H15" s="4" t="s">
        <v>71</v>
      </c>
      <c r="I15" s="4" t="s">
        <v>72</v>
      </c>
      <c r="J15" s="4"/>
      <c r="K15" s="4"/>
      <c r="L15" s="7"/>
    </row>
    <row r="16" spans="5:12" x14ac:dyDescent="0.25">
      <c r="E16" s="56" t="s">
        <v>101</v>
      </c>
      <c r="F16" s="56">
        <f t="shared" ref="F16:F21" si="0">F15+256</f>
        <v>512</v>
      </c>
      <c r="G16" s="4" t="s">
        <v>70</v>
      </c>
      <c r="H16" s="4" t="s">
        <v>73</v>
      </c>
      <c r="I16" s="4" t="s">
        <v>76</v>
      </c>
      <c r="J16" s="4"/>
      <c r="K16" s="4"/>
      <c r="L16" s="7"/>
    </row>
    <row r="17" spans="5:13" x14ac:dyDescent="0.25">
      <c r="E17" s="56" t="s">
        <v>103</v>
      </c>
      <c r="F17" s="56">
        <f t="shared" si="0"/>
        <v>768</v>
      </c>
      <c r="G17" s="4"/>
      <c r="H17" s="4" t="s">
        <v>74</v>
      </c>
      <c r="I17" s="4" t="s">
        <v>77</v>
      </c>
      <c r="J17" s="4"/>
      <c r="K17" s="4"/>
      <c r="L17" s="7"/>
    </row>
    <row r="18" spans="5:13" x14ac:dyDescent="0.25">
      <c r="E18" s="56" t="s">
        <v>109</v>
      </c>
      <c r="F18" s="56">
        <f t="shared" si="0"/>
        <v>1024</v>
      </c>
      <c r="G18" s="4" t="s">
        <v>75</v>
      </c>
      <c r="H18" s="4" t="s">
        <v>0</v>
      </c>
      <c r="I18" s="4"/>
      <c r="J18" s="4"/>
      <c r="K18" s="4"/>
      <c r="L18" s="7"/>
    </row>
    <row r="19" spans="5:13" x14ac:dyDescent="0.25">
      <c r="E19" s="56" t="s">
        <v>116</v>
      </c>
      <c r="F19" s="56">
        <f t="shared" si="0"/>
        <v>1280</v>
      </c>
      <c r="G19" s="4"/>
      <c r="H19" s="4"/>
      <c r="I19" s="4"/>
      <c r="J19" s="4"/>
      <c r="K19" s="4" t="s">
        <v>78</v>
      </c>
      <c r="L19" s="7" t="s">
        <v>119</v>
      </c>
      <c r="M19" t="s">
        <v>0</v>
      </c>
    </row>
    <row r="20" spans="5:13" x14ac:dyDescent="0.25">
      <c r="E20" s="56" t="s">
        <v>123</v>
      </c>
      <c r="F20" s="56">
        <f t="shared" si="0"/>
        <v>1536</v>
      </c>
      <c r="G20" s="4"/>
      <c r="H20" s="4"/>
      <c r="I20" s="4"/>
      <c r="J20" s="4"/>
      <c r="K20" s="4" t="s">
        <v>79</v>
      </c>
      <c r="L20" s="7" t="s">
        <v>120</v>
      </c>
      <c r="M20" t="s">
        <v>0</v>
      </c>
    </row>
    <row r="21" spans="5:13" x14ac:dyDescent="0.25">
      <c r="E21" s="57" t="s">
        <v>124</v>
      </c>
      <c r="F21" s="57">
        <f t="shared" si="0"/>
        <v>1792</v>
      </c>
      <c r="G21" s="9"/>
      <c r="H21" s="9"/>
      <c r="I21" s="9"/>
      <c r="J21" s="9"/>
      <c r="K21" s="9" t="s">
        <v>80</v>
      </c>
      <c r="L21" s="13" t="s">
        <v>121</v>
      </c>
      <c r="M21" t="s">
        <v>0</v>
      </c>
    </row>
    <row r="28" spans="5:13" x14ac:dyDescent="0.25">
      <c r="G28" s="33" t="s">
        <v>0</v>
      </c>
    </row>
  </sheetData>
  <mergeCells count="1">
    <mergeCell ref="G13:L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8"/>
  <sheetViews>
    <sheetView topLeftCell="A55" workbookViewId="0">
      <selection activeCell="A16" sqref="A16"/>
    </sheetView>
  </sheetViews>
  <sheetFormatPr baseColWidth="10" defaultColWidth="2.875" defaultRowHeight="11.25" x14ac:dyDescent="0.25"/>
  <cols>
    <col min="1" max="1" width="2.875" style="139" customWidth="1"/>
    <col min="2" max="2" width="4.625" style="139" bestFit="1" customWidth="1"/>
    <col min="3" max="7" width="2.875" style="139" customWidth="1"/>
    <col min="8" max="8" width="3" style="139" customWidth="1"/>
    <col min="9" max="12" width="2.875" style="139" customWidth="1"/>
    <col min="13" max="13" width="3.375" style="139" customWidth="1"/>
    <col min="14" max="14" width="3" style="139" customWidth="1"/>
    <col min="15" max="15" width="3.125" style="139" customWidth="1"/>
    <col min="16" max="22" width="2.875" style="139" customWidth="1"/>
    <col min="23" max="24" width="3.125" style="139" customWidth="1"/>
    <col min="25" max="25" width="2.875" style="139" customWidth="1"/>
    <col min="26" max="26" width="3.5" style="139" bestFit="1" customWidth="1"/>
    <col min="27" max="27" width="3.5" style="139" customWidth="1"/>
    <col min="28" max="31" width="2.875" style="139"/>
    <col min="32" max="32" width="3.125" style="139" customWidth="1"/>
    <col min="33" max="36" width="2.875" style="139"/>
    <col min="37" max="37" width="3.625" style="139" customWidth="1"/>
    <col min="38" max="38" width="3.625" style="139" bestFit="1" customWidth="1"/>
    <col min="39" max="42" width="2.625" style="139" customWidth="1"/>
    <col min="43" max="46" width="2.875" style="139"/>
    <col min="47" max="54" width="2.875" style="148"/>
    <col min="55" max="16384" width="2.875" style="139"/>
  </cols>
  <sheetData>
    <row r="1" spans="1:54" ht="15" customHeight="1" x14ac:dyDescent="0.25">
      <c r="A1" s="306" t="s">
        <v>126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  <c r="AF1" s="306"/>
      <c r="AG1" s="306"/>
      <c r="AH1" s="306"/>
      <c r="AI1" s="306"/>
      <c r="AJ1" s="306"/>
      <c r="AK1" s="306"/>
      <c r="AL1" s="306"/>
      <c r="AM1" s="306"/>
      <c r="AN1" s="306"/>
      <c r="AO1" s="306"/>
      <c r="AP1" s="306"/>
      <c r="AQ1" s="306"/>
    </row>
    <row r="2" spans="1:54" ht="15" customHeight="1" x14ac:dyDescent="0.25"/>
    <row r="3" spans="1:54" ht="15" customHeight="1" x14ac:dyDescent="0.25">
      <c r="B3" s="139" t="s">
        <v>69</v>
      </c>
      <c r="E3" s="139" t="s">
        <v>127</v>
      </c>
      <c r="F3" s="139" t="s">
        <v>128</v>
      </c>
      <c r="G3" s="139" t="s">
        <v>14</v>
      </c>
      <c r="M3" s="40" t="s">
        <v>90</v>
      </c>
      <c r="N3" s="307" t="s">
        <v>12</v>
      </c>
      <c r="O3" s="308" t="s">
        <v>87</v>
      </c>
      <c r="P3" s="308" t="s">
        <v>87</v>
      </c>
      <c r="Q3" s="308" t="s">
        <v>87</v>
      </c>
      <c r="R3" s="309" t="s">
        <v>12</v>
      </c>
      <c r="S3" s="312" t="s">
        <v>86</v>
      </c>
      <c r="T3" s="312" t="s">
        <v>86</v>
      </c>
      <c r="U3" s="312" t="s">
        <v>86</v>
      </c>
      <c r="V3" s="312" t="s">
        <v>86</v>
      </c>
      <c r="W3" s="312" t="s">
        <v>86</v>
      </c>
      <c r="X3" s="312" t="s">
        <v>86</v>
      </c>
      <c r="Y3" s="307" t="s">
        <v>12</v>
      </c>
      <c r="Z3" s="312" t="s">
        <v>96</v>
      </c>
      <c r="AA3" s="312" t="s">
        <v>96</v>
      </c>
      <c r="AB3" s="312" t="s">
        <v>96</v>
      </c>
      <c r="AC3" s="312" t="s">
        <v>96</v>
      </c>
      <c r="AD3" s="312" t="s">
        <v>96</v>
      </c>
      <c r="AE3" s="312" t="s">
        <v>96</v>
      </c>
      <c r="AF3" s="313" t="s">
        <v>89</v>
      </c>
      <c r="AG3" s="314" t="s">
        <v>97</v>
      </c>
      <c r="AQ3" s="34" t="s">
        <v>0</v>
      </c>
      <c r="AR3" s="139" t="s">
        <v>0</v>
      </c>
      <c r="AS3" s="139" t="s">
        <v>0</v>
      </c>
      <c r="AT3" s="139" t="s">
        <v>0</v>
      </c>
      <c r="AU3" s="148" t="s">
        <v>0</v>
      </c>
      <c r="AZ3" s="153"/>
      <c r="BA3" s="153"/>
      <c r="BB3" s="153"/>
    </row>
    <row r="4" spans="1:54" ht="15" customHeight="1" x14ac:dyDescent="0.25">
      <c r="A4" s="139" t="s">
        <v>0</v>
      </c>
      <c r="E4" s="139">
        <v>1</v>
      </c>
      <c r="F4" s="139">
        <v>0</v>
      </c>
      <c r="G4" s="139">
        <v>0</v>
      </c>
      <c r="M4" s="40" t="s">
        <v>90</v>
      </c>
      <c r="N4" s="307"/>
      <c r="O4" s="308"/>
      <c r="P4" s="308" t="s">
        <v>87</v>
      </c>
      <c r="Q4" s="308" t="s">
        <v>87</v>
      </c>
      <c r="R4" s="310"/>
      <c r="S4" s="312"/>
      <c r="T4" s="312"/>
      <c r="U4" s="312" t="s">
        <v>86</v>
      </c>
      <c r="V4" s="312" t="s">
        <v>86</v>
      </c>
      <c r="W4" s="312" t="s">
        <v>86</v>
      </c>
      <c r="X4" s="312" t="s">
        <v>86</v>
      </c>
      <c r="Y4" s="307"/>
      <c r="Z4" s="312"/>
      <c r="AA4" s="312"/>
      <c r="AB4" s="312"/>
      <c r="AC4" s="312"/>
      <c r="AD4" s="312"/>
      <c r="AE4" s="312"/>
      <c r="AF4" s="313"/>
      <c r="AG4" s="314"/>
      <c r="AQ4" s="44" t="s">
        <v>0</v>
      </c>
      <c r="AR4" s="139" t="s">
        <v>0</v>
      </c>
      <c r="AS4" s="139" t="s">
        <v>0</v>
      </c>
      <c r="AT4" s="139" t="s">
        <v>0</v>
      </c>
      <c r="AU4" s="148" t="s">
        <v>0</v>
      </c>
      <c r="AV4" s="148" t="s">
        <v>0</v>
      </c>
      <c r="AW4" s="148" t="s">
        <v>0</v>
      </c>
      <c r="AX4" s="148" t="s">
        <v>0</v>
      </c>
      <c r="AY4" s="148" t="s">
        <v>0</v>
      </c>
      <c r="AZ4" s="148" t="s">
        <v>0</v>
      </c>
      <c r="BA4" s="148" t="s">
        <v>0</v>
      </c>
      <c r="BB4" s="148" t="s">
        <v>0</v>
      </c>
    </row>
    <row r="5" spans="1:54" ht="15" customHeight="1" x14ac:dyDescent="0.25">
      <c r="E5" s="139" t="s">
        <v>0</v>
      </c>
      <c r="F5" s="139" t="s">
        <v>0</v>
      </c>
      <c r="G5" s="139" t="s">
        <v>0</v>
      </c>
      <c r="M5" s="40" t="s">
        <v>92</v>
      </c>
      <c r="N5" s="307"/>
      <c r="O5" s="308" t="s">
        <v>88</v>
      </c>
      <c r="P5" s="308" t="s">
        <v>88</v>
      </c>
      <c r="Q5" s="308" t="s">
        <v>88</v>
      </c>
      <c r="R5" s="310"/>
      <c r="S5" s="312"/>
      <c r="T5" s="312"/>
      <c r="U5" s="312" t="s">
        <v>86</v>
      </c>
      <c r="V5" s="312" t="s">
        <v>86</v>
      </c>
      <c r="W5" s="312" t="s">
        <v>86</v>
      </c>
      <c r="X5" s="312" t="s">
        <v>86</v>
      </c>
      <c r="Y5" s="307"/>
      <c r="Z5" s="312"/>
      <c r="AA5" s="312"/>
      <c r="AB5" s="312"/>
      <c r="AC5" s="312"/>
      <c r="AD5" s="312"/>
      <c r="AE5" s="312"/>
      <c r="AF5" s="313"/>
      <c r="AG5" s="314"/>
      <c r="AQ5" s="45"/>
      <c r="AR5" s="139" t="s">
        <v>0</v>
      </c>
      <c r="AS5" s="139" t="s">
        <v>0</v>
      </c>
      <c r="AT5" s="139" t="s">
        <v>0</v>
      </c>
      <c r="AU5" s="148" t="s">
        <v>0</v>
      </c>
      <c r="AZ5" s="153"/>
      <c r="BA5" s="153"/>
      <c r="BB5" s="153"/>
    </row>
    <row r="6" spans="1:54" ht="15" customHeight="1" x14ac:dyDescent="0.25">
      <c r="E6" s="139" t="s">
        <v>0</v>
      </c>
      <c r="F6" s="139" t="s">
        <v>0</v>
      </c>
      <c r="G6" s="139" t="s">
        <v>0</v>
      </c>
      <c r="M6" s="40" t="s">
        <v>92</v>
      </c>
      <c r="N6" s="307"/>
      <c r="O6" s="308"/>
      <c r="P6" s="308" t="s">
        <v>88</v>
      </c>
      <c r="Q6" s="308" t="s">
        <v>88</v>
      </c>
      <c r="R6" s="310"/>
      <c r="S6" s="312"/>
      <c r="T6" s="312"/>
      <c r="U6" s="312" t="s">
        <v>86</v>
      </c>
      <c r="V6" s="312" t="s">
        <v>86</v>
      </c>
      <c r="W6" s="312" t="s">
        <v>86</v>
      </c>
      <c r="X6" s="312" t="s">
        <v>86</v>
      </c>
      <c r="Y6" s="307"/>
      <c r="Z6" s="312"/>
      <c r="AA6" s="312"/>
      <c r="AB6" s="312"/>
      <c r="AC6" s="312"/>
      <c r="AD6" s="312"/>
      <c r="AE6" s="312"/>
      <c r="AF6" s="313"/>
      <c r="AG6" s="314"/>
      <c r="AQ6" s="45"/>
      <c r="AR6" s="139" t="s">
        <v>0</v>
      </c>
      <c r="AS6" s="139" t="s">
        <v>0</v>
      </c>
      <c r="AT6" s="139" t="s">
        <v>0</v>
      </c>
    </row>
    <row r="7" spans="1:54" ht="15" customHeight="1" x14ac:dyDescent="0.25">
      <c r="M7" s="40" t="s">
        <v>93</v>
      </c>
      <c r="N7" s="307"/>
      <c r="O7" s="308" t="s">
        <v>94</v>
      </c>
      <c r="P7" s="308" t="s">
        <v>94</v>
      </c>
      <c r="Q7" s="308" t="s">
        <v>94</v>
      </c>
      <c r="R7" s="310"/>
      <c r="S7" s="315" t="s">
        <v>95</v>
      </c>
      <c r="T7" s="315" t="s">
        <v>95</v>
      </c>
      <c r="U7" s="315" t="s">
        <v>95</v>
      </c>
      <c r="V7" s="315" t="s">
        <v>95</v>
      </c>
      <c r="W7" s="315" t="s">
        <v>95</v>
      </c>
      <c r="X7" s="315" t="s">
        <v>95</v>
      </c>
      <c r="Y7" s="307"/>
      <c r="Z7" s="312"/>
      <c r="AA7" s="312"/>
      <c r="AB7" s="312"/>
      <c r="AC7" s="312"/>
      <c r="AD7" s="312"/>
      <c r="AE7" s="312"/>
      <c r="AF7" s="313"/>
      <c r="AG7" s="314"/>
      <c r="AP7" s="45"/>
      <c r="AQ7" s="139" t="s">
        <v>0</v>
      </c>
      <c r="AR7" s="139" t="s">
        <v>0</v>
      </c>
      <c r="AS7" s="139" t="s">
        <v>0</v>
      </c>
      <c r="AT7" s="139" t="s">
        <v>0</v>
      </c>
    </row>
    <row r="8" spans="1:54" ht="15" customHeight="1" x14ac:dyDescent="0.25">
      <c r="M8" s="40" t="s">
        <v>93</v>
      </c>
      <c r="N8" s="307"/>
      <c r="O8" s="308"/>
      <c r="P8" s="308"/>
      <c r="Q8" s="308"/>
      <c r="R8" s="311"/>
      <c r="S8" s="315"/>
      <c r="T8" s="315"/>
      <c r="U8" s="315"/>
      <c r="V8" s="315"/>
      <c r="W8" s="315"/>
      <c r="X8" s="315"/>
      <c r="Y8" s="307"/>
      <c r="Z8" s="312"/>
      <c r="AA8" s="312"/>
      <c r="AB8" s="312"/>
      <c r="AC8" s="312"/>
      <c r="AD8" s="312"/>
      <c r="AE8" s="312"/>
      <c r="AF8" s="313"/>
      <c r="AG8" s="314"/>
      <c r="AP8" s="45"/>
      <c r="AQ8" s="139" t="s">
        <v>0</v>
      </c>
      <c r="AR8" s="139" t="s">
        <v>0</v>
      </c>
      <c r="AS8" s="139" t="s">
        <v>0</v>
      </c>
      <c r="AT8" s="139" t="s">
        <v>0</v>
      </c>
    </row>
    <row r="9" spans="1:54" s="35" customFormat="1" ht="15" customHeight="1" x14ac:dyDescent="0.25">
      <c r="E9" s="139"/>
      <c r="F9" s="139"/>
      <c r="G9" s="139"/>
      <c r="H9" s="139"/>
      <c r="I9" s="139"/>
      <c r="J9" s="316" t="s">
        <v>144</v>
      </c>
      <c r="K9" s="316"/>
      <c r="L9" s="316"/>
      <c r="M9" s="37">
        <v>0</v>
      </c>
      <c r="N9" s="37">
        <v>1</v>
      </c>
      <c r="O9" s="37">
        <v>2</v>
      </c>
      <c r="P9" s="37">
        <v>3</v>
      </c>
      <c r="Q9" s="37">
        <v>4</v>
      </c>
      <c r="R9" s="37">
        <v>5</v>
      </c>
      <c r="S9" s="37">
        <v>6</v>
      </c>
      <c r="T9" s="37">
        <v>7</v>
      </c>
      <c r="U9" s="37">
        <v>8</v>
      </c>
      <c r="V9" s="37">
        <v>9</v>
      </c>
      <c r="W9" s="37">
        <v>10</v>
      </c>
      <c r="X9" s="37">
        <v>11</v>
      </c>
      <c r="Y9" s="37">
        <v>12</v>
      </c>
      <c r="Z9" s="37">
        <v>13</v>
      </c>
      <c r="AA9" s="37">
        <v>14</v>
      </c>
      <c r="AB9" s="37">
        <v>15</v>
      </c>
      <c r="AC9" s="37">
        <v>16</v>
      </c>
      <c r="AD9" s="37">
        <v>17</v>
      </c>
      <c r="AE9" s="37">
        <v>18</v>
      </c>
      <c r="AF9" s="37">
        <v>19</v>
      </c>
      <c r="AG9" s="37">
        <v>20</v>
      </c>
      <c r="AI9" s="35" t="s">
        <v>0</v>
      </c>
      <c r="AR9" s="46" t="s">
        <v>130</v>
      </c>
      <c r="AS9" s="45" t="s">
        <v>0</v>
      </c>
      <c r="AT9" s="35" t="s">
        <v>0</v>
      </c>
      <c r="AU9" s="35" t="s">
        <v>0</v>
      </c>
      <c r="AV9" s="35" t="s">
        <v>0</v>
      </c>
      <c r="AW9" s="35" t="s">
        <v>0</v>
      </c>
    </row>
    <row r="10" spans="1:54" ht="15" customHeight="1" x14ac:dyDescent="0.25">
      <c r="B10" s="35"/>
      <c r="C10" s="35"/>
      <c r="D10" s="35"/>
      <c r="K10" s="42"/>
      <c r="L10" s="42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I10" s="35"/>
      <c r="AS10" s="45" t="s">
        <v>0</v>
      </c>
      <c r="AT10" s="139" t="s">
        <v>0</v>
      </c>
      <c r="AU10" s="148" t="s">
        <v>0</v>
      </c>
      <c r="AV10" s="148" t="s">
        <v>0</v>
      </c>
      <c r="AW10" s="148" t="s">
        <v>0</v>
      </c>
    </row>
    <row r="11" spans="1:54" ht="15" customHeight="1" x14ac:dyDescent="0.25">
      <c r="B11" s="139" t="s">
        <v>72</v>
      </c>
      <c r="E11" s="139" t="s">
        <v>127</v>
      </c>
      <c r="F11" s="139" t="s">
        <v>128</v>
      </c>
      <c r="G11" s="139" t="s">
        <v>14</v>
      </c>
      <c r="L11" s="35"/>
      <c r="M11" s="35"/>
      <c r="N11" s="35"/>
      <c r="O11" s="35"/>
      <c r="P11" s="35"/>
      <c r="Q11" s="35"/>
      <c r="R11" s="35"/>
      <c r="S11" s="35"/>
      <c r="T11" s="39"/>
      <c r="U11" s="40" t="s">
        <v>92</v>
      </c>
      <c r="V11" s="307" t="s">
        <v>12</v>
      </c>
      <c r="W11" s="308" t="s">
        <v>87</v>
      </c>
      <c r="X11" s="308" t="s">
        <v>87</v>
      </c>
      <c r="Y11" s="308" t="s">
        <v>87</v>
      </c>
      <c r="Z11" s="307" t="s">
        <v>12</v>
      </c>
      <c r="AA11" s="312" t="s">
        <v>86</v>
      </c>
      <c r="AB11" s="312" t="s">
        <v>86</v>
      </c>
      <c r="AC11" s="312" t="s">
        <v>86</v>
      </c>
      <c r="AD11" s="312" t="s">
        <v>86</v>
      </c>
      <c r="AE11" s="312" t="s">
        <v>86</v>
      </c>
      <c r="AF11" s="312" t="s">
        <v>86</v>
      </c>
      <c r="AG11" s="314" t="s">
        <v>100</v>
      </c>
      <c r="AQ11" s="45" t="s">
        <v>131</v>
      </c>
      <c r="AR11" s="139" t="s">
        <v>0</v>
      </c>
      <c r="AS11" s="139" t="s">
        <v>0</v>
      </c>
      <c r="AT11" s="139" t="s">
        <v>0</v>
      </c>
      <c r="AU11" s="148" t="s">
        <v>0</v>
      </c>
    </row>
    <row r="12" spans="1:54" ht="15" customHeight="1" x14ac:dyDescent="0.25">
      <c r="B12" s="139" t="s">
        <v>0</v>
      </c>
      <c r="E12" s="139">
        <v>0</v>
      </c>
      <c r="F12" s="139">
        <v>1</v>
      </c>
      <c r="G12" s="139">
        <v>0</v>
      </c>
      <c r="L12" s="35"/>
      <c r="M12" s="35"/>
      <c r="N12" s="35"/>
      <c r="O12" s="35"/>
      <c r="P12" s="35"/>
      <c r="Q12" s="35"/>
      <c r="R12" s="35"/>
      <c r="S12" s="35"/>
      <c r="T12" s="39"/>
      <c r="U12" s="40" t="s">
        <v>99</v>
      </c>
      <c r="V12" s="307"/>
      <c r="W12" s="308"/>
      <c r="X12" s="308"/>
      <c r="Y12" s="308"/>
      <c r="Z12" s="307"/>
      <c r="AA12" s="312"/>
      <c r="AB12" s="312"/>
      <c r="AC12" s="312"/>
      <c r="AD12" s="312"/>
      <c r="AE12" s="312"/>
      <c r="AF12" s="312"/>
      <c r="AG12" s="314"/>
      <c r="AQ12" s="45" t="s">
        <v>0</v>
      </c>
      <c r="AR12" s="139" t="s">
        <v>0</v>
      </c>
      <c r="AS12" s="139" t="s">
        <v>0</v>
      </c>
      <c r="AT12" s="139" t="s">
        <v>0</v>
      </c>
      <c r="AU12" s="148" t="s">
        <v>0</v>
      </c>
    </row>
    <row r="13" spans="1:54" ht="15" customHeight="1" x14ac:dyDescent="0.25">
      <c r="E13" s="139" t="s">
        <v>0</v>
      </c>
      <c r="F13" s="139" t="s">
        <v>0</v>
      </c>
      <c r="G13" s="139" t="s">
        <v>0</v>
      </c>
      <c r="H13" s="139" t="s">
        <v>0</v>
      </c>
      <c r="L13" s="35"/>
      <c r="M13" s="35"/>
      <c r="N13" s="35"/>
      <c r="O13" s="35"/>
      <c r="P13" s="35"/>
      <c r="Q13" s="35"/>
      <c r="R13" s="35"/>
      <c r="S13" s="35"/>
      <c r="T13" s="39"/>
      <c r="U13" s="40" t="s">
        <v>93</v>
      </c>
      <c r="V13" s="307"/>
      <c r="W13" s="308" t="s">
        <v>88</v>
      </c>
      <c r="X13" s="308" t="s">
        <v>88</v>
      </c>
      <c r="Y13" s="308" t="s">
        <v>88</v>
      </c>
      <c r="Z13" s="307"/>
      <c r="AA13" s="312"/>
      <c r="AB13" s="312"/>
      <c r="AC13" s="312"/>
      <c r="AD13" s="312"/>
      <c r="AE13" s="312"/>
      <c r="AF13" s="312"/>
      <c r="AG13" s="314"/>
      <c r="AH13" s="35"/>
      <c r="AP13" s="45" t="s">
        <v>0</v>
      </c>
      <c r="AQ13" s="139" t="s">
        <v>0</v>
      </c>
      <c r="AR13" s="139" t="s">
        <v>0</v>
      </c>
      <c r="AS13" s="139" t="s">
        <v>0</v>
      </c>
      <c r="AT13" s="139" t="s">
        <v>0</v>
      </c>
      <c r="AV13" s="148" t="s">
        <v>0</v>
      </c>
    </row>
    <row r="14" spans="1:54" s="35" customFormat="1" ht="15" customHeight="1" x14ac:dyDescent="0.25"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T14" s="39"/>
      <c r="U14" s="40" t="s">
        <v>98</v>
      </c>
      <c r="V14" s="307"/>
      <c r="W14" s="308"/>
      <c r="X14" s="308"/>
      <c r="Y14" s="308"/>
      <c r="Z14" s="307"/>
      <c r="AA14" s="312"/>
      <c r="AB14" s="312"/>
      <c r="AC14" s="312"/>
      <c r="AD14" s="312"/>
      <c r="AE14" s="312"/>
      <c r="AF14" s="312"/>
      <c r="AG14" s="314"/>
      <c r="AH14" s="139"/>
      <c r="AP14" s="45" t="s">
        <v>132</v>
      </c>
      <c r="AQ14" s="139" t="s">
        <v>0</v>
      </c>
      <c r="AR14" s="139" t="s">
        <v>0</v>
      </c>
      <c r="AS14" s="35" t="s">
        <v>0</v>
      </c>
      <c r="AT14" s="35" t="s">
        <v>0</v>
      </c>
    </row>
    <row r="15" spans="1:54" ht="15" customHeight="1" x14ac:dyDescent="0.25">
      <c r="B15" s="35"/>
      <c r="C15" s="35"/>
      <c r="D15" s="35"/>
      <c r="E15" s="35"/>
      <c r="F15" s="35"/>
      <c r="G15" s="35"/>
      <c r="L15" s="35" t="s">
        <v>0</v>
      </c>
      <c r="M15" s="35" t="s">
        <v>0</v>
      </c>
      <c r="N15" s="35" t="s">
        <v>0</v>
      </c>
      <c r="O15" s="35" t="s">
        <v>0</v>
      </c>
      <c r="P15" s="35" t="s">
        <v>0</v>
      </c>
      <c r="Q15" s="35" t="s">
        <v>0</v>
      </c>
      <c r="R15" s="316" t="s">
        <v>144</v>
      </c>
      <c r="S15" s="316"/>
      <c r="T15" s="316"/>
      <c r="U15" s="37">
        <v>0</v>
      </c>
      <c r="V15" s="37">
        <v>1</v>
      </c>
      <c r="W15" s="37">
        <v>2</v>
      </c>
      <c r="X15" s="37">
        <v>3</v>
      </c>
      <c r="Y15" s="37">
        <v>4</v>
      </c>
      <c r="Z15" s="37">
        <v>5</v>
      </c>
      <c r="AA15" s="37">
        <v>6</v>
      </c>
      <c r="AB15" s="37">
        <v>7</v>
      </c>
      <c r="AC15" s="37">
        <v>8</v>
      </c>
      <c r="AD15" s="37">
        <v>9</v>
      </c>
      <c r="AE15" s="37">
        <v>10</v>
      </c>
      <c r="AF15" s="37">
        <v>11</v>
      </c>
      <c r="AG15" s="36">
        <v>12</v>
      </c>
      <c r="AR15" s="46" t="s">
        <v>0</v>
      </c>
      <c r="AS15" s="35" t="s">
        <v>0</v>
      </c>
      <c r="AT15" s="35" t="s">
        <v>0</v>
      </c>
      <c r="AU15" s="35" t="s">
        <v>0</v>
      </c>
      <c r="AV15" s="35" t="s">
        <v>0</v>
      </c>
      <c r="AW15" s="35"/>
      <c r="AX15" s="35"/>
      <c r="AY15" s="35"/>
    </row>
    <row r="16" spans="1:54" ht="15" customHeight="1" x14ac:dyDescent="0.25">
      <c r="B16" s="139" t="s">
        <v>138</v>
      </c>
      <c r="E16" s="139" t="s">
        <v>127</v>
      </c>
      <c r="F16" s="139" t="s">
        <v>128</v>
      </c>
      <c r="G16" s="139" t="s">
        <v>14</v>
      </c>
      <c r="I16" s="139" t="s">
        <v>139</v>
      </c>
      <c r="L16" s="35" t="s">
        <v>127</v>
      </c>
      <c r="M16" s="35" t="s">
        <v>128</v>
      </c>
      <c r="N16" s="35" t="s">
        <v>14</v>
      </c>
      <c r="O16" s="35"/>
      <c r="P16" s="35"/>
      <c r="Q16" s="35"/>
      <c r="R16" s="35"/>
      <c r="S16" s="35"/>
      <c r="T16" s="35"/>
      <c r="U16" s="35"/>
      <c r="V16" s="35"/>
      <c r="W16" s="35"/>
      <c r="X16" s="39"/>
      <c r="Y16" s="40" t="s">
        <v>90</v>
      </c>
      <c r="Z16" s="307" t="s">
        <v>12</v>
      </c>
      <c r="AA16" s="312" t="s">
        <v>86</v>
      </c>
      <c r="AB16" s="312" t="s">
        <v>86</v>
      </c>
      <c r="AC16" s="312" t="s">
        <v>86</v>
      </c>
      <c r="AD16" s="312" t="s">
        <v>86</v>
      </c>
      <c r="AE16" s="312" t="s">
        <v>86</v>
      </c>
      <c r="AF16" s="312" t="s">
        <v>86</v>
      </c>
      <c r="AG16" s="314" t="s">
        <v>100</v>
      </c>
      <c r="AH16" s="35"/>
      <c r="AQ16" s="45" t="s">
        <v>133</v>
      </c>
      <c r="AR16" s="139" t="s">
        <v>0</v>
      </c>
      <c r="AS16" s="139" t="s">
        <v>0</v>
      </c>
      <c r="AT16" s="139" t="s">
        <v>0</v>
      </c>
      <c r="AU16" s="148" t="s">
        <v>0</v>
      </c>
    </row>
    <row r="17" spans="2:51" s="35" customFormat="1" x14ac:dyDescent="0.25">
      <c r="B17" s="139"/>
      <c r="C17" s="139"/>
      <c r="D17" s="139"/>
      <c r="E17" s="139">
        <v>0</v>
      </c>
      <c r="F17" s="139">
        <v>0</v>
      </c>
      <c r="G17" s="139">
        <v>1</v>
      </c>
      <c r="H17" s="139"/>
      <c r="I17" s="139"/>
      <c r="J17" s="139"/>
      <c r="K17" s="139"/>
      <c r="L17" s="35">
        <v>0</v>
      </c>
      <c r="M17" s="35">
        <v>1</v>
      </c>
      <c r="N17" s="35">
        <v>1</v>
      </c>
      <c r="X17" s="39"/>
      <c r="Y17" s="40" t="s">
        <v>91</v>
      </c>
      <c r="Z17" s="307"/>
      <c r="AA17" s="312"/>
      <c r="AB17" s="312"/>
      <c r="AC17" s="312"/>
      <c r="AD17" s="312"/>
      <c r="AE17" s="312"/>
      <c r="AF17" s="312"/>
      <c r="AG17" s="314"/>
      <c r="AP17" s="45" t="s">
        <v>134</v>
      </c>
      <c r="AQ17" s="139" t="s">
        <v>0</v>
      </c>
      <c r="AR17" s="139" t="s">
        <v>0</v>
      </c>
      <c r="AS17" s="35" t="s">
        <v>0</v>
      </c>
      <c r="AT17" s="35" t="s">
        <v>0</v>
      </c>
    </row>
    <row r="18" spans="2:51" s="35" customFormat="1" x14ac:dyDescent="0.25">
      <c r="E18" s="35" t="s">
        <v>0</v>
      </c>
      <c r="F18" s="35" t="s">
        <v>0</v>
      </c>
      <c r="G18" s="35" t="s">
        <v>0</v>
      </c>
      <c r="H18" s="139" t="s">
        <v>0</v>
      </c>
      <c r="I18" s="139"/>
      <c r="J18" s="139"/>
      <c r="K18" s="139"/>
      <c r="L18" s="35" t="s">
        <v>0</v>
      </c>
      <c r="M18" s="35" t="s">
        <v>0</v>
      </c>
      <c r="N18" s="35" t="s">
        <v>0</v>
      </c>
      <c r="P18" s="35" t="s">
        <v>0</v>
      </c>
      <c r="Q18" s="35" t="s">
        <v>0</v>
      </c>
      <c r="R18" s="35" t="s">
        <v>0</v>
      </c>
      <c r="S18" s="35" t="s">
        <v>0</v>
      </c>
      <c r="T18" s="35" t="s">
        <v>0</v>
      </c>
      <c r="U18" s="35" t="s">
        <v>0</v>
      </c>
      <c r="V18" s="316" t="s">
        <v>144</v>
      </c>
      <c r="W18" s="316"/>
      <c r="X18" s="316"/>
      <c r="Y18" s="37">
        <v>0</v>
      </c>
      <c r="Z18" s="37">
        <v>1</v>
      </c>
      <c r="AA18" s="37">
        <v>2</v>
      </c>
      <c r="AB18" s="37">
        <v>3</v>
      </c>
      <c r="AC18" s="37">
        <v>4</v>
      </c>
      <c r="AD18" s="37">
        <v>5</v>
      </c>
      <c r="AE18" s="37">
        <v>6</v>
      </c>
      <c r="AF18" s="37">
        <v>7</v>
      </c>
      <c r="AG18" s="37">
        <v>8</v>
      </c>
      <c r="AP18" s="45"/>
      <c r="AQ18" s="139"/>
      <c r="AR18" s="139"/>
    </row>
    <row r="19" spans="2:51" s="35" customFormat="1" x14ac:dyDescent="0.25">
      <c r="C19" s="35" t="s">
        <v>0</v>
      </c>
      <c r="E19" s="35" t="s">
        <v>0</v>
      </c>
      <c r="F19" s="35" t="s">
        <v>0</v>
      </c>
      <c r="G19" s="35" t="s">
        <v>0</v>
      </c>
      <c r="H19" s="139" t="s">
        <v>0</v>
      </c>
      <c r="I19" s="139" t="s">
        <v>0</v>
      </c>
      <c r="J19" s="139" t="s">
        <v>0</v>
      </c>
      <c r="K19" s="139"/>
      <c r="L19" s="139" t="s">
        <v>0</v>
      </c>
      <c r="M19" s="35" t="s">
        <v>0</v>
      </c>
      <c r="N19" s="35" t="s">
        <v>0</v>
      </c>
      <c r="O19" s="35" t="s">
        <v>0</v>
      </c>
    </row>
    <row r="20" spans="2:51" s="35" customFormat="1" x14ac:dyDescent="0.25">
      <c r="E20" s="35" t="s">
        <v>0</v>
      </c>
      <c r="F20" s="35" t="s">
        <v>0</v>
      </c>
      <c r="G20" s="35" t="s">
        <v>0</v>
      </c>
      <c r="H20" s="139" t="s">
        <v>0</v>
      </c>
      <c r="I20" s="139" t="s">
        <v>0</v>
      </c>
      <c r="J20" s="139" t="s">
        <v>0</v>
      </c>
      <c r="K20" s="139" t="s">
        <v>0</v>
      </c>
      <c r="L20" s="139" t="s">
        <v>0</v>
      </c>
      <c r="M20" s="35" t="s">
        <v>0</v>
      </c>
      <c r="N20" s="35" t="s">
        <v>0</v>
      </c>
      <c r="O20" s="35" t="s">
        <v>0</v>
      </c>
      <c r="P20" s="35" t="s">
        <v>0</v>
      </c>
      <c r="Q20" s="35" t="s">
        <v>0</v>
      </c>
      <c r="AH20" s="139"/>
    </row>
    <row r="21" spans="2:51" s="139" customFormat="1" x14ac:dyDescent="0.25">
      <c r="B21" s="35"/>
      <c r="C21" s="35"/>
      <c r="D21" s="35"/>
      <c r="E21" s="35"/>
      <c r="F21" s="35"/>
      <c r="G21" s="35"/>
      <c r="M21" s="35"/>
      <c r="N21" s="35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I21" s="35"/>
      <c r="AJ21" s="35"/>
      <c r="AT21" s="43"/>
      <c r="AU21" s="43"/>
      <c r="AV21" s="43"/>
      <c r="AW21" s="43"/>
      <c r="AX21" s="43"/>
      <c r="AY21" s="43"/>
    </row>
    <row r="22" spans="2:51" s="139" customFormat="1" x14ac:dyDescent="0.25">
      <c r="B22" s="139" t="s">
        <v>70</v>
      </c>
      <c r="E22" s="139" t="s">
        <v>127</v>
      </c>
      <c r="F22" s="139" t="s">
        <v>128</v>
      </c>
      <c r="G22" s="139" t="s">
        <v>14</v>
      </c>
      <c r="M22" s="39"/>
      <c r="N22" s="40" t="s">
        <v>90</v>
      </c>
      <c r="O22" s="307" t="s">
        <v>12</v>
      </c>
      <c r="P22" s="308" t="s">
        <v>87</v>
      </c>
      <c r="Q22" s="308" t="s">
        <v>87</v>
      </c>
      <c r="R22" s="308" t="s">
        <v>87</v>
      </c>
      <c r="S22" s="309" t="s">
        <v>12</v>
      </c>
      <c r="T22" s="312" t="s">
        <v>86</v>
      </c>
      <c r="U22" s="312" t="s">
        <v>86</v>
      </c>
      <c r="V22" s="312" t="s">
        <v>86</v>
      </c>
      <c r="W22" s="312" t="s">
        <v>86</v>
      </c>
      <c r="X22" s="312" t="s">
        <v>86</v>
      </c>
      <c r="Y22" s="312" t="s">
        <v>86</v>
      </c>
      <c r="Z22" s="307" t="s">
        <v>12</v>
      </c>
      <c r="AA22" s="312" t="s">
        <v>96</v>
      </c>
      <c r="AB22" s="312" t="s">
        <v>96</v>
      </c>
      <c r="AC22" s="312" t="s">
        <v>96</v>
      </c>
      <c r="AD22" s="312" t="s">
        <v>96</v>
      </c>
      <c r="AE22" s="312" t="s">
        <v>96</v>
      </c>
      <c r="AF22" s="312" t="s">
        <v>96</v>
      </c>
      <c r="AG22" s="314" t="s">
        <v>101</v>
      </c>
      <c r="AP22" s="34"/>
      <c r="AU22" s="148"/>
      <c r="AV22" s="148"/>
      <c r="AW22" s="148"/>
      <c r="AX22" s="148"/>
      <c r="AY22" s="148"/>
    </row>
    <row r="23" spans="2:51" s="139" customFormat="1" x14ac:dyDescent="0.25">
      <c r="E23" s="139">
        <v>0</v>
      </c>
      <c r="F23" s="139">
        <v>0</v>
      </c>
      <c r="G23" s="139">
        <v>0</v>
      </c>
      <c r="M23" s="39"/>
      <c r="N23" s="40" t="s">
        <v>91</v>
      </c>
      <c r="O23" s="307"/>
      <c r="P23" s="308"/>
      <c r="Q23" s="308"/>
      <c r="R23" s="308"/>
      <c r="S23" s="310"/>
      <c r="T23" s="312"/>
      <c r="U23" s="312"/>
      <c r="V23" s="312" t="s">
        <v>86</v>
      </c>
      <c r="W23" s="312" t="s">
        <v>86</v>
      </c>
      <c r="X23" s="312" t="s">
        <v>86</v>
      </c>
      <c r="Y23" s="312" t="s">
        <v>86</v>
      </c>
      <c r="Z23" s="307"/>
      <c r="AA23" s="312"/>
      <c r="AB23" s="312"/>
      <c r="AC23" s="312"/>
      <c r="AD23" s="312"/>
      <c r="AE23" s="312"/>
      <c r="AF23" s="312"/>
      <c r="AG23" s="314"/>
      <c r="AP23" s="34"/>
      <c r="AU23" s="148"/>
      <c r="AV23" s="148"/>
      <c r="AW23" s="148"/>
      <c r="AX23" s="148"/>
      <c r="AY23" s="148"/>
    </row>
    <row r="24" spans="2:51" s="139" customFormat="1" x14ac:dyDescent="0.25">
      <c r="E24" s="139" t="s">
        <v>0</v>
      </c>
      <c r="F24" s="139" t="s">
        <v>0</v>
      </c>
      <c r="G24" s="139" t="s">
        <v>0</v>
      </c>
      <c r="M24" s="39"/>
      <c r="N24" s="40" t="s">
        <v>92</v>
      </c>
      <c r="O24" s="307"/>
      <c r="P24" s="308" t="s">
        <v>88</v>
      </c>
      <c r="Q24" s="308" t="s">
        <v>88</v>
      </c>
      <c r="R24" s="308" t="s">
        <v>88</v>
      </c>
      <c r="S24" s="310"/>
      <c r="T24" s="312"/>
      <c r="U24" s="312"/>
      <c r="V24" s="312" t="s">
        <v>86</v>
      </c>
      <c r="W24" s="312" t="s">
        <v>86</v>
      </c>
      <c r="X24" s="312" t="s">
        <v>86</v>
      </c>
      <c r="Y24" s="312" t="s">
        <v>86</v>
      </c>
      <c r="Z24" s="307"/>
      <c r="AA24" s="312"/>
      <c r="AB24" s="312"/>
      <c r="AC24" s="312"/>
      <c r="AD24" s="312"/>
      <c r="AE24" s="312"/>
      <c r="AF24" s="312"/>
      <c r="AG24" s="314"/>
      <c r="AP24" s="34"/>
      <c r="AU24" s="148"/>
      <c r="AV24" s="148"/>
      <c r="AW24" s="148"/>
      <c r="AX24" s="148"/>
      <c r="AY24" s="148"/>
    </row>
    <row r="25" spans="2:51" s="139" customFormat="1" x14ac:dyDescent="0.25">
      <c r="M25" s="39"/>
      <c r="N25" s="40" t="s">
        <v>98</v>
      </c>
      <c r="O25" s="307"/>
      <c r="P25" s="308"/>
      <c r="Q25" s="308"/>
      <c r="R25" s="308"/>
      <c r="S25" s="310"/>
      <c r="T25" s="312"/>
      <c r="U25" s="312"/>
      <c r="V25" s="312" t="s">
        <v>86</v>
      </c>
      <c r="W25" s="312" t="s">
        <v>86</v>
      </c>
      <c r="X25" s="312" t="s">
        <v>86</v>
      </c>
      <c r="Y25" s="312" t="s">
        <v>86</v>
      </c>
      <c r="Z25" s="307"/>
      <c r="AA25" s="312"/>
      <c r="AB25" s="312"/>
      <c r="AC25" s="312"/>
      <c r="AD25" s="312"/>
      <c r="AE25" s="312"/>
      <c r="AF25" s="312"/>
      <c r="AG25" s="314"/>
      <c r="AH25" s="35"/>
      <c r="AP25" s="34"/>
      <c r="AU25" s="148"/>
      <c r="AV25" s="148"/>
      <c r="AW25" s="148"/>
      <c r="AX25" s="148"/>
      <c r="AY25" s="148"/>
    </row>
    <row r="26" spans="2:51" s="139" customFormat="1" x14ac:dyDescent="0.25">
      <c r="M26" s="39"/>
      <c r="N26" s="40" t="s">
        <v>93</v>
      </c>
      <c r="O26" s="307"/>
      <c r="P26" s="308" t="s">
        <v>94</v>
      </c>
      <c r="Q26" s="308" t="s">
        <v>94</v>
      </c>
      <c r="R26" s="308" t="s">
        <v>94</v>
      </c>
      <c r="S26" s="310"/>
      <c r="T26" s="315" t="s">
        <v>95</v>
      </c>
      <c r="U26" s="315" t="s">
        <v>95</v>
      </c>
      <c r="V26" s="315" t="s">
        <v>95</v>
      </c>
      <c r="W26" s="315" t="s">
        <v>95</v>
      </c>
      <c r="X26" s="315" t="s">
        <v>95</v>
      </c>
      <c r="Y26" s="315" t="s">
        <v>95</v>
      </c>
      <c r="Z26" s="307"/>
      <c r="AA26" s="312"/>
      <c r="AB26" s="312"/>
      <c r="AC26" s="312"/>
      <c r="AD26" s="312"/>
      <c r="AE26" s="312"/>
      <c r="AF26" s="312"/>
      <c r="AG26" s="314"/>
      <c r="AH26" s="139" t="s">
        <v>0</v>
      </c>
      <c r="AP26" s="34"/>
      <c r="AU26" s="148"/>
      <c r="AV26" s="148"/>
      <c r="AW26" s="148"/>
      <c r="AX26" s="148"/>
      <c r="AY26" s="148"/>
    </row>
    <row r="27" spans="2:51" s="35" customFormat="1" x14ac:dyDescent="0.25"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39"/>
      <c r="N27" s="40" t="s">
        <v>99</v>
      </c>
      <c r="O27" s="307"/>
      <c r="P27" s="308"/>
      <c r="Q27" s="308"/>
      <c r="R27" s="308"/>
      <c r="S27" s="311"/>
      <c r="T27" s="315"/>
      <c r="U27" s="315"/>
      <c r="V27" s="315"/>
      <c r="W27" s="315"/>
      <c r="X27" s="315"/>
      <c r="Y27" s="315"/>
      <c r="Z27" s="307"/>
      <c r="AA27" s="312"/>
      <c r="AB27" s="312"/>
      <c r="AC27" s="312"/>
      <c r="AD27" s="312"/>
      <c r="AE27" s="312"/>
      <c r="AF27" s="312"/>
      <c r="AG27" s="314"/>
      <c r="AH27" s="139"/>
      <c r="AP27" s="34"/>
      <c r="AQ27" s="139"/>
    </row>
    <row r="28" spans="2:51" s="139" customFormat="1" x14ac:dyDescent="0.25">
      <c r="B28" s="35"/>
      <c r="C28" s="35"/>
      <c r="D28" s="35"/>
      <c r="E28" s="35"/>
      <c r="F28" s="35"/>
      <c r="G28" s="35"/>
      <c r="K28" s="316" t="s">
        <v>144</v>
      </c>
      <c r="L28" s="316"/>
      <c r="M28" s="316"/>
      <c r="N28" s="37">
        <v>0</v>
      </c>
      <c r="O28" s="37">
        <v>1</v>
      </c>
      <c r="P28" s="37">
        <v>2</v>
      </c>
      <c r="Q28" s="37">
        <v>3</v>
      </c>
      <c r="R28" s="37">
        <v>4</v>
      </c>
      <c r="S28" s="37">
        <v>5</v>
      </c>
      <c r="T28" s="37">
        <v>6</v>
      </c>
      <c r="U28" s="37">
        <v>7</v>
      </c>
      <c r="V28" s="37">
        <v>8</v>
      </c>
      <c r="W28" s="37">
        <v>9</v>
      </c>
      <c r="X28" s="37">
        <v>10</v>
      </c>
      <c r="Y28" s="37">
        <v>11</v>
      </c>
      <c r="Z28" s="37">
        <v>12</v>
      </c>
      <c r="AA28" s="37">
        <v>13</v>
      </c>
      <c r="AB28" s="37">
        <v>14</v>
      </c>
      <c r="AC28" s="37">
        <v>15</v>
      </c>
      <c r="AD28" s="37">
        <v>16</v>
      </c>
      <c r="AE28" s="37">
        <v>17</v>
      </c>
      <c r="AF28" s="37">
        <v>18</v>
      </c>
      <c r="AG28" s="37">
        <v>19</v>
      </c>
      <c r="AQ28" s="43"/>
      <c r="AR28" s="35"/>
      <c r="AU28" s="148"/>
      <c r="AV28" s="148"/>
      <c r="AW28" s="148"/>
      <c r="AX28" s="148"/>
      <c r="AY28" s="148"/>
    </row>
    <row r="29" spans="2:51" s="139" customFormat="1" x14ac:dyDescent="0.25">
      <c r="B29" s="139" t="s">
        <v>76</v>
      </c>
      <c r="E29" s="139" t="s">
        <v>127</v>
      </c>
      <c r="F29" s="139" t="s">
        <v>128</v>
      </c>
      <c r="G29" s="139" t="s">
        <v>14</v>
      </c>
      <c r="M29" s="35"/>
      <c r="N29" s="35"/>
      <c r="O29" s="35"/>
      <c r="P29" s="35"/>
      <c r="Q29" s="35"/>
      <c r="R29" s="35"/>
      <c r="S29" s="35"/>
      <c r="T29" s="39"/>
      <c r="U29" s="40" t="s">
        <v>93</v>
      </c>
      <c r="V29" s="307" t="s">
        <v>12</v>
      </c>
      <c r="W29" s="308" t="s">
        <v>94</v>
      </c>
      <c r="X29" s="308" t="s">
        <v>94</v>
      </c>
      <c r="Y29" s="308" t="s">
        <v>94</v>
      </c>
      <c r="Z29" s="307" t="s">
        <v>12</v>
      </c>
      <c r="AA29" s="312" t="s">
        <v>96</v>
      </c>
      <c r="AB29" s="312" t="s">
        <v>96</v>
      </c>
      <c r="AC29" s="312" t="s">
        <v>96</v>
      </c>
      <c r="AD29" s="312" t="s">
        <v>96</v>
      </c>
      <c r="AE29" s="312" t="s">
        <v>96</v>
      </c>
      <c r="AF29" s="312" t="s">
        <v>96</v>
      </c>
      <c r="AG29" s="314" t="s">
        <v>101</v>
      </c>
      <c r="AQ29" s="34"/>
      <c r="AU29" s="148"/>
      <c r="AV29" s="148"/>
      <c r="AW29" s="148"/>
      <c r="AX29" s="148"/>
      <c r="AY29" s="148"/>
    </row>
    <row r="30" spans="2:51" s="139" customFormat="1" x14ac:dyDescent="0.25">
      <c r="B30" s="139" t="s">
        <v>0</v>
      </c>
      <c r="E30" s="139">
        <v>0</v>
      </c>
      <c r="F30" s="139">
        <v>1</v>
      </c>
      <c r="G30" s="139">
        <v>0</v>
      </c>
      <c r="M30" s="35"/>
      <c r="N30" s="35"/>
      <c r="O30" s="35"/>
      <c r="P30" s="35"/>
      <c r="Q30" s="35"/>
      <c r="R30" s="35"/>
      <c r="S30" s="35"/>
      <c r="T30" s="39"/>
      <c r="U30" s="40" t="s">
        <v>91</v>
      </c>
      <c r="V30" s="307"/>
      <c r="W30" s="308"/>
      <c r="X30" s="308"/>
      <c r="Y30" s="308"/>
      <c r="Z30" s="307"/>
      <c r="AA30" s="312"/>
      <c r="AB30" s="312"/>
      <c r="AC30" s="312"/>
      <c r="AD30" s="312"/>
      <c r="AE30" s="312"/>
      <c r="AF30" s="312"/>
      <c r="AG30" s="314"/>
      <c r="AH30" s="35"/>
      <c r="AQ30" s="34"/>
      <c r="AU30" s="148"/>
      <c r="AV30" s="148"/>
      <c r="AW30" s="148"/>
      <c r="AX30" s="148"/>
      <c r="AY30" s="148"/>
    </row>
    <row r="31" spans="2:51" s="139" customFormat="1" x14ac:dyDescent="0.25">
      <c r="E31" s="139" t="s">
        <v>0</v>
      </c>
      <c r="F31" s="139" t="s">
        <v>0</v>
      </c>
      <c r="G31" s="139" t="s">
        <v>0</v>
      </c>
      <c r="M31" s="35"/>
      <c r="N31" s="35"/>
      <c r="O31" s="35"/>
      <c r="P31" s="35"/>
      <c r="Q31" s="35"/>
      <c r="R31" s="35"/>
      <c r="S31" s="35"/>
      <c r="T31" s="39"/>
      <c r="U31" s="40" t="s">
        <v>90</v>
      </c>
      <c r="V31" s="307"/>
      <c r="W31" s="308" t="s">
        <v>102</v>
      </c>
      <c r="X31" s="308" t="s">
        <v>102</v>
      </c>
      <c r="Y31" s="308" t="s">
        <v>102</v>
      </c>
      <c r="Z31" s="307"/>
      <c r="AA31" s="312"/>
      <c r="AB31" s="312"/>
      <c r="AC31" s="312"/>
      <c r="AD31" s="312"/>
      <c r="AE31" s="312"/>
      <c r="AF31" s="312"/>
      <c r="AG31" s="314"/>
      <c r="AQ31" s="34"/>
      <c r="AU31" s="148"/>
      <c r="AV31" s="148"/>
      <c r="AW31" s="148"/>
      <c r="AX31" s="148"/>
      <c r="AY31" s="148"/>
    </row>
    <row r="32" spans="2:51" s="35" customFormat="1" x14ac:dyDescent="0.25"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T32" s="39"/>
      <c r="U32" s="40" t="s">
        <v>99</v>
      </c>
      <c r="V32" s="307"/>
      <c r="W32" s="308"/>
      <c r="X32" s="308"/>
      <c r="Y32" s="308"/>
      <c r="Z32" s="307"/>
      <c r="AA32" s="312"/>
      <c r="AB32" s="312"/>
      <c r="AC32" s="312"/>
      <c r="AD32" s="312"/>
      <c r="AE32" s="312"/>
      <c r="AF32" s="312"/>
      <c r="AG32" s="314"/>
      <c r="AH32" s="139"/>
      <c r="AQ32" s="34"/>
      <c r="AR32" s="139"/>
    </row>
    <row r="33" spans="2:44" s="139" customFormat="1" x14ac:dyDescent="0.25">
      <c r="B33" s="35"/>
      <c r="C33" s="35"/>
      <c r="D33" s="35"/>
      <c r="E33" s="35"/>
      <c r="F33" s="35"/>
      <c r="G33" s="35"/>
      <c r="M33" s="35" t="s">
        <v>0</v>
      </c>
      <c r="N33" s="35" t="s">
        <v>0</v>
      </c>
      <c r="O33" s="35" t="s">
        <v>0</v>
      </c>
      <c r="P33" s="35" t="s">
        <v>0</v>
      </c>
      <c r="Q33" s="35" t="s">
        <v>0</v>
      </c>
      <c r="R33" s="316" t="s">
        <v>144</v>
      </c>
      <c r="S33" s="316"/>
      <c r="T33" s="316"/>
      <c r="U33" s="37">
        <v>0</v>
      </c>
      <c r="V33" s="37">
        <v>1</v>
      </c>
      <c r="W33" s="37">
        <v>2</v>
      </c>
      <c r="X33" s="37">
        <v>3</v>
      </c>
      <c r="Y33" s="37">
        <v>4</v>
      </c>
      <c r="Z33" s="37">
        <v>5</v>
      </c>
      <c r="AA33" s="37">
        <v>6</v>
      </c>
      <c r="AB33" s="37">
        <v>7</v>
      </c>
      <c r="AC33" s="37">
        <v>8</v>
      </c>
      <c r="AD33" s="37">
        <v>9</v>
      </c>
      <c r="AE33" s="37">
        <v>10</v>
      </c>
      <c r="AF33" s="37">
        <v>11</v>
      </c>
      <c r="AG33" s="37">
        <v>12</v>
      </c>
      <c r="AP33" s="43"/>
      <c r="AQ33" s="35"/>
    </row>
    <row r="34" spans="2:44" s="139" customFormat="1" x14ac:dyDescent="0.25">
      <c r="B34" s="139" t="s">
        <v>140</v>
      </c>
      <c r="E34" s="139" t="s">
        <v>127</v>
      </c>
      <c r="F34" s="139" t="s">
        <v>128</v>
      </c>
      <c r="G34" s="139" t="s">
        <v>14</v>
      </c>
      <c r="J34" s="139" t="s">
        <v>141</v>
      </c>
      <c r="M34" s="35" t="s">
        <v>127</v>
      </c>
      <c r="N34" s="35" t="s">
        <v>128</v>
      </c>
      <c r="O34" s="35" t="s">
        <v>14</v>
      </c>
      <c r="P34" s="35"/>
      <c r="Q34" s="35"/>
      <c r="R34" s="35"/>
      <c r="S34" s="35"/>
      <c r="T34" s="35"/>
      <c r="U34" s="35"/>
      <c r="V34" s="35"/>
      <c r="W34" s="35"/>
      <c r="X34" s="39"/>
      <c r="Y34" s="40" t="s">
        <v>92</v>
      </c>
      <c r="Z34" s="307" t="s">
        <v>12</v>
      </c>
      <c r="AA34" s="312" t="s">
        <v>96</v>
      </c>
      <c r="AB34" s="312" t="s">
        <v>96</v>
      </c>
      <c r="AC34" s="312" t="s">
        <v>96</v>
      </c>
      <c r="AD34" s="312" t="s">
        <v>96</v>
      </c>
      <c r="AE34" s="312" t="s">
        <v>96</v>
      </c>
      <c r="AF34" s="312" t="s">
        <v>96</v>
      </c>
      <c r="AG34" s="314" t="s">
        <v>101</v>
      </c>
      <c r="AQ34" s="34"/>
    </row>
    <row r="35" spans="2:44" s="139" customFormat="1" x14ac:dyDescent="0.25">
      <c r="E35" s="139">
        <v>0</v>
      </c>
      <c r="F35" s="139">
        <v>0</v>
      </c>
      <c r="G35" s="139">
        <v>1</v>
      </c>
      <c r="M35" s="35">
        <v>0</v>
      </c>
      <c r="N35" s="35">
        <v>1</v>
      </c>
      <c r="O35" s="35">
        <v>1</v>
      </c>
      <c r="P35" s="35"/>
      <c r="Q35" s="35"/>
      <c r="R35" s="35"/>
      <c r="S35" s="35"/>
      <c r="T35" s="35"/>
      <c r="U35" s="35"/>
      <c r="V35" s="35"/>
      <c r="W35" s="35"/>
      <c r="X35" s="39"/>
      <c r="Y35" s="40" t="s">
        <v>98</v>
      </c>
      <c r="Z35" s="307"/>
      <c r="AA35" s="312"/>
      <c r="AB35" s="312"/>
      <c r="AC35" s="312"/>
      <c r="AD35" s="312"/>
      <c r="AE35" s="312"/>
      <c r="AF35" s="312"/>
      <c r="AG35" s="314"/>
      <c r="AH35" s="35"/>
      <c r="AQ35" s="34"/>
    </row>
    <row r="36" spans="2:44" s="139" customFormat="1" x14ac:dyDescent="0.25">
      <c r="B36" s="35"/>
      <c r="C36" s="35"/>
      <c r="D36" s="35"/>
      <c r="E36" s="35"/>
      <c r="F36" s="35"/>
      <c r="G36" s="35"/>
      <c r="M36" s="35"/>
      <c r="N36" s="35"/>
      <c r="O36" s="35"/>
      <c r="P36" s="35"/>
      <c r="Q36" s="139" t="s">
        <v>0</v>
      </c>
      <c r="R36" s="139" t="s">
        <v>0</v>
      </c>
      <c r="S36" s="139" t="s">
        <v>0</v>
      </c>
      <c r="T36" s="139" t="s">
        <v>129</v>
      </c>
      <c r="U36" s="35" t="s">
        <v>0</v>
      </c>
      <c r="V36" s="316" t="s">
        <v>144</v>
      </c>
      <c r="W36" s="316"/>
      <c r="X36" s="316"/>
      <c r="Y36" s="35">
        <v>0</v>
      </c>
      <c r="Z36" s="35">
        <v>1</v>
      </c>
      <c r="AA36" s="35">
        <v>2</v>
      </c>
      <c r="AB36" s="35">
        <v>3</v>
      </c>
      <c r="AC36" s="35">
        <v>4</v>
      </c>
      <c r="AD36" s="35">
        <v>5</v>
      </c>
      <c r="AE36" s="35">
        <v>6</v>
      </c>
      <c r="AF36" s="35">
        <v>7</v>
      </c>
      <c r="AG36" s="35">
        <v>8</v>
      </c>
      <c r="AH36" s="35"/>
      <c r="AP36" s="34"/>
    </row>
    <row r="37" spans="2:44" s="139" customFormat="1" x14ac:dyDescent="0.25">
      <c r="B37" s="35"/>
      <c r="C37" s="35"/>
      <c r="D37" s="35"/>
      <c r="E37" s="35"/>
      <c r="F37" s="35"/>
      <c r="G37" s="35"/>
      <c r="M37" s="35"/>
      <c r="N37" s="35"/>
      <c r="O37" s="35"/>
      <c r="P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</row>
    <row r="38" spans="2:44" s="139" customFormat="1" x14ac:dyDescent="0.25">
      <c r="B38" s="35"/>
      <c r="C38" s="35"/>
      <c r="D38" s="35"/>
      <c r="E38" s="35"/>
      <c r="F38" s="35"/>
      <c r="G38" s="35"/>
      <c r="M38" s="35"/>
      <c r="N38" s="35"/>
      <c r="O38" s="35"/>
      <c r="P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</row>
    <row r="39" spans="2:44" s="139" customFormat="1" x14ac:dyDescent="0.25"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</row>
    <row r="40" spans="2:44" s="139" customFormat="1" x14ac:dyDescent="0.25">
      <c r="B40" s="139" t="s">
        <v>77</v>
      </c>
      <c r="E40" s="139" t="s">
        <v>127</v>
      </c>
      <c r="F40" s="139" t="s">
        <v>128</v>
      </c>
      <c r="G40" s="139" t="s">
        <v>14</v>
      </c>
      <c r="U40" s="40" t="s">
        <v>90</v>
      </c>
      <c r="V40" s="307" t="s">
        <v>12</v>
      </c>
      <c r="W40" s="308" t="s">
        <v>104</v>
      </c>
      <c r="X40" s="308" t="s">
        <v>104</v>
      </c>
      <c r="Y40" s="308" t="s">
        <v>104</v>
      </c>
      <c r="Z40" s="307" t="s">
        <v>12</v>
      </c>
      <c r="AA40" s="312" t="s">
        <v>106</v>
      </c>
      <c r="AB40" s="312" t="s">
        <v>106</v>
      </c>
      <c r="AC40" s="312" t="s">
        <v>106</v>
      </c>
      <c r="AD40" s="312" t="s">
        <v>106</v>
      </c>
      <c r="AE40" s="312" t="s">
        <v>106</v>
      </c>
      <c r="AF40" s="312" t="s">
        <v>106</v>
      </c>
      <c r="AG40" s="314" t="s">
        <v>103</v>
      </c>
      <c r="AQ40" s="34"/>
    </row>
    <row r="41" spans="2:44" s="139" customFormat="1" x14ac:dyDescent="0.25">
      <c r="B41" s="139" t="s">
        <v>0</v>
      </c>
      <c r="E41" s="139">
        <v>0</v>
      </c>
      <c r="F41" s="139">
        <v>1</v>
      </c>
      <c r="G41" s="139">
        <v>0</v>
      </c>
      <c r="U41" s="40" t="s">
        <v>98</v>
      </c>
      <c r="V41" s="307"/>
      <c r="W41" s="308"/>
      <c r="X41" s="308"/>
      <c r="Y41" s="308"/>
      <c r="Z41" s="307"/>
      <c r="AA41" s="312"/>
      <c r="AB41" s="312"/>
      <c r="AC41" s="312"/>
      <c r="AD41" s="312"/>
      <c r="AE41" s="312"/>
      <c r="AF41" s="312"/>
      <c r="AG41" s="314"/>
      <c r="AQ41" s="34"/>
    </row>
    <row r="42" spans="2:44" s="139" customFormat="1" x14ac:dyDescent="0.25">
      <c r="E42" s="139" t="s">
        <v>0</v>
      </c>
      <c r="F42" s="139" t="s">
        <v>0</v>
      </c>
      <c r="G42" s="139" t="s">
        <v>0</v>
      </c>
      <c r="U42" s="40" t="s">
        <v>92</v>
      </c>
      <c r="V42" s="307"/>
      <c r="W42" s="308" t="s">
        <v>105</v>
      </c>
      <c r="X42" s="308" t="s">
        <v>105</v>
      </c>
      <c r="Y42" s="308" t="s">
        <v>105</v>
      </c>
      <c r="Z42" s="307"/>
      <c r="AA42" s="312"/>
      <c r="AB42" s="312"/>
      <c r="AC42" s="312"/>
      <c r="AD42" s="312"/>
      <c r="AE42" s="312"/>
      <c r="AF42" s="312"/>
      <c r="AG42" s="314"/>
      <c r="AQ42" s="34"/>
    </row>
    <row r="43" spans="2:44" s="139" customFormat="1" x14ac:dyDescent="0.25">
      <c r="U43" s="40" t="s">
        <v>91</v>
      </c>
      <c r="V43" s="307"/>
      <c r="W43" s="308"/>
      <c r="X43" s="308"/>
      <c r="Y43" s="308"/>
      <c r="Z43" s="307"/>
      <c r="AA43" s="312"/>
      <c r="AB43" s="312"/>
      <c r="AC43" s="312"/>
      <c r="AD43" s="312"/>
      <c r="AE43" s="312"/>
      <c r="AF43" s="312"/>
      <c r="AG43" s="314"/>
      <c r="AQ43" s="34"/>
    </row>
    <row r="44" spans="2:44" s="139" customFormat="1" x14ac:dyDescent="0.25">
      <c r="M44" s="139" t="s">
        <v>0</v>
      </c>
      <c r="N44" s="139" t="s">
        <v>0</v>
      </c>
      <c r="O44" s="139" t="s">
        <v>0</v>
      </c>
      <c r="Q44" s="139" t="s">
        <v>0</v>
      </c>
      <c r="R44" s="316" t="s">
        <v>144</v>
      </c>
      <c r="S44" s="316"/>
      <c r="T44" s="316"/>
      <c r="U44" s="37">
        <v>0</v>
      </c>
      <c r="V44" s="37">
        <v>1</v>
      </c>
      <c r="W44" s="37">
        <v>2</v>
      </c>
      <c r="X44" s="37">
        <v>3</v>
      </c>
      <c r="Y44" s="37">
        <v>4</v>
      </c>
      <c r="Z44" s="37">
        <v>5</v>
      </c>
      <c r="AA44" s="37">
        <v>6</v>
      </c>
      <c r="AB44" s="37">
        <v>7</v>
      </c>
      <c r="AC44" s="37">
        <v>8</v>
      </c>
      <c r="AD44" s="37">
        <v>9</v>
      </c>
      <c r="AE44" s="37">
        <v>10</v>
      </c>
      <c r="AF44" s="37">
        <v>11</v>
      </c>
      <c r="AG44" s="35">
        <v>12</v>
      </c>
      <c r="AP44" s="34"/>
    </row>
    <row r="45" spans="2:44" s="139" customFormat="1" x14ac:dyDescent="0.25">
      <c r="T45" s="138"/>
      <c r="U45" s="138"/>
      <c r="V45" s="138"/>
      <c r="W45" s="35"/>
      <c r="X45" s="35"/>
      <c r="Y45" s="35"/>
      <c r="Z45" s="38"/>
      <c r="AA45" s="38"/>
      <c r="AB45" s="38"/>
      <c r="AC45" s="38"/>
      <c r="AD45" s="38"/>
      <c r="AE45" s="38"/>
      <c r="AF45" s="38"/>
      <c r="AG45" s="38"/>
      <c r="AH45" s="35"/>
      <c r="AR45" s="34"/>
    </row>
    <row r="46" spans="2:44" s="139" customFormat="1" x14ac:dyDescent="0.25">
      <c r="B46" s="139" t="s">
        <v>142</v>
      </c>
      <c r="E46" s="139" t="s">
        <v>127</v>
      </c>
      <c r="F46" s="139" t="s">
        <v>128</v>
      </c>
      <c r="G46" s="139" t="s">
        <v>14</v>
      </c>
      <c r="J46" s="139" t="s">
        <v>143</v>
      </c>
      <c r="M46" s="35" t="s">
        <v>127</v>
      </c>
      <c r="N46" s="35" t="s">
        <v>128</v>
      </c>
      <c r="O46" s="35" t="s">
        <v>14</v>
      </c>
      <c r="P46" s="35"/>
      <c r="U46" s="35"/>
      <c r="V46" s="35"/>
      <c r="W46" s="35"/>
      <c r="X46" s="39"/>
      <c r="Y46" s="40" t="s">
        <v>93</v>
      </c>
      <c r="Z46" s="307" t="s">
        <v>12</v>
      </c>
      <c r="AA46" s="317" t="s">
        <v>106</v>
      </c>
      <c r="AB46" s="317" t="s">
        <v>106</v>
      </c>
      <c r="AC46" s="317" t="s">
        <v>106</v>
      </c>
      <c r="AD46" s="317" t="s">
        <v>106</v>
      </c>
      <c r="AE46" s="317" t="s">
        <v>106</v>
      </c>
      <c r="AF46" s="317" t="s">
        <v>106</v>
      </c>
      <c r="AG46" s="314" t="s">
        <v>103</v>
      </c>
      <c r="AQ46" s="34"/>
    </row>
    <row r="47" spans="2:44" s="139" customFormat="1" x14ac:dyDescent="0.25">
      <c r="E47" s="139">
        <v>0</v>
      </c>
      <c r="F47" s="139">
        <v>0</v>
      </c>
      <c r="G47" s="139">
        <v>1</v>
      </c>
      <c r="M47" s="35">
        <v>0</v>
      </c>
      <c r="N47" s="35">
        <v>1</v>
      </c>
      <c r="O47" s="35">
        <v>1</v>
      </c>
      <c r="P47" s="35"/>
      <c r="U47" s="35"/>
      <c r="V47" s="35"/>
      <c r="W47" s="35"/>
      <c r="X47" s="39"/>
      <c r="Y47" s="40" t="s">
        <v>99</v>
      </c>
      <c r="Z47" s="307"/>
      <c r="AA47" s="318"/>
      <c r="AB47" s="318"/>
      <c r="AC47" s="318"/>
      <c r="AD47" s="318"/>
      <c r="AE47" s="318"/>
      <c r="AF47" s="318"/>
      <c r="AG47" s="314"/>
      <c r="AQ47" s="34"/>
    </row>
    <row r="48" spans="2:44" s="139" customFormat="1" x14ac:dyDescent="0.25">
      <c r="B48" s="35"/>
      <c r="C48" s="35"/>
      <c r="D48" s="35"/>
      <c r="E48" s="35"/>
      <c r="F48" s="35"/>
      <c r="G48" s="35"/>
      <c r="M48" s="35"/>
      <c r="N48" s="35"/>
      <c r="O48" s="35"/>
      <c r="P48" s="35"/>
      <c r="Q48" s="139" t="s">
        <v>0</v>
      </c>
      <c r="R48" s="139" t="s">
        <v>0</v>
      </c>
      <c r="S48" s="139" t="s">
        <v>0</v>
      </c>
      <c r="T48" s="139" t="s">
        <v>0</v>
      </c>
      <c r="U48" s="35" t="s">
        <v>0</v>
      </c>
      <c r="V48" s="316" t="s">
        <v>144</v>
      </c>
      <c r="W48" s="316"/>
      <c r="X48" s="316"/>
      <c r="Y48" s="37">
        <v>0</v>
      </c>
      <c r="Z48" s="37">
        <v>1</v>
      </c>
      <c r="AA48" s="37">
        <v>2</v>
      </c>
      <c r="AB48" s="37">
        <v>3</v>
      </c>
      <c r="AC48" s="37">
        <v>4</v>
      </c>
      <c r="AD48" s="37">
        <v>5</v>
      </c>
      <c r="AE48" s="37">
        <v>6</v>
      </c>
      <c r="AF48" s="37">
        <v>7</v>
      </c>
      <c r="AG48" s="37">
        <v>8</v>
      </c>
      <c r="AP48" s="34"/>
    </row>
    <row r="49" spans="2:54" x14ac:dyDescent="0.25">
      <c r="B49" s="35"/>
      <c r="C49" s="35"/>
      <c r="D49" s="35"/>
      <c r="E49" s="35"/>
      <c r="F49" s="35"/>
      <c r="G49" s="35"/>
      <c r="M49" s="35"/>
      <c r="N49" s="35"/>
      <c r="O49" s="35"/>
      <c r="P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2:54" x14ac:dyDescent="0.25">
      <c r="B50" s="35"/>
      <c r="C50" s="35"/>
      <c r="D50" s="35"/>
      <c r="E50" s="35"/>
      <c r="F50" s="35"/>
      <c r="G50" s="35"/>
      <c r="M50" s="35"/>
      <c r="N50" s="35"/>
      <c r="O50" s="35"/>
      <c r="P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</row>
    <row r="51" spans="2:54" x14ac:dyDescent="0.25"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5"/>
      <c r="AH51" s="35"/>
      <c r="AI51" s="35"/>
      <c r="AS51" s="34"/>
      <c r="AT51" s="34"/>
      <c r="AU51" s="34"/>
      <c r="AV51" s="34"/>
      <c r="AW51" s="34"/>
      <c r="AX51" s="34"/>
      <c r="BB51" s="139"/>
    </row>
    <row r="52" spans="2:54" x14ac:dyDescent="0.25">
      <c r="B52" s="139" t="s">
        <v>75</v>
      </c>
      <c r="E52" s="139" t="s">
        <v>127</v>
      </c>
      <c r="F52" s="139" t="s">
        <v>128</v>
      </c>
      <c r="G52" s="139" t="s">
        <v>14</v>
      </c>
      <c r="J52" s="148"/>
      <c r="O52" s="40" t="s">
        <v>110</v>
      </c>
      <c r="P52" s="307" t="s">
        <v>12</v>
      </c>
      <c r="Q52" s="308" t="s">
        <v>102</v>
      </c>
      <c r="R52" s="308" t="s">
        <v>102</v>
      </c>
      <c r="S52" s="308" t="s">
        <v>102</v>
      </c>
      <c r="T52" s="307" t="s">
        <v>12</v>
      </c>
      <c r="U52" s="315" t="s">
        <v>107</v>
      </c>
      <c r="V52" s="315" t="s">
        <v>107</v>
      </c>
      <c r="W52" s="315" t="s">
        <v>107</v>
      </c>
      <c r="X52" s="315" t="s">
        <v>107</v>
      </c>
      <c r="Y52" s="315" t="s">
        <v>107</v>
      </c>
      <c r="Z52" s="315" t="s">
        <v>107</v>
      </c>
      <c r="AA52" s="317" t="s">
        <v>108</v>
      </c>
      <c r="AB52" s="317" t="s">
        <v>108</v>
      </c>
      <c r="AC52" s="317" t="s">
        <v>108</v>
      </c>
      <c r="AD52" s="317" t="s">
        <v>108</v>
      </c>
      <c r="AE52" s="317" t="s">
        <v>108</v>
      </c>
      <c r="AF52" s="317" t="s">
        <v>108</v>
      </c>
      <c r="AG52" s="314" t="s">
        <v>109</v>
      </c>
      <c r="AP52" s="34"/>
      <c r="AT52" s="148"/>
      <c r="BB52" s="139"/>
    </row>
    <row r="53" spans="2:54" x14ac:dyDescent="0.25">
      <c r="E53" s="139">
        <v>0</v>
      </c>
      <c r="F53" s="139">
        <v>0</v>
      </c>
      <c r="G53" s="139">
        <v>0</v>
      </c>
      <c r="J53" s="148"/>
      <c r="O53" s="40" t="s">
        <v>111</v>
      </c>
      <c r="P53" s="307"/>
      <c r="Q53" s="308"/>
      <c r="R53" s="308"/>
      <c r="S53" s="308"/>
      <c r="T53" s="307"/>
      <c r="U53" s="315"/>
      <c r="V53" s="315"/>
      <c r="W53" s="315"/>
      <c r="X53" s="315"/>
      <c r="Y53" s="315"/>
      <c r="Z53" s="315"/>
      <c r="AA53" s="312"/>
      <c r="AB53" s="312"/>
      <c r="AC53" s="312"/>
      <c r="AD53" s="312"/>
      <c r="AE53" s="312"/>
      <c r="AF53" s="312"/>
      <c r="AG53" s="314"/>
      <c r="AQ53" s="34"/>
    </row>
    <row r="54" spans="2:54" x14ac:dyDescent="0.25">
      <c r="E54" s="139" t="s">
        <v>0</v>
      </c>
      <c r="F54" s="139" t="s">
        <v>0</v>
      </c>
      <c r="G54" s="139" t="s">
        <v>0</v>
      </c>
      <c r="J54" s="148"/>
      <c r="O54" s="40" t="s">
        <v>112</v>
      </c>
      <c r="P54" s="307"/>
      <c r="Q54" s="308" t="s">
        <v>104</v>
      </c>
      <c r="R54" s="308" t="s">
        <v>104</v>
      </c>
      <c r="S54" s="308" t="s">
        <v>104</v>
      </c>
      <c r="T54" s="307"/>
      <c r="U54" s="312" t="s">
        <v>106</v>
      </c>
      <c r="V54" s="312" t="s">
        <v>106</v>
      </c>
      <c r="W54" s="312" t="s">
        <v>106</v>
      </c>
      <c r="X54" s="312" t="s">
        <v>106</v>
      </c>
      <c r="Y54" s="312" t="s">
        <v>106</v>
      </c>
      <c r="Z54" s="312" t="s">
        <v>106</v>
      </c>
      <c r="AA54" s="312"/>
      <c r="AB54" s="312"/>
      <c r="AC54" s="312"/>
      <c r="AD54" s="312"/>
      <c r="AE54" s="312"/>
      <c r="AF54" s="312"/>
      <c r="AG54" s="314"/>
      <c r="AQ54" s="34"/>
    </row>
    <row r="55" spans="2:54" x14ac:dyDescent="0.25">
      <c r="J55" s="148"/>
      <c r="O55" s="40" t="s">
        <v>113</v>
      </c>
      <c r="P55" s="307"/>
      <c r="Q55" s="308"/>
      <c r="R55" s="308"/>
      <c r="S55" s="308"/>
      <c r="T55" s="307"/>
      <c r="U55" s="312"/>
      <c r="V55" s="312"/>
      <c r="W55" s="312"/>
      <c r="X55" s="312"/>
      <c r="Y55" s="312"/>
      <c r="Z55" s="312"/>
      <c r="AA55" s="312"/>
      <c r="AB55" s="312"/>
      <c r="AC55" s="312"/>
      <c r="AD55" s="312"/>
      <c r="AE55" s="312"/>
      <c r="AF55" s="312"/>
      <c r="AG55" s="314"/>
      <c r="AQ55" s="34"/>
    </row>
    <row r="56" spans="2:54" x14ac:dyDescent="0.25">
      <c r="J56" s="148"/>
      <c r="O56" s="40" t="s">
        <v>114</v>
      </c>
      <c r="P56" s="307"/>
      <c r="Q56" s="308" t="s">
        <v>105</v>
      </c>
      <c r="R56" s="308" t="s">
        <v>104</v>
      </c>
      <c r="S56" s="308" t="s">
        <v>105</v>
      </c>
      <c r="T56" s="307"/>
      <c r="U56" s="312"/>
      <c r="V56" s="312" t="s">
        <v>106</v>
      </c>
      <c r="W56" s="312" t="s">
        <v>106</v>
      </c>
      <c r="X56" s="312" t="s">
        <v>106</v>
      </c>
      <c r="Y56" s="312" t="s">
        <v>106</v>
      </c>
      <c r="Z56" s="312" t="s">
        <v>106</v>
      </c>
      <c r="AA56" s="312"/>
      <c r="AB56" s="312"/>
      <c r="AC56" s="312"/>
      <c r="AD56" s="312"/>
      <c r="AE56" s="312"/>
      <c r="AF56" s="312"/>
      <c r="AG56" s="314"/>
      <c r="AQ56" s="34"/>
    </row>
    <row r="57" spans="2:54" x14ac:dyDescent="0.25">
      <c r="J57" s="148"/>
      <c r="O57" s="40" t="s">
        <v>115</v>
      </c>
      <c r="P57" s="307"/>
      <c r="Q57" s="319"/>
      <c r="R57" s="319"/>
      <c r="S57" s="319"/>
      <c r="T57" s="307"/>
      <c r="U57" s="318"/>
      <c r="V57" s="318"/>
      <c r="W57" s="318"/>
      <c r="X57" s="318"/>
      <c r="Y57" s="318"/>
      <c r="Z57" s="318"/>
      <c r="AA57" s="318"/>
      <c r="AB57" s="318"/>
      <c r="AC57" s="318"/>
      <c r="AD57" s="318"/>
      <c r="AE57" s="318"/>
      <c r="AF57" s="318"/>
      <c r="AG57" s="314"/>
      <c r="AQ57" s="34"/>
    </row>
    <row r="58" spans="2:54" x14ac:dyDescent="0.25">
      <c r="J58" s="148"/>
      <c r="L58" s="316" t="s">
        <v>144</v>
      </c>
      <c r="M58" s="316"/>
      <c r="N58" s="316"/>
      <c r="O58" s="37">
        <v>0</v>
      </c>
      <c r="P58" s="37">
        <v>1</v>
      </c>
      <c r="Q58" s="37">
        <v>2</v>
      </c>
      <c r="R58" s="37">
        <v>3</v>
      </c>
      <c r="S58" s="37">
        <v>4</v>
      </c>
      <c r="T58" s="37">
        <v>5</v>
      </c>
      <c r="U58" s="37">
        <v>6</v>
      </c>
      <c r="V58" s="37">
        <v>7</v>
      </c>
      <c r="W58" s="37">
        <v>8</v>
      </c>
      <c r="X58" s="37">
        <v>9</v>
      </c>
      <c r="Y58" s="37">
        <v>10</v>
      </c>
      <c r="Z58" s="37">
        <v>11</v>
      </c>
      <c r="AA58" s="37">
        <v>12</v>
      </c>
      <c r="AB58" s="37">
        <v>13</v>
      </c>
      <c r="AC58" s="37">
        <v>14</v>
      </c>
      <c r="AD58" s="37">
        <v>15</v>
      </c>
      <c r="AE58" s="37">
        <v>16</v>
      </c>
      <c r="AF58" s="37">
        <v>17</v>
      </c>
      <c r="AG58" s="37">
        <v>18</v>
      </c>
      <c r="AH58" s="139" t="s">
        <v>0</v>
      </c>
      <c r="AI58" s="139" t="s">
        <v>0</v>
      </c>
      <c r="AQ58" s="34"/>
    </row>
    <row r="59" spans="2:54" x14ac:dyDescent="0.25">
      <c r="I59" s="139" t="s">
        <v>0</v>
      </c>
      <c r="J59" s="139" t="s">
        <v>0</v>
      </c>
      <c r="K59" s="139" t="s">
        <v>0</v>
      </c>
      <c r="L59" s="139" t="s">
        <v>0</v>
      </c>
      <c r="M59" s="139" t="s">
        <v>0</v>
      </c>
      <c r="N59" s="138" t="s">
        <v>0</v>
      </c>
      <c r="O59" s="138" t="s">
        <v>0</v>
      </c>
      <c r="P59" s="138" t="s">
        <v>0</v>
      </c>
      <c r="Q59" s="138" t="s">
        <v>0</v>
      </c>
      <c r="R59" s="138" t="s">
        <v>0</v>
      </c>
      <c r="S59" s="138" t="s">
        <v>0</v>
      </c>
      <c r="T59" s="138" t="s">
        <v>129</v>
      </c>
      <c r="U59" s="138" t="s">
        <v>0</v>
      </c>
      <c r="V59" s="138" t="s">
        <v>0</v>
      </c>
      <c r="W59" s="138" t="s">
        <v>0</v>
      </c>
      <c r="X59" s="138" t="s">
        <v>0</v>
      </c>
      <c r="Y59" s="138" t="s">
        <v>0</v>
      </c>
      <c r="Z59" s="138" t="s">
        <v>0</v>
      </c>
      <c r="AA59" s="138" t="s">
        <v>0</v>
      </c>
      <c r="AB59" s="138" t="s">
        <v>0</v>
      </c>
      <c r="AC59" s="138" t="s">
        <v>0</v>
      </c>
      <c r="AD59" s="138" t="s">
        <v>0</v>
      </c>
      <c r="AE59" s="138" t="s">
        <v>0</v>
      </c>
      <c r="AF59" s="138" t="s">
        <v>0</v>
      </c>
      <c r="AG59" s="138" t="s">
        <v>0</v>
      </c>
      <c r="AH59" s="138" t="s">
        <v>0</v>
      </c>
      <c r="AI59" s="138"/>
      <c r="AJ59" s="138"/>
      <c r="AT59" s="34"/>
      <c r="AU59" s="34"/>
      <c r="AV59" s="34"/>
      <c r="AW59" s="34"/>
      <c r="AX59" s="34"/>
      <c r="AY59" s="34"/>
    </row>
    <row r="60" spans="2:54" x14ac:dyDescent="0.25">
      <c r="B60" s="139" t="s">
        <v>78</v>
      </c>
      <c r="C60" s="139" t="s">
        <v>0</v>
      </c>
      <c r="D60" s="139" t="s">
        <v>127</v>
      </c>
      <c r="E60" s="139" t="s">
        <v>128</v>
      </c>
      <c r="F60" s="139" t="s">
        <v>14</v>
      </c>
      <c r="H60" s="40" t="s">
        <v>90</v>
      </c>
      <c r="I60" s="309" t="s">
        <v>12</v>
      </c>
      <c r="J60" s="308" t="s">
        <v>87</v>
      </c>
      <c r="K60" s="308" t="s">
        <v>87</v>
      </c>
      <c r="L60" s="308" t="s">
        <v>87</v>
      </c>
      <c r="M60" s="309" t="s">
        <v>12</v>
      </c>
      <c r="N60" s="312" t="s">
        <v>86</v>
      </c>
      <c r="O60" s="312" t="s">
        <v>86</v>
      </c>
      <c r="P60" s="312" t="s">
        <v>86</v>
      </c>
      <c r="Q60" s="312" t="s">
        <v>86</v>
      </c>
      <c r="R60" s="312" t="s">
        <v>86</v>
      </c>
      <c r="S60" s="312" t="s">
        <v>86</v>
      </c>
      <c r="T60" s="307" t="s">
        <v>12</v>
      </c>
      <c r="U60" s="312" t="s">
        <v>96</v>
      </c>
      <c r="V60" s="312" t="s">
        <v>96</v>
      </c>
      <c r="W60" s="312" t="s">
        <v>96</v>
      </c>
      <c r="X60" s="312" t="s">
        <v>96</v>
      </c>
      <c r="Y60" s="312" t="s">
        <v>96</v>
      </c>
      <c r="Z60" s="312" t="s">
        <v>96</v>
      </c>
      <c r="AA60" s="313" t="s">
        <v>89</v>
      </c>
      <c r="AB60" s="320" t="s">
        <v>117</v>
      </c>
      <c r="AC60" s="307" t="s">
        <v>12</v>
      </c>
      <c r="AD60" s="308" t="s">
        <v>102</v>
      </c>
      <c r="AE60" s="308" t="s">
        <v>102</v>
      </c>
      <c r="AF60" s="308" t="s">
        <v>102</v>
      </c>
      <c r="AG60" s="314" t="s">
        <v>116</v>
      </c>
      <c r="AN60" s="34"/>
    </row>
    <row r="61" spans="2:54" x14ac:dyDescent="0.25">
      <c r="B61" s="42"/>
      <c r="D61" s="139">
        <v>1</v>
      </c>
      <c r="E61" s="139">
        <v>1</v>
      </c>
      <c r="F61" s="139">
        <v>0</v>
      </c>
      <c r="H61" s="40" t="s">
        <v>90</v>
      </c>
      <c r="I61" s="310"/>
      <c r="J61" s="308"/>
      <c r="K61" s="308"/>
      <c r="L61" s="308"/>
      <c r="M61" s="310"/>
      <c r="N61" s="312"/>
      <c r="O61" s="312"/>
      <c r="P61" s="312"/>
      <c r="Q61" s="312"/>
      <c r="R61" s="312"/>
      <c r="S61" s="312"/>
      <c r="T61" s="307"/>
      <c r="U61" s="312"/>
      <c r="V61" s="312"/>
      <c r="W61" s="312"/>
      <c r="X61" s="312"/>
      <c r="Y61" s="312"/>
      <c r="Z61" s="312"/>
      <c r="AA61" s="313"/>
      <c r="AB61" s="320"/>
      <c r="AC61" s="307"/>
      <c r="AD61" s="308"/>
      <c r="AE61" s="308"/>
      <c r="AF61" s="308"/>
      <c r="AG61" s="314"/>
      <c r="AN61" s="34"/>
      <c r="AQ61" s="139" t="s">
        <v>0</v>
      </c>
    </row>
    <row r="62" spans="2:54" x14ac:dyDescent="0.25">
      <c r="D62" s="139" t="s">
        <v>0</v>
      </c>
      <c r="E62" s="139" t="s">
        <v>0</v>
      </c>
      <c r="F62" s="139" t="s">
        <v>0</v>
      </c>
      <c r="H62" s="40" t="s">
        <v>92</v>
      </c>
      <c r="I62" s="310"/>
      <c r="J62" s="308" t="s">
        <v>88</v>
      </c>
      <c r="K62" s="308" t="s">
        <v>88</v>
      </c>
      <c r="L62" s="308" t="s">
        <v>88</v>
      </c>
      <c r="M62" s="310"/>
      <c r="N62" s="312"/>
      <c r="O62" s="312"/>
      <c r="P62" s="312"/>
      <c r="Q62" s="312"/>
      <c r="R62" s="312"/>
      <c r="S62" s="312"/>
      <c r="T62" s="307"/>
      <c r="U62" s="312"/>
      <c r="V62" s="312"/>
      <c r="W62" s="312"/>
      <c r="X62" s="312"/>
      <c r="Y62" s="312"/>
      <c r="Z62" s="312"/>
      <c r="AA62" s="313"/>
      <c r="AB62" s="320"/>
      <c r="AC62" s="307"/>
      <c r="AD62" s="308"/>
      <c r="AE62" s="308"/>
      <c r="AF62" s="308"/>
      <c r="AG62" s="314"/>
      <c r="AN62" s="34"/>
    </row>
    <row r="63" spans="2:54" x14ac:dyDescent="0.25">
      <c r="D63" s="139" t="s">
        <v>0</v>
      </c>
      <c r="E63" s="139" t="s">
        <v>0</v>
      </c>
      <c r="F63" s="139" t="s">
        <v>0</v>
      </c>
      <c r="H63" s="40" t="s">
        <v>92</v>
      </c>
      <c r="I63" s="310"/>
      <c r="J63" s="308" t="s">
        <v>102</v>
      </c>
      <c r="K63" s="308" t="s">
        <v>102</v>
      </c>
      <c r="L63" s="308" t="s">
        <v>102</v>
      </c>
      <c r="M63" s="310"/>
      <c r="N63" s="312"/>
      <c r="O63" s="312"/>
      <c r="P63" s="312"/>
      <c r="Q63" s="312"/>
      <c r="R63" s="312"/>
      <c r="S63" s="312"/>
      <c r="T63" s="307"/>
      <c r="U63" s="312"/>
      <c r="V63" s="312"/>
      <c r="W63" s="312"/>
      <c r="X63" s="312"/>
      <c r="Y63" s="312"/>
      <c r="Z63" s="312"/>
      <c r="AA63" s="313"/>
      <c r="AB63" s="320"/>
      <c r="AC63" s="307"/>
      <c r="AD63" s="308"/>
      <c r="AE63" s="308"/>
      <c r="AF63" s="308"/>
      <c r="AG63" s="314"/>
      <c r="AN63" s="34"/>
    </row>
    <row r="64" spans="2:54" x14ac:dyDescent="0.25">
      <c r="H64" s="40" t="s">
        <v>93</v>
      </c>
      <c r="I64" s="310"/>
      <c r="J64" s="308" t="s">
        <v>94</v>
      </c>
      <c r="K64" s="308" t="s">
        <v>94</v>
      </c>
      <c r="L64" s="308" t="s">
        <v>94</v>
      </c>
      <c r="M64" s="310"/>
      <c r="N64" s="315" t="s">
        <v>95</v>
      </c>
      <c r="O64" s="315" t="s">
        <v>95</v>
      </c>
      <c r="P64" s="315" t="s">
        <v>95</v>
      </c>
      <c r="Q64" s="315" t="s">
        <v>95</v>
      </c>
      <c r="R64" s="315" t="s">
        <v>95</v>
      </c>
      <c r="S64" s="315" t="s">
        <v>95</v>
      </c>
      <c r="T64" s="307"/>
      <c r="U64" s="312"/>
      <c r="V64" s="312"/>
      <c r="W64" s="312"/>
      <c r="X64" s="312"/>
      <c r="Y64" s="312"/>
      <c r="Z64" s="312"/>
      <c r="AA64" s="313"/>
      <c r="AB64" s="320"/>
      <c r="AC64" s="307"/>
      <c r="AD64" s="308"/>
      <c r="AE64" s="308"/>
      <c r="AF64" s="308"/>
      <c r="AG64" s="314"/>
      <c r="AN64" s="34"/>
    </row>
    <row r="65" spans="2:43" s="139" customFormat="1" x14ac:dyDescent="0.25">
      <c r="H65" s="40" t="s">
        <v>93</v>
      </c>
      <c r="I65" s="310"/>
      <c r="J65" s="308" t="s">
        <v>105</v>
      </c>
      <c r="K65" s="308" t="s">
        <v>105</v>
      </c>
      <c r="L65" s="308" t="s">
        <v>105</v>
      </c>
      <c r="M65" s="311"/>
      <c r="N65" s="315"/>
      <c r="O65" s="315"/>
      <c r="P65" s="315"/>
      <c r="Q65" s="315"/>
      <c r="R65" s="315"/>
      <c r="S65" s="315"/>
      <c r="T65" s="307"/>
      <c r="U65" s="312"/>
      <c r="V65" s="312"/>
      <c r="W65" s="312"/>
      <c r="X65" s="312"/>
      <c r="Y65" s="312"/>
      <c r="Z65" s="312"/>
      <c r="AA65" s="313"/>
      <c r="AB65" s="320"/>
      <c r="AC65" s="307"/>
      <c r="AD65" s="308"/>
      <c r="AE65" s="308"/>
      <c r="AF65" s="308"/>
      <c r="AG65" s="314"/>
      <c r="AK65" s="139" t="s">
        <v>0</v>
      </c>
      <c r="AN65" s="34" t="s">
        <v>0</v>
      </c>
      <c r="AO65" s="139" t="s">
        <v>0</v>
      </c>
    </row>
    <row r="66" spans="2:43" s="139" customFormat="1" x14ac:dyDescent="0.25">
      <c r="H66" s="110" t="s">
        <v>90</v>
      </c>
      <c r="I66" s="311"/>
      <c r="J66" s="140" t="s">
        <v>118</v>
      </c>
      <c r="K66" s="140" t="s">
        <v>118</v>
      </c>
      <c r="L66" s="140" t="s">
        <v>118</v>
      </c>
      <c r="M66" s="140" t="s">
        <v>118</v>
      </c>
      <c r="N66" s="140" t="s">
        <v>118</v>
      </c>
      <c r="O66" s="140" t="s">
        <v>118</v>
      </c>
      <c r="P66" s="140" t="s">
        <v>118</v>
      </c>
      <c r="Q66" s="140" t="s">
        <v>118</v>
      </c>
      <c r="R66" s="140" t="s">
        <v>118</v>
      </c>
      <c r="S66" s="140" t="s">
        <v>118</v>
      </c>
      <c r="T66" s="140" t="s">
        <v>118</v>
      </c>
      <c r="U66" s="140" t="s">
        <v>118</v>
      </c>
      <c r="V66" s="140" t="s">
        <v>118</v>
      </c>
      <c r="W66" s="140" t="s">
        <v>118</v>
      </c>
      <c r="X66" s="140" t="s">
        <v>118</v>
      </c>
      <c r="Y66" s="140" t="s">
        <v>118</v>
      </c>
      <c r="Z66" s="140" t="s">
        <v>118</v>
      </c>
      <c r="AA66" s="140" t="s">
        <v>118</v>
      </c>
      <c r="AB66" s="140" t="s">
        <v>118</v>
      </c>
      <c r="AC66" s="307"/>
      <c r="AD66" s="308"/>
      <c r="AE66" s="308"/>
      <c r="AF66" s="308"/>
      <c r="AG66" s="314"/>
      <c r="AN66" s="34"/>
    </row>
    <row r="67" spans="2:43" s="139" customFormat="1" x14ac:dyDescent="0.25">
      <c r="E67" s="316" t="s">
        <v>144</v>
      </c>
      <c r="F67" s="316"/>
      <c r="G67" s="316"/>
      <c r="H67" s="37">
        <v>0</v>
      </c>
      <c r="I67" s="37">
        <v>1</v>
      </c>
      <c r="J67" s="37">
        <v>2</v>
      </c>
      <c r="K67" s="37">
        <v>3</v>
      </c>
      <c r="L67" s="37">
        <v>4</v>
      </c>
      <c r="M67" s="37">
        <v>5</v>
      </c>
      <c r="N67" s="37">
        <v>6</v>
      </c>
      <c r="O67" s="37">
        <v>7</v>
      </c>
      <c r="P67" s="37">
        <v>8</v>
      </c>
      <c r="Q67" s="37">
        <v>9</v>
      </c>
      <c r="R67" s="37">
        <v>10</v>
      </c>
      <c r="S67" s="37">
        <v>11</v>
      </c>
      <c r="T67" s="37">
        <v>12</v>
      </c>
      <c r="U67" s="37">
        <v>13</v>
      </c>
      <c r="V67" s="37">
        <v>14</v>
      </c>
      <c r="W67" s="37">
        <v>15</v>
      </c>
      <c r="X67" s="37">
        <v>16</v>
      </c>
      <c r="Y67" s="37">
        <v>17</v>
      </c>
      <c r="Z67" s="37">
        <v>18</v>
      </c>
      <c r="AA67" s="37">
        <v>19</v>
      </c>
      <c r="AB67" s="37">
        <v>20</v>
      </c>
      <c r="AC67" s="37">
        <v>21</v>
      </c>
      <c r="AD67" s="37">
        <v>22</v>
      </c>
      <c r="AE67" s="37">
        <v>23</v>
      </c>
      <c r="AF67" s="37">
        <v>24</v>
      </c>
      <c r="AG67" s="37">
        <v>25</v>
      </c>
      <c r="AH67" s="139" t="s">
        <v>0</v>
      </c>
      <c r="AQ67" s="34"/>
    </row>
    <row r="68" spans="2:43" s="139" customFormat="1" x14ac:dyDescent="0.25">
      <c r="B68" s="139" t="s">
        <v>79</v>
      </c>
      <c r="C68" s="139" t="s">
        <v>0</v>
      </c>
      <c r="D68" s="139" t="s">
        <v>127</v>
      </c>
      <c r="E68" s="139" t="s">
        <v>128</v>
      </c>
      <c r="F68" s="139" t="s">
        <v>14</v>
      </c>
      <c r="H68" s="40" t="s">
        <v>90</v>
      </c>
      <c r="I68" s="309" t="s">
        <v>12</v>
      </c>
      <c r="J68" s="308" t="s">
        <v>87</v>
      </c>
      <c r="K68" s="308" t="s">
        <v>87</v>
      </c>
      <c r="L68" s="308" t="s">
        <v>87</v>
      </c>
      <c r="M68" s="309" t="s">
        <v>12</v>
      </c>
      <c r="N68" s="312" t="s">
        <v>86</v>
      </c>
      <c r="O68" s="312" t="s">
        <v>86</v>
      </c>
      <c r="P68" s="312" t="s">
        <v>86</v>
      </c>
      <c r="Q68" s="312" t="s">
        <v>86</v>
      </c>
      <c r="R68" s="312" t="s">
        <v>86</v>
      </c>
      <c r="S68" s="312" t="s">
        <v>86</v>
      </c>
      <c r="T68" s="307" t="s">
        <v>12</v>
      </c>
      <c r="U68" s="312" t="s">
        <v>96</v>
      </c>
      <c r="V68" s="312" t="s">
        <v>96</v>
      </c>
      <c r="W68" s="312" t="s">
        <v>96</v>
      </c>
      <c r="X68" s="312" t="s">
        <v>96</v>
      </c>
      <c r="Y68" s="312" t="s">
        <v>96</v>
      </c>
      <c r="Z68" s="312" t="s">
        <v>96</v>
      </c>
      <c r="AA68" s="313" t="s">
        <v>89</v>
      </c>
      <c r="AB68" s="320" t="s">
        <v>117</v>
      </c>
      <c r="AC68" s="307" t="s">
        <v>12</v>
      </c>
      <c r="AD68" s="308" t="s">
        <v>104</v>
      </c>
      <c r="AE68" s="308" t="s">
        <v>104</v>
      </c>
      <c r="AF68" s="308" t="s">
        <v>104</v>
      </c>
      <c r="AG68" s="314" t="s">
        <v>123</v>
      </c>
      <c r="AP68" s="34"/>
    </row>
    <row r="69" spans="2:43" s="139" customFormat="1" x14ac:dyDescent="0.25">
      <c r="B69" s="42"/>
      <c r="D69" s="139">
        <v>1</v>
      </c>
      <c r="E69" s="139">
        <v>1</v>
      </c>
      <c r="F69" s="139">
        <v>0</v>
      </c>
      <c r="H69" s="40" t="s">
        <v>90</v>
      </c>
      <c r="I69" s="310"/>
      <c r="J69" s="308"/>
      <c r="K69" s="308"/>
      <c r="L69" s="308"/>
      <c r="M69" s="310"/>
      <c r="N69" s="312"/>
      <c r="O69" s="312"/>
      <c r="P69" s="312"/>
      <c r="Q69" s="312"/>
      <c r="R69" s="312"/>
      <c r="S69" s="312"/>
      <c r="T69" s="307"/>
      <c r="U69" s="312"/>
      <c r="V69" s="312"/>
      <c r="W69" s="312"/>
      <c r="X69" s="312"/>
      <c r="Y69" s="312"/>
      <c r="Z69" s="312"/>
      <c r="AA69" s="313"/>
      <c r="AB69" s="320"/>
      <c r="AC69" s="307"/>
      <c r="AD69" s="308"/>
      <c r="AE69" s="308"/>
      <c r="AF69" s="308"/>
      <c r="AG69" s="314"/>
      <c r="AP69" s="34"/>
    </row>
    <row r="70" spans="2:43" s="139" customFormat="1" x14ac:dyDescent="0.25">
      <c r="D70" s="139" t="s">
        <v>0</v>
      </c>
      <c r="E70" s="139" t="s">
        <v>0</v>
      </c>
      <c r="F70" s="139" t="s">
        <v>0</v>
      </c>
      <c r="H70" s="40" t="s">
        <v>92</v>
      </c>
      <c r="I70" s="310"/>
      <c r="J70" s="308" t="s">
        <v>88</v>
      </c>
      <c r="K70" s="308" t="s">
        <v>88</v>
      </c>
      <c r="L70" s="308" t="s">
        <v>88</v>
      </c>
      <c r="M70" s="310"/>
      <c r="N70" s="312"/>
      <c r="O70" s="312"/>
      <c r="P70" s="312"/>
      <c r="Q70" s="312"/>
      <c r="R70" s="312"/>
      <c r="S70" s="312"/>
      <c r="T70" s="307"/>
      <c r="U70" s="312"/>
      <c r="V70" s="312"/>
      <c r="W70" s="312"/>
      <c r="X70" s="312"/>
      <c r="Y70" s="312"/>
      <c r="Z70" s="312"/>
      <c r="AA70" s="313"/>
      <c r="AB70" s="320"/>
      <c r="AC70" s="307"/>
      <c r="AD70" s="308"/>
      <c r="AE70" s="308"/>
      <c r="AF70" s="308"/>
      <c r="AG70" s="314"/>
      <c r="AP70" s="34"/>
    </row>
    <row r="71" spans="2:43" s="139" customFormat="1" x14ac:dyDescent="0.25">
      <c r="D71" s="139" t="s">
        <v>0</v>
      </c>
      <c r="E71" s="139" t="s">
        <v>0</v>
      </c>
      <c r="F71" s="139" t="s">
        <v>0</v>
      </c>
      <c r="H71" s="40" t="s">
        <v>92</v>
      </c>
      <c r="I71" s="310"/>
      <c r="J71" s="308" t="s">
        <v>102</v>
      </c>
      <c r="K71" s="308" t="s">
        <v>102</v>
      </c>
      <c r="L71" s="308" t="s">
        <v>102</v>
      </c>
      <c r="M71" s="310"/>
      <c r="N71" s="312"/>
      <c r="O71" s="312"/>
      <c r="P71" s="312"/>
      <c r="Q71" s="312"/>
      <c r="R71" s="312"/>
      <c r="S71" s="312"/>
      <c r="T71" s="307"/>
      <c r="U71" s="312"/>
      <c r="V71" s="312"/>
      <c r="W71" s="312"/>
      <c r="X71" s="312"/>
      <c r="Y71" s="312"/>
      <c r="Z71" s="312"/>
      <c r="AA71" s="313"/>
      <c r="AB71" s="320"/>
      <c r="AC71" s="307"/>
      <c r="AD71" s="308"/>
      <c r="AE71" s="308"/>
      <c r="AF71" s="308"/>
      <c r="AG71" s="314"/>
      <c r="AP71" s="34"/>
    </row>
    <row r="72" spans="2:43" s="139" customFormat="1" x14ac:dyDescent="0.25">
      <c r="H72" s="40" t="s">
        <v>93</v>
      </c>
      <c r="I72" s="310"/>
      <c r="J72" s="308" t="s">
        <v>94</v>
      </c>
      <c r="K72" s="308" t="s">
        <v>94</v>
      </c>
      <c r="L72" s="308" t="s">
        <v>94</v>
      </c>
      <c r="M72" s="310"/>
      <c r="N72" s="315" t="s">
        <v>95</v>
      </c>
      <c r="O72" s="315" t="s">
        <v>95</v>
      </c>
      <c r="P72" s="315" t="s">
        <v>95</v>
      </c>
      <c r="Q72" s="315" t="s">
        <v>95</v>
      </c>
      <c r="R72" s="315" t="s">
        <v>95</v>
      </c>
      <c r="S72" s="315" t="s">
        <v>95</v>
      </c>
      <c r="T72" s="307"/>
      <c r="U72" s="312"/>
      <c r="V72" s="312"/>
      <c r="W72" s="312"/>
      <c r="X72" s="312"/>
      <c r="Y72" s="312"/>
      <c r="Z72" s="312"/>
      <c r="AA72" s="313"/>
      <c r="AB72" s="320"/>
      <c r="AC72" s="307"/>
      <c r="AD72" s="308"/>
      <c r="AE72" s="308"/>
      <c r="AF72" s="308"/>
      <c r="AG72" s="314"/>
      <c r="AP72" s="34"/>
    </row>
    <row r="73" spans="2:43" s="139" customFormat="1" x14ac:dyDescent="0.25">
      <c r="H73" s="40" t="s">
        <v>93</v>
      </c>
      <c r="I73" s="310"/>
      <c r="J73" s="308" t="s">
        <v>105</v>
      </c>
      <c r="K73" s="308" t="s">
        <v>105</v>
      </c>
      <c r="L73" s="308" t="s">
        <v>105</v>
      </c>
      <c r="M73" s="311"/>
      <c r="N73" s="315"/>
      <c r="O73" s="315"/>
      <c r="P73" s="315"/>
      <c r="Q73" s="315"/>
      <c r="R73" s="315"/>
      <c r="S73" s="315"/>
      <c r="T73" s="307"/>
      <c r="U73" s="312"/>
      <c r="V73" s="312"/>
      <c r="W73" s="312"/>
      <c r="X73" s="312"/>
      <c r="Y73" s="312"/>
      <c r="Z73" s="312"/>
      <c r="AA73" s="313"/>
      <c r="AB73" s="320"/>
      <c r="AC73" s="307"/>
      <c r="AD73" s="308"/>
      <c r="AE73" s="308"/>
      <c r="AF73" s="308"/>
      <c r="AG73" s="314"/>
      <c r="AP73" s="34"/>
    </row>
    <row r="74" spans="2:43" s="139" customFormat="1" x14ac:dyDescent="0.25">
      <c r="H74" s="40" t="s">
        <v>92</v>
      </c>
      <c r="I74" s="311"/>
      <c r="J74" s="140" t="s">
        <v>122</v>
      </c>
      <c r="K74" s="140" t="s">
        <v>122</v>
      </c>
      <c r="L74" s="140" t="s">
        <v>122</v>
      </c>
      <c r="M74" s="140" t="s">
        <v>122</v>
      </c>
      <c r="N74" s="140" t="s">
        <v>122</v>
      </c>
      <c r="O74" s="140" t="s">
        <v>122</v>
      </c>
      <c r="P74" s="140" t="s">
        <v>122</v>
      </c>
      <c r="Q74" s="140" t="s">
        <v>122</v>
      </c>
      <c r="R74" s="140" t="s">
        <v>122</v>
      </c>
      <c r="S74" s="140" t="s">
        <v>122</v>
      </c>
      <c r="T74" s="140" t="s">
        <v>122</v>
      </c>
      <c r="U74" s="140" t="s">
        <v>122</v>
      </c>
      <c r="V74" s="140" t="s">
        <v>122</v>
      </c>
      <c r="W74" s="140" t="s">
        <v>122</v>
      </c>
      <c r="X74" s="140" t="s">
        <v>122</v>
      </c>
      <c r="Y74" s="140" t="s">
        <v>122</v>
      </c>
      <c r="Z74" s="140" t="s">
        <v>122</v>
      </c>
      <c r="AA74" s="140" t="s">
        <v>122</v>
      </c>
      <c r="AB74" s="140" t="s">
        <v>122</v>
      </c>
      <c r="AC74" s="307"/>
      <c r="AD74" s="308"/>
      <c r="AE74" s="308"/>
      <c r="AF74" s="308"/>
      <c r="AG74" s="314"/>
      <c r="AP74" s="34"/>
    </row>
    <row r="75" spans="2:43" s="139" customFormat="1" x14ac:dyDescent="0.25">
      <c r="E75" s="316" t="s">
        <v>144</v>
      </c>
      <c r="F75" s="316"/>
      <c r="G75" s="316"/>
      <c r="H75" s="37">
        <v>0</v>
      </c>
      <c r="I75" s="37">
        <v>1</v>
      </c>
      <c r="J75" s="37">
        <v>2</v>
      </c>
      <c r="K75" s="37">
        <v>3</v>
      </c>
      <c r="L75" s="37">
        <v>4</v>
      </c>
      <c r="M75" s="37">
        <v>5</v>
      </c>
      <c r="N75" s="37">
        <v>6</v>
      </c>
      <c r="O75" s="37">
        <v>7</v>
      </c>
      <c r="P75" s="37">
        <v>8</v>
      </c>
      <c r="Q75" s="37">
        <v>9</v>
      </c>
      <c r="R75" s="37">
        <v>10</v>
      </c>
      <c r="S75" s="37">
        <v>11</v>
      </c>
      <c r="T75" s="37">
        <v>12</v>
      </c>
      <c r="U75" s="37">
        <v>13</v>
      </c>
      <c r="V75" s="37">
        <v>14</v>
      </c>
      <c r="W75" s="37">
        <v>15</v>
      </c>
      <c r="X75" s="37">
        <v>16</v>
      </c>
      <c r="Y75" s="37">
        <v>17</v>
      </c>
      <c r="Z75" s="37">
        <v>18</v>
      </c>
      <c r="AA75" s="37">
        <v>19</v>
      </c>
      <c r="AB75" s="37">
        <v>20</v>
      </c>
      <c r="AC75" s="37">
        <v>21</v>
      </c>
      <c r="AD75" s="37">
        <v>22</v>
      </c>
      <c r="AE75" s="37">
        <v>23</v>
      </c>
      <c r="AF75" s="37">
        <v>24</v>
      </c>
      <c r="AG75" s="109">
        <v>25</v>
      </c>
      <c r="AH75" s="139" t="s">
        <v>0</v>
      </c>
      <c r="AQ75" s="34"/>
    </row>
    <row r="76" spans="2:43" s="139" customFormat="1" x14ac:dyDescent="0.25">
      <c r="B76" s="139" t="s">
        <v>80</v>
      </c>
      <c r="C76" s="139" t="s">
        <v>0</v>
      </c>
      <c r="D76" s="139" t="s">
        <v>127</v>
      </c>
      <c r="E76" s="139" t="s">
        <v>128</v>
      </c>
      <c r="F76" s="139" t="s">
        <v>14</v>
      </c>
      <c r="H76" s="40" t="s">
        <v>90</v>
      </c>
      <c r="I76" s="309" t="s">
        <v>12</v>
      </c>
      <c r="J76" s="308" t="s">
        <v>87</v>
      </c>
      <c r="K76" s="308" t="s">
        <v>87</v>
      </c>
      <c r="L76" s="308" t="s">
        <v>87</v>
      </c>
      <c r="M76" s="309" t="s">
        <v>12</v>
      </c>
      <c r="N76" s="312" t="s">
        <v>86</v>
      </c>
      <c r="O76" s="312" t="s">
        <v>86</v>
      </c>
      <c r="P76" s="312" t="s">
        <v>86</v>
      </c>
      <c r="Q76" s="312" t="s">
        <v>86</v>
      </c>
      <c r="R76" s="312" t="s">
        <v>86</v>
      </c>
      <c r="S76" s="312" t="s">
        <v>86</v>
      </c>
      <c r="T76" s="307" t="s">
        <v>12</v>
      </c>
      <c r="U76" s="312" t="s">
        <v>96</v>
      </c>
      <c r="V76" s="312" t="s">
        <v>96</v>
      </c>
      <c r="W76" s="312" t="s">
        <v>96</v>
      </c>
      <c r="X76" s="312" t="s">
        <v>96</v>
      </c>
      <c r="Y76" s="312" t="s">
        <v>96</v>
      </c>
      <c r="Z76" s="312" t="s">
        <v>96</v>
      </c>
      <c r="AA76" s="313" t="s">
        <v>89</v>
      </c>
      <c r="AB76" s="320" t="s">
        <v>117</v>
      </c>
      <c r="AC76" s="307" t="s">
        <v>12</v>
      </c>
      <c r="AD76" s="308" t="s">
        <v>105</v>
      </c>
      <c r="AE76" s="308" t="s">
        <v>105</v>
      </c>
      <c r="AF76" s="308" t="s">
        <v>105</v>
      </c>
      <c r="AG76" s="314" t="s">
        <v>124</v>
      </c>
      <c r="AO76" s="34"/>
    </row>
    <row r="77" spans="2:43" s="139" customFormat="1" x14ac:dyDescent="0.25">
      <c r="B77" s="42"/>
      <c r="D77" s="139">
        <v>1</v>
      </c>
      <c r="E77" s="139">
        <v>1</v>
      </c>
      <c r="F77" s="139">
        <v>0</v>
      </c>
      <c r="H77" s="40" t="s">
        <v>90</v>
      </c>
      <c r="I77" s="310"/>
      <c r="J77" s="308"/>
      <c r="K77" s="308"/>
      <c r="L77" s="308"/>
      <c r="M77" s="310"/>
      <c r="N77" s="312"/>
      <c r="O77" s="312"/>
      <c r="P77" s="312"/>
      <c r="Q77" s="312"/>
      <c r="R77" s="312"/>
      <c r="S77" s="312"/>
      <c r="T77" s="307"/>
      <c r="U77" s="312"/>
      <c r="V77" s="312"/>
      <c r="W77" s="312"/>
      <c r="X77" s="312"/>
      <c r="Y77" s="312"/>
      <c r="Z77" s="312"/>
      <c r="AA77" s="313"/>
      <c r="AB77" s="320"/>
      <c r="AC77" s="307"/>
      <c r="AD77" s="308"/>
      <c r="AE77" s="308"/>
      <c r="AF77" s="308"/>
      <c r="AG77" s="314"/>
      <c r="AO77" s="34"/>
    </row>
    <row r="78" spans="2:43" s="139" customFormat="1" x14ac:dyDescent="0.25">
      <c r="D78" s="139" t="s">
        <v>0</v>
      </c>
      <c r="E78" s="139" t="s">
        <v>0</v>
      </c>
      <c r="F78" s="139" t="s">
        <v>0</v>
      </c>
      <c r="H78" s="40" t="s">
        <v>92</v>
      </c>
      <c r="I78" s="310"/>
      <c r="J78" s="308" t="s">
        <v>88</v>
      </c>
      <c r="K78" s="308" t="s">
        <v>88</v>
      </c>
      <c r="L78" s="308" t="s">
        <v>88</v>
      </c>
      <c r="M78" s="310"/>
      <c r="N78" s="312"/>
      <c r="O78" s="312"/>
      <c r="P78" s="312"/>
      <c r="Q78" s="312"/>
      <c r="R78" s="312"/>
      <c r="S78" s="312"/>
      <c r="T78" s="307"/>
      <c r="U78" s="312"/>
      <c r="V78" s="312"/>
      <c r="W78" s="312"/>
      <c r="X78" s="312"/>
      <c r="Y78" s="312"/>
      <c r="Z78" s="312"/>
      <c r="AA78" s="313"/>
      <c r="AB78" s="320"/>
      <c r="AC78" s="307"/>
      <c r="AD78" s="308"/>
      <c r="AE78" s="308"/>
      <c r="AF78" s="308"/>
      <c r="AG78" s="314"/>
      <c r="AO78" s="34"/>
    </row>
    <row r="79" spans="2:43" s="139" customFormat="1" x14ac:dyDescent="0.25">
      <c r="D79" s="139" t="s">
        <v>0</v>
      </c>
      <c r="E79" s="139" t="s">
        <v>0</v>
      </c>
      <c r="F79" s="139" t="s">
        <v>0</v>
      </c>
      <c r="H79" s="40" t="s">
        <v>92</v>
      </c>
      <c r="I79" s="310"/>
      <c r="J79" s="308" t="s">
        <v>102</v>
      </c>
      <c r="K79" s="308" t="s">
        <v>102</v>
      </c>
      <c r="L79" s="308" t="s">
        <v>102</v>
      </c>
      <c r="M79" s="310"/>
      <c r="N79" s="312"/>
      <c r="O79" s="312"/>
      <c r="P79" s="312"/>
      <c r="Q79" s="312"/>
      <c r="R79" s="312"/>
      <c r="S79" s="312"/>
      <c r="T79" s="307"/>
      <c r="U79" s="312"/>
      <c r="V79" s="312"/>
      <c r="W79" s="312"/>
      <c r="X79" s="312"/>
      <c r="Y79" s="312"/>
      <c r="Z79" s="312"/>
      <c r="AA79" s="313"/>
      <c r="AB79" s="320"/>
      <c r="AC79" s="307"/>
      <c r="AD79" s="308"/>
      <c r="AE79" s="308"/>
      <c r="AF79" s="308"/>
      <c r="AG79" s="314"/>
      <c r="AO79" s="34"/>
    </row>
    <row r="80" spans="2:43" s="139" customFormat="1" x14ac:dyDescent="0.25">
      <c r="H80" s="40" t="s">
        <v>93</v>
      </c>
      <c r="I80" s="310"/>
      <c r="J80" s="308" t="s">
        <v>94</v>
      </c>
      <c r="K80" s="308" t="s">
        <v>94</v>
      </c>
      <c r="L80" s="308" t="s">
        <v>94</v>
      </c>
      <c r="M80" s="310"/>
      <c r="N80" s="315" t="s">
        <v>95</v>
      </c>
      <c r="O80" s="315" t="s">
        <v>95</v>
      </c>
      <c r="P80" s="315" t="s">
        <v>95</v>
      </c>
      <c r="Q80" s="315" t="s">
        <v>95</v>
      </c>
      <c r="R80" s="315" t="s">
        <v>95</v>
      </c>
      <c r="S80" s="315" t="s">
        <v>95</v>
      </c>
      <c r="T80" s="307"/>
      <c r="U80" s="312"/>
      <c r="V80" s="312"/>
      <c r="W80" s="312"/>
      <c r="X80" s="312"/>
      <c r="Y80" s="312"/>
      <c r="Z80" s="312"/>
      <c r="AA80" s="313"/>
      <c r="AB80" s="320"/>
      <c r="AC80" s="307"/>
      <c r="AD80" s="308"/>
      <c r="AE80" s="308"/>
      <c r="AF80" s="308"/>
      <c r="AG80" s="314"/>
      <c r="AO80" s="34"/>
    </row>
    <row r="81" spans="2:43" s="139" customFormat="1" x14ac:dyDescent="0.25">
      <c r="H81" s="40" t="s">
        <v>93</v>
      </c>
      <c r="I81" s="310"/>
      <c r="J81" s="308" t="s">
        <v>105</v>
      </c>
      <c r="K81" s="308" t="s">
        <v>105</v>
      </c>
      <c r="L81" s="308" t="s">
        <v>105</v>
      </c>
      <c r="M81" s="311"/>
      <c r="N81" s="315"/>
      <c r="O81" s="315"/>
      <c r="P81" s="315"/>
      <c r="Q81" s="315"/>
      <c r="R81" s="315"/>
      <c r="S81" s="315"/>
      <c r="T81" s="307"/>
      <c r="U81" s="312"/>
      <c r="V81" s="312"/>
      <c r="W81" s="312"/>
      <c r="X81" s="312"/>
      <c r="Y81" s="312"/>
      <c r="Z81" s="312"/>
      <c r="AA81" s="313"/>
      <c r="AB81" s="320"/>
      <c r="AC81" s="307"/>
      <c r="AD81" s="308"/>
      <c r="AE81" s="308"/>
      <c r="AF81" s="308"/>
      <c r="AG81" s="314"/>
      <c r="AO81" s="34"/>
    </row>
    <row r="82" spans="2:43" s="139" customFormat="1" x14ac:dyDescent="0.25">
      <c r="H82" s="40" t="s">
        <v>93</v>
      </c>
      <c r="I82" s="311"/>
      <c r="J82" s="140" t="s">
        <v>125</v>
      </c>
      <c r="K82" s="140" t="s">
        <v>125</v>
      </c>
      <c r="L82" s="140" t="s">
        <v>125</v>
      </c>
      <c r="M82" s="140" t="s">
        <v>125</v>
      </c>
      <c r="N82" s="140" t="s">
        <v>125</v>
      </c>
      <c r="O82" s="140" t="s">
        <v>125</v>
      </c>
      <c r="P82" s="140" t="s">
        <v>125</v>
      </c>
      <c r="Q82" s="140" t="s">
        <v>125</v>
      </c>
      <c r="R82" s="140" t="s">
        <v>125</v>
      </c>
      <c r="S82" s="140" t="s">
        <v>125</v>
      </c>
      <c r="T82" s="140" t="s">
        <v>125</v>
      </c>
      <c r="U82" s="140" t="s">
        <v>125</v>
      </c>
      <c r="V82" s="140" t="s">
        <v>125</v>
      </c>
      <c r="W82" s="140" t="s">
        <v>125</v>
      </c>
      <c r="X82" s="140" t="s">
        <v>125</v>
      </c>
      <c r="Y82" s="140" t="s">
        <v>125</v>
      </c>
      <c r="Z82" s="140" t="s">
        <v>125</v>
      </c>
      <c r="AA82" s="140" t="s">
        <v>125</v>
      </c>
      <c r="AB82" s="41" t="s">
        <v>125</v>
      </c>
      <c r="AC82" s="309"/>
      <c r="AD82" s="319"/>
      <c r="AE82" s="319"/>
      <c r="AF82" s="308"/>
      <c r="AG82" s="314"/>
      <c r="AO82" s="34"/>
    </row>
    <row r="83" spans="2:43" s="139" customFormat="1" x14ac:dyDescent="0.25">
      <c r="E83" s="316" t="s">
        <v>144</v>
      </c>
      <c r="F83" s="316"/>
      <c r="G83" s="316"/>
      <c r="H83" s="37">
        <v>0</v>
      </c>
      <c r="I83" s="37">
        <v>1</v>
      </c>
      <c r="J83" s="37">
        <v>2</v>
      </c>
      <c r="K83" s="37">
        <v>3</v>
      </c>
      <c r="L83" s="37">
        <v>4</v>
      </c>
      <c r="M83" s="37">
        <v>5</v>
      </c>
      <c r="N83" s="37">
        <v>6</v>
      </c>
      <c r="O83" s="37">
        <v>7</v>
      </c>
      <c r="P83" s="37">
        <v>8</v>
      </c>
      <c r="Q83" s="37">
        <v>9</v>
      </c>
      <c r="R83" s="37">
        <v>10</v>
      </c>
      <c r="S83" s="37">
        <v>11</v>
      </c>
      <c r="T83" s="37">
        <v>12</v>
      </c>
      <c r="U83" s="37">
        <v>13</v>
      </c>
      <c r="V83" s="37">
        <v>14</v>
      </c>
      <c r="W83" s="37">
        <v>15</v>
      </c>
      <c r="X83" s="37">
        <v>16</v>
      </c>
      <c r="Y83" s="37">
        <v>17</v>
      </c>
      <c r="Z83" s="37">
        <v>18</v>
      </c>
      <c r="AA83" s="37">
        <v>19</v>
      </c>
      <c r="AB83" s="37">
        <v>20</v>
      </c>
      <c r="AC83" s="37">
        <v>21</v>
      </c>
      <c r="AD83" s="37">
        <v>22</v>
      </c>
      <c r="AE83" s="37">
        <v>23</v>
      </c>
      <c r="AF83" s="37">
        <v>24</v>
      </c>
      <c r="AG83" s="109">
        <v>25</v>
      </c>
      <c r="AQ83" s="34"/>
    </row>
    <row r="84" spans="2:43" s="139" customFormat="1" x14ac:dyDescent="0.25">
      <c r="B84" s="139" t="s">
        <v>119</v>
      </c>
      <c r="D84" s="139" t="s">
        <v>127</v>
      </c>
      <c r="E84" s="139" t="s">
        <v>128</v>
      </c>
      <c r="F84" s="139" t="s">
        <v>14</v>
      </c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40" t="s">
        <v>110</v>
      </c>
      <c r="AC84" s="307" t="s">
        <v>12</v>
      </c>
      <c r="AD84" s="308" t="s">
        <v>102</v>
      </c>
      <c r="AE84" s="308" t="s">
        <v>102</v>
      </c>
      <c r="AF84" s="308" t="s">
        <v>102</v>
      </c>
      <c r="AG84" s="314" t="s">
        <v>116</v>
      </c>
      <c r="AQ84" s="34"/>
    </row>
    <row r="85" spans="2:43" s="139" customFormat="1" x14ac:dyDescent="0.25">
      <c r="D85" s="139">
        <v>1</v>
      </c>
      <c r="E85" s="139">
        <v>1</v>
      </c>
      <c r="F85" s="139">
        <v>1</v>
      </c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9"/>
      <c r="AB85" s="40" t="s">
        <v>111</v>
      </c>
      <c r="AC85" s="307"/>
      <c r="AD85" s="308"/>
      <c r="AE85" s="308"/>
      <c r="AF85" s="308"/>
      <c r="AG85" s="314"/>
      <c r="AQ85" s="34"/>
    </row>
    <row r="86" spans="2:43" s="139" customFormat="1" x14ac:dyDescent="0.25"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16" t="s">
        <v>144</v>
      </c>
      <c r="Z86" s="316"/>
      <c r="AA86" s="316"/>
      <c r="AB86" s="36">
        <v>0</v>
      </c>
      <c r="AC86" s="36">
        <v>1</v>
      </c>
      <c r="AD86" s="36">
        <v>2</v>
      </c>
      <c r="AE86" s="36">
        <v>3</v>
      </c>
      <c r="AF86" s="139">
        <v>4</v>
      </c>
      <c r="AO86" s="34"/>
    </row>
    <row r="87" spans="2:43" s="139" customFormat="1" x14ac:dyDescent="0.25">
      <c r="B87" s="139" t="s">
        <v>120</v>
      </c>
      <c r="D87" s="139" t="s">
        <v>127</v>
      </c>
      <c r="E87" s="139" t="s">
        <v>128</v>
      </c>
      <c r="F87" s="139" t="s">
        <v>14</v>
      </c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40" t="s">
        <v>112</v>
      </c>
      <c r="AC87" s="307" t="s">
        <v>12</v>
      </c>
      <c r="AD87" s="308" t="s">
        <v>104</v>
      </c>
      <c r="AE87" s="308" t="s">
        <v>104</v>
      </c>
      <c r="AF87" s="308" t="s">
        <v>104</v>
      </c>
      <c r="AG87" s="314" t="s">
        <v>123</v>
      </c>
      <c r="AQ87" s="34"/>
    </row>
    <row r="88" spans="2:43" s="139" customFormat="1" x14ac:dyDescent="0.25">
      <c r="D88" s="139">
        <v>1</v>
      </c>
      <c r="E88" s="139">
        <v>1</v>
      </c>
      <c r="F88" s="139">
        <v>1</v>
      </c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40" t="s">
        <v>111</v>
      </c>
      <c r="AC88" s="307"/>
      <c r="AD88" s="308"/>
      <c r="AE88" s="308"/>
      <c r="AF88" s="308"/>
      <c r="AG88" s="314"/>
      <c r="AQ88" s="34"/>
    </row>
    <row r="89" spans="2:43" s="139" customFormat="1" x14ac:dyDescent="0.25"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16" t="s">
        <v>144</v>
      </c>
      <c r="Z89" s="316"/>
      <c r="AA89" s="316"/>
      <c r="AB89" s="36">
        <v>0</v>
      </c>
      <c r="AC89" s="36">
        <v>1</v>
      </c>
      <c r="AD89" s="36">
        <v>2</v>
      </c>
      <c r="AE89" s="36">
        <v>3</v>
      </c>
      <c r="AF89" s="139">
        <v>4</v>
      </c>
      <c r="AO89" s="34"/>
    </row>
    <row r="90" spans="2:43" s="139" customFormat="1" x14ac:dyDescent="0.25">
      <c r="B90" s="139" t="s">
        <v>121</v>
      </c>
      <c r="D90" s="139" t="s">
        <v>127</v>
      </c>
      <c r="E90" s="139" t="s">
        <v>128</v>
      </c>
      <c r="F90" s="139" t="s">
        <v>14</v>
      </c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40" t="s">
        <v>114</v>
      </c>
      <c r="AC90" s="307" t="s">
        <v>12</v>
      </c>
      <c r="AD90" s="308" t="s">
        <v>105</v>
      </c>
      <c r="AE90" s="308" t="s">
        <v>105</v>
      </c>
      <c r="AF90" s="308" t="s">
        <v>105</v>
      </c>
      <c r="AG90" s="314" t="s">
        <v>124</v>
      </c>
      <c r="AQ90" s="34"/>
    </row>
    <row r="91" spans="2:43" s="139" customFormat="1" x14ac:dyDescent="0.25">
      <c r="D91" s="139">
        <v>1</v>
      </c>
      <c r="E91" s="139">
        <v>1</v>
      </c>
      <c r="F91" s="139">
        <v>1</v>
      </c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40" t="s">
        <v>111</v>
      </c>
      <c r="AC91" s="307"/>
      <c r="AD91" s="308"/>
      <c r="AE91" s="308"/>
      <c r="AF91" s="308"/>
      <c r="AG91" s="314"/>
      <c r="AQ91" s="34"/>
    </row>
    <row r="92" spans="2:43" s="139" customFormat="1" x14ac:dyDescent="0.25"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16" t="s">
        <v>144</v>
      </c>
      <c r="Z92" s="316"/>
      <c r="AA92" s="316"/>
      <c r="AB92" s="139">
        <v>0</v>
      </c>
      <c r="AC92" s="139">
        <v>1</v>
      </c>
      <c r="AD92" s="139">
        <v>2</v>
      </c>
      <c r="AE92" s="139">
        <v>3</v>
      </c>
      <c r="AF92" s="139">
        <v>4</v>
      </c>
      <c r="AO92" s="34"/>
    </row>
    <row r="93" spans="2:43" s="139" customFormat="1" x14ac:dyDescent="0.25">
      <c r="AF93" s="35"/>
    </row>
    <row r="96" spans="2:43" s="139" customFormat="1" x14ac:dyDescent="0.25">
      <c r="O96" s="139" t="s">
        <v>0</v>
      </c>
    </row>
    <row r="107" spans="3:28" s="139" customFormat="1" x14ac:dyDescent="0.25">
      <c r="C107" s="139" t="s">
        <v>14</v>
      </c>
      <c r="D107" s="139">
        <v>0</v>
      </c>
      <c r="E107" s="139" t="s">
        <v>0</v>
      </c>
      <c r="F107" s="139" t="s">
        <v>129</v>
      </c>
      <c r="G107" s="139" t="s">
        <v>0</v>
      </c>
      <c r="H107" s="139" t="s">
        <v>0</v>
      </c>
      <c r="I107" s="139" t="s">
        <v>0</v>
      </c>
      <c r="J107" s="139" t="s">
        <v>0</v>
      </c>
      <c r="K107" s="139" t="s">
        <v>0</v>
      </c>
      <c r="L107" s="139" t="s">
        <v>0</v>
      </c>
      <c r="M107" s="139" t="s">
        <v>0</v>
      </c>
      <c r="N107" s="139" t="s">
        <v>0</v>
      </c>
      <c r="O107" s="139" t="s">
        <v>0</v>
      </c>
      <c r="P107" s="139" t="s">
        <v>0</v>
      </c>
      <c r="Q107" s="139" t="s">
        <v>0</v>
      </c>
      <c r="R107" s="139" t="s">
        <v>0</v>
      </c>
      <c r="S107" s="139" t="s">
        <v>0</v>
      </c>
      <c r="T107" s="139" t="s">
        <v>0</v>
      </c>
      <c r="U107" s="139" t="s">
        <v>0</v>
      </c>
      <c r="V107" s="139" t="s">
        <v>0</v>
      </c>
      <c r="W107" s="139" t="s">
        <v>0</v>
      </c>
      <c r="X107" s="139" t="s">
        <v>0</v>
      </c>
      <c r="Y107" s="139" t="s">
        <v>0</v>
      </c>
      <c r="Z107" s="139" t="s">
        <v>0</v>
      </c>
      <c r="AA107" s="139" t="s">
        <v>0</v>
      </c>
      <c r="AB107" s="139" t="s">
        <v>0</v>
      </c>
    </row>
    <row r="108" spans="3:28" s="139" customFormat="1" x14ac:dyDescent="0.25">
      <c r="C108" s="139" t="s">
        <v>207</v>
      </c>
      <c r="D108" s="139">
        <v>1</v>
      </c>
    </row>
    <row r="109" spans="3:28" s="139" customFormat="1" x14ac:dyDescent="0.25">
      <c r="C109" s="139" t="s">
        <v>128</v>
      </c>
      <c r="D109" s="139">
        <v>2</v>
      </c>
    </row>
    <row r="110" spans="3:28" s="139" customFormat="1" x14ac:dyDescent="0.25">
      <c r="C110" s="139" t="s">
        <v>208</v>
      </c>
      <c r="D110" s="139">
        <v>3</v>
      </c>
    </row>
    <row r="111" spans="3:28" s="139" customFormat="1" x14ac:dyDescent="0.25">
      <c r="C111" s="139" t="s">
        <v>209</v>
      </c>
      <c r="D111" s="139">
        <v>4</v>
      </c>
    </row>
    <row r="112" spans="3:28" s="139" customFormat="1" x14ac:dyDescent="0.25">
      <c r="C112" s="139" t="s">
        <v>210</v>
      </c>
      <c r="D112" s="139">
        <v>5</v>
      </c>
    </row>
    <row r="113" spans="3:4" s="139" customFormat="1" x14ac:dyDescent="0.25">
      <c r="C113" s="139" t="s">
        <v>211</v>
      </c>
      <c r="D113" s="139">
        <v>6</v>
      </c>
    </row>
    <row r="114" spans="3:4" s="139" customFormat="1" x14ac:dyDescent="0.25">
      <c r="C114" s="139" t="s">
        <v>212</v>
      </c>
      <c r="D114" s="139">
        <v>7</v>
      </c>
    </row>
    <row r="115" spans="3:4" s="139" customFormat="1" x14ac:dyDescent="0.25">
      <c r="C115" s="139" t="s">
        <v>213</v>
      </c>
      <c r="D115" s="139">
        <v>8</v>
      </c>
    </row>
    <row r="116" spans="3:4" s="139" customFormat="1" x14ac:dyDescent="0.25">
      <c r="C116" s="139" t="s">
        <v>214</v>
      </c>
      <c r="D116" s="139">
        <v>9</v>
      </c>
    </row>
    <row r="117" spans="3:4" s="139" customFormat="1" x14ac:dyDescent="0.25">
      <c r="C117" s="139" t="s">
        <v>215</v>
      </c>
      <c r="D117" s="139">
        <v>10</v>
      </c>
    </row>
    <row r="118" spans="3:4" s="139" customFormat="1" x14ac:dyDescent="0.25">
      <c r="C118" s="139" t="s">
        <v>216</v>
      </c>
      <c r="D118" s="139">
        <v>11</v>
      </c>
    </row>
    <row r="119" spans="3:4" s="139" customFormat="1" x14ac:dyDescent="0.25">
      <c r="C119" s="139" t="s">
        <v>217</v>
      </c>
      <c r="D119" s="139">
        <v>12</v>
      </c>
    </row>
    <row r="120" spans="3:4" s="139" customFormat="1" x14ac:dyDescent="0.25">
      <c r="C120" s="139" t="s">
        <v>218</v>
      </c>
      <c r="D120" s="139">
        <v>13</v>
      </c>
    </row>
    <row r="121" spans="3:4" s="139" customFormat="1" x14ac:dyDescent="0.25">
      <c r="C121" s="139" t="s">
        <v>219</v>
      </c>
      <c r="D121" s="139">
        <v>14</v>
      </c>
    </row>
    <row r="122" spans="3:4" s="139" customFormat="1" x14ac:dyDescent="0.25">
      <c r="C122" s="139" t="s">
        <v>220</v>
      </c>
      <c r="D122" s="139">
        <v>15</v>
      </c>
    </row>
    <row r="123" spans="3:4" s="139" customFormat="1" x14ac:dyDescent="0.25">
      <c r="C123" s="139" t="s">
        <v>221</v>
      </c>
      <c r="D123" s="139">
        <v>16</v>
      </c>
    </row>
    <row r="124" spans="3:4" s="139" customFormat="1" x14ac:dyDescent="0.25">
      <c r="C124" s="139" t="s">
        <v>222</v>
      </c>
      <c r="D124" s="139">
        <v>17</v>
      </c>
    </row>
    <row r="125" spans="3:4" s="139" customFormat="1" x14ac:dyDescent="0.25">
      <c r="C125" s="139" t="s">
        <v>223</v>
      </c>
      <c r="D125" s="139">
        <v>18</v>
      </c>
    </row>
    <row r="126" spans="3:4" s="139" customFormat="1" x14ac:dyDescent="0.25">
      <c r="C126" s="139" t="s">
        <v>224</v>
      </c>
      <c r="D126" s="139">
        <v>19</v>
      </c>
    </row>
    <row r="127" spans="3:4" s="139" customFormat="1" x14ac:dyDescent="0.25">
      <c r="C127" s="139" t="s">
        <v>127</v>
      </c>
      <c r="D127" s="139">
        <v>20</v>
      </c>
    </row>
    <row r="128" spans="3:4" s="139" customFormat="1" x14ac:dyDescent="0.25">
      <c r="C128" s="139" t="s">
        <v>225</v>
      </c>
      <c r="D128" s="139">
        <v>21</v>
      </c>
    </row>
    <row r="129" spans="3:4" s="139" customFormat="1" x14ac:dyDescent="0.25">
      <c r="C129" s="139" t="s">
        <v>226</v>
      </c>
      <c r="D129" s="139">
        <v>22</v>
      </c>
    </row>
    <row r="130" spans="3:4" s="139" customFormat="1" x14ac:dyDescent="0.25">
      <c r="C130" s="139" t="s">
        <v>227</v>
      </c>
      <c r="D130" s="139">
        <v>23</v>
      </c>
    </row>
    <row r="131" spans="3:4" s="139" customFormat="1" x14ac:dyDescent="0.25">
      <c r="C131" s="139" t="s">
        <v>228</v>
      </c>
      <c r="D131" s="139">
        <v>24</v>
      </c>
    </row>
    <row r="132" spans="3:4" s="139" customFormat="1" x14ac:dyDescent="0.25">
      <c r="C132" s="139" t="s">
        <v>229</v>
      </c>
      <c r="D132" s="139">
        <v>25</v>
      </c>
    </row>
    <row r="133" spans="3:4" s="139" customFormat="1" x14ac:dyDescent="0.25">
      <c r="C133" s="139" t="s">
        <v>230</v>
      </c>
      <c r="D133" s="139">
        <f>26</f>
        <v>26</v>
      </c>
    </row>
    <row r="134" spans="3:4" s="139" customFormat="1" x14ac:dyDescent="0.25">
      <c r="C134" s="139" t="s">
        <v>231</v>
      </c>
      <c r="D134" s="139">
        <f>D133+1</f>
        <v>27</v>
      </c>
    </row>
    <row r="135" spans="3:4" s="139" customFormat="1" x14ac:dyDescent="0.25">
      <c r="C135" s="139" t="s">
        <v>232</v>
      </c>
      <c r="D135" s="139">
        <f t="shared" ref="D135:D158" si="0">D134+1</f>
        <v>28</v>
      </c>
    </row>
    <row r="136" spans="3:4" s="139" customFormat="1" x14ac:dyDescent="0.25">
      <c r="C136" s="139" t="s">
        <v>233</v>
      </c>
      <c r="D136" s="139">
        <f t="shared" si="0"/>
        <v>29</v>
      </c>
    </row>
    <row r="137" spans="3:4" s="139" customFormat="1" x14ac:dyDescent="0.25">
      <c r="C137" s="139" t="s">
        <v>234</v>
      </c>
      <c r="D137" s="139">
        <f t="shared" si="0"/>
        <v>30</v>
      </c>
    </row>
    <row r="138" spans="3:4" s="139" customFormat="1" x14ac:dyDescent="0.25">
      <c r="C138" s="139" t="s">
        <v>235</v>
      </c>
      <c r="D138" s="139">
        <f t="shared" si="0"/>
        <v>31</v>
      </c>
    </row>
    <row r="139" spans="3:4" s="139" customFormat="1" x14ac:dyDescent="0.25">
      <c r="C139" s="139" t="s">
        <v>236</v>
      </c>
      <c r="D139" s="139">
        <f t="shared" si="0"/>
        <v>32</v>
      </c>
    </row>
    <row r="140" spans="3:4" s="139" customFormat="1" x14ac:dyDescent="0.25">
      <c r="C140" s="139" t="s">
        <v>237</v>
      </c>
      <c r="D140" s="139">
        <f t="shared" si="0"/>
        <v>33</v>
      </c>
    </row>
    <row r="141" spans="3:4" s="139" customFormat="1" x14ac:dyDescent="0.25">
      <c r="C141" s="139" t="s">
        <v>238</v>
      </c>
      <c r="D141" s="139">
        <f t="shared" si="0"/>
        <v>34</v>
      </c>
    </row>
    <row r="142" spans="3:4" s="139" customFormat="1" x14ac:dyDescent="0.25">
      <c r="C142" s="139" t="s">
        <v>239</v>
      </c>
      <c r="D142" s="139">
        <f t="shared" si="0"/>
        <v>35</v>
      </c>
    </row>
    <row r="143" spans="3:4" s="139" customFormat="1" x14ac:dyDescent="0.25">
      <c r="C143" s="139" t="s">
        <v>240</v>
      </c>
      <c r="D143" s="139">
        <f t="shared" si="0"/>
        <v>36</v>
      </c>
    </row>
    <row r="144" spans="3:4" s="139" customFormat="1" x14ac:dyDescent="0.25">
      <c r="C144" s="139" t="s">
        <v>241</v>
      </c>
      <c r="D144" s="139">
        <f t="shared" si="0"/>
        <v>37</v>
      </c>
    </row>
    <row r="145" spans="3:4" s="139" customFormat="1" x14ac:dyDescent="0.25">
      <c r="C145" s="139" t="s">
        <v>242</v>
      </c>
      <c r="D145" s="139">
        <f t="shared" si="0"/>
        <v>38</v>
      </c>
    </row>
    <row r="146" spans="3:4" s="139" customFormat="1" x14ac:dyDescent="0.25">
      <c r="C146" s="139" t="s">
        <v>243</v>
      </c>
      <c r="D146" s="139">
        <f t="shared" si="0"/>
        <v>39</v>
      </c>
    </row>
    <row r="147" spans="3:4" s="139" customFormat="1" x14ac:dyDescent="0.25">
      <c r="C147" s="139" t="s">
        <v>244</v>
      </c>
      <c r="D147" s="139">
        <f t="shared" si="0"/>
        <v>40</v>
      </c>
    </row>
    <row r="148" spans="3:4" s="139" customFormat="1" x14ac:dyDescent="0.25">
      <c r="C148" s="139" t="s">
        <v>245</v>
      </c>
      <c r="D148" s="139">
        <f t="shared" si="0"/>
        <v>41</v>
      </c>
    </row>
    <row r="149" spans="3:4" s="139" customFormat="1" x14ac:dyDescent="0.25">
      <c r="C149" s="139" t="s">
        <v>246</v>
      </c>
      <c r="D149" s="139">
        <f t="shared" si="0"/>
        <v>42</v>
      </c>
    </row>
    <row r="150" spans="3:4" s="139" customFormat="1" x14ac:dyDescent="0.25">
      <c r="C150" s="139" t="s">
        <v>247</v>
      </c>
      <c r="D150" s="139">
        <f t="shared" si="0"/>
        <v>43</v>
      </c>
    </row>
    <row r="151" spans="3:4" s="139" customFormat="1" x14ac:dyDescent="0.25">
      <c r="C151" s="139" t="s">
        <v>248</v>
      </c>
      <c r="D151" s="139">
        <f t="shared" si="0"/>
        <v>44</v>
      </c>
    </row>
    <row r="152" spans="3:4" s="139" customFormat="1" x14ac:dyDescent="0.25">
      <c r="C152" s="139" t="s">
        <v>249</v>
      </c>
      <c r="D152" s="139">
        <f t="shared" si="0"/>
        <v>45</v>
      </c>
    </row>
    <row r="153" spans="3:4" s="139" customFormat="1" x14ac:dyDescent="0.25">
      <c r="C153" s="139" t="s">
        <v>250</v>
      </c>
      <c r="D153" s="139">
        <f t="shared" si="0"/>
        <v>46</v>
      </c>
    </row>
    <row r="154" spans="3:4" s="139" customFormat="1" x14ac:dyDescent="0.25">
      <c r="C154" s="139" t="s">
        <v>251</v>
      </c>
      <c r="D154" s="139">
        <f t="shared" si="0"/>
        <v>47</v>
      </c>
    </row>
    <row r="155" spans="3:4" s="139" customFormat="1" x14ac:dyDescent="0.25">
      <c r="C155" s="139" t="s">
        <v>252</v>
      </c>
      <c r="D155" s="139">
        <f t="shared" si="0"/>
        <v>48</v>
      </c>
    </row>
    <row r="156" spans="3:4" s="139" customFormat="1" x14ac:dyDescent="0.25">
      <c r="C156" s="139" t="s">
        <v>254</v>
      </c>
      <c r="D156" s="139">
        <f t="shared" si="0"/>
        <v>49</v>
      </c>
    </row>
    <row r="157" spans="3:4" s="139" customFormat="1" x14ac:dyDescent="0.25">
      <c r="C157" s="139" t="s">
        <v>253</v>
      </c>
      <c r="D157" s="139">
        <f t="shared" si="0"/>
        <v>50</v>
      </c>
    </row>
    <row r="158" spans="3:4" s="139" customFormat="1" x14ac:dyDescent="0.25">
      <c r="C158" s="139" t="s">
        <v>255</v>
      </c>
      <c r="D158" s="139">
        <f t="shared" si="0"/>
        <v>51</v>
      </c>
    </row>
  </sheetData>
  <mergeCells count="304">
    <mergeCell ref="Y92:AA92"/>
    <mergeCell ref="Y89:AA89"/>
    <mergeCell ref="AC90:AC91"/>
    <mergeCell ref="AD90:AD91"/>
    <mergeCell ref="AE90:AE91"/>
    <mergeCell ref="AF90:AF91"/>
    <mergeCell ref="AG90:AG91"/>
    <mergeCell ref="AD84:AD85"/>
    <mergeCell ref="AE84:AE85"/>
    <mergeCell ref="AF84:AF85"/>
    <mergeCell ref="AG84:AG85"/>
    <mergeCell ref="Y86:AA86"/>
    <mergeCell ref="AC87:AC88"/>
    <mergeCell ref="AD87:AD88"/>
    <mergeCell ref="AE87:AE88"/>
    <mergeCell ref="AF87:AF88"/>
    <mergeCell ref="AG87:AG88"/>
    <mergeCell ref="R80:R81"/>
    <mergeCell ref="S80:S81"/>
    <mergeCell ref="E83:G83"/>
    <mergeCell ref="AC84:AC85"/>
    <mergeCell ref="K80:K81"/>
    <mergeCell ref="L80:L81"/>
    <mergeCell ref="N80:N81"/>
    <mergeCell ref="O80:O81"/>
    <mergeCell ref="P80:P81"/>
    <mergeCell ref="Q80:Q81"/>
    <mergeCell ref="AB76:AB81"/>
    <mergeCell ref="AC76:AC82"/>
    <mergeCell ref="N76:N79"/>
    <mergeCell ref="O76:O79"/>
    <mergeCell ref="P76:P79"/>
    <mergeCell ref="Q76:Q79"/>
    <mergeCell ref="R76:R79"/>
    <mergeCell ref="S76:S79"/>
    <mergeCell ref="AF76:AF82"/>
    <mergeCell ref="AG76:AG82"/>
    <mergeCell ref="X76:X81"/>
    <mergeCell ref="Y76:Y81"/>
    <mergeCell ref="Z76:Z81"/>
    <mergeCell ref="AA76:AA81"/>
    <mergeCell ref="T76:T81"/>
    <mergeCell ref="U76:U81"/>
    <mergeCell ref="V76:V81"/>
    <mergeCell ref="W76:W81"/>
    <mergeCell ref="AD76:AD82"/>
    <mergeCell ref="AE76:AE82"/>
    <mergeCell ref="E75:G75"/>
    <mergeCell ref="I76:I82"/>
    <mergeCell ref="J76:J77"/>
    <mergeCell ref="K76:K77"/>
    <mergeCell ref="L76:L77"/>
    <mergeCell ref="M76:M81"/>
    <mergeCell ref="J78:J79"/>
    <mergeCell ref="K78:K79"/>
    <mergeCell ref="L78:L79"/>
    <mergeCell ref="J80:J81"/>
    <mergeCell ref="AB68:AB73"/>
    <mergeCell ref="AC68:AC74"/>
    <mergeCell ref="AD68:AD74"/>
    <mergeCell ref="AE68:AE74"/>
    <mergeCell ref="AF68:AF74"/>
    <mergeCell ref="AG68:AG74"/>
    <mergeCell ref="X68:X73"/>
    <mergeCell ref="Y68:Y73"/>
    <mergeCell ref="Z68:Z73"/>
    <mergeCell ref="AA68:AA73"/>
    <mergeCell ref="T68:T73"/>
    <mergeCell ref="U68:U73"/>
    <mergeCell ref="V68:V73"/>
    <mergeCell ref="W68:W73"/>
    <mergeCell ref="N68:N71"/>
    <mergeCell ref="O68:O71"/>
    <mergeCell ref="P68:P71"/>
    <mergeCell ref="Q68:Q71"/>
    <mergeCell ref="R68:R71"/>
    <mergeCell ref="S68:S71"/>
    <mergeCell ref="N72:N73"/>
    <mergeCell ref="O72:O73"/>
    <mergeCell ref="P72:P73"/>
    <mergeCell ref="Q72:Q73"/>
    <mergeCell ref="R72:R73"/>
    <mergeCell ref="S72:S73"/>
    <mergeCell ref="E67:G67"/>
    <mergeCell ref="I68:I74"/>
    <mergeCell ref="J68:J69"/>
    <mergeCell ref="K68:K69"/>
    <mergeCell ref="L68:L69"/>
    <mergeCell ref="M68:M73"/>
    <mergeCell ref="K64:K65"/>
    <mergeCell ref="L64:L65"/>
    <mergeCell ref="N64:N65"/>
    <mergeCell ref="J70:J71"/>
    <mergeCell ref="K70:K71"/>
    <mergeCell ref="L70:L71"/>
    <mergeCell ref="J72:J73"/>
    <mergeCell ref="K72:K73"/>
    <mergeCell ref="L72:L73"/>
    <mergeCell ref="AB60:AB65"/>
    <mergeCell ref="AC60:AC66"/>
    <mergeCell ref="AD60:AD66"/>
    <mergeCell ref="AE60:AE66"/>
    <mergeCell ref="AF60:AF66"/>
    <mergeCell ref="AG60:AG66"/>
    <mergeCell ref="X60:X65"/>
    <mergeCell ref="Y60:Y65"/>
    <mergeCell ref="Z60:Z65"/>
    <mergeCell ref="AA60:AA65"/>
    <mergeCell ref="T60:T65"/>
    <mergeCell ref="U60:U65"/>
    <mergeCell ref="V60:V65"/>
    <mergeCell ref="W60:W65"/>
    <mergeCell ref="N60:N63"/>
    <mergeCell ref="O60:O63"/>
    <mergeCell ref="P60:P63"/>
    <mergeCell ref="Q60:Q63"/>
    <mergeCell ref="R60:R63"/>
    <mergeCell ref="S60:S63"/>
    <mergeCell ref="R64:R65"/>
    <mergeCell ref="S64:S65"/>
    <mergeCell ref="O64:O65"/>
    <mergeCell ref="P64:P65"/>
    <mergeCell ref="Q64:Q65"/>
    <mergeCell ref="L58:N58"/>
    <mergeCell ref="I60:I66"/>
    <mergeCell ref="J60:J61"/>
    <mergeCell ref="K60:K61"/>
    <mergeCell ref="L60:L61"/>
    <mergeCell ref="M60:M65"/>
    <mergeCell ref="J62:J63"/>
    <mergeCell ref="K62:K63"/>
    <mergeCell ref="L62:L63"/>
    <mergeCell ref="J64:J65"/>
    <mergeCell ref="AF46:AF47"/>
    <mergeCell ref="AG46:AG47"/>
    <mergeCell ref="V48:X48"/>
    <mergeCell ref="AD46:AD47"/>
    <mergeCell ref="AE46:AE47"/>
    <mergeCell ref="AE52:AE57"/>
    <mergeCell ref="AF52:AF57"/>
    <mergeCell ref="AG52:AG57"/>
    <mergeCell ref="AA52:AA57"/>
    <mergeCell ref="AB52:AB57"/>
    <mergeCell ref="AC52:AC57"/>
    <mergeCell ref="AD52:AD57"/>
    <mergeCell ref="X54:X57"/>
    <mergeCell ref="Y54:Y57"/>
    <mergeCell ref="Z54:Z57"/>
    <mergeCell ref="V54:V57"/>
    <mergeCell ref="W54:W57"/>
    <mergeCell ref="P52:P57"/>
    <mergeCell ref="Q52:Q53"/>
    <mergeCell ref="R52:R53"/>
    <mergeCell ref="S52:S53"/>
    <mergeCell ref="T52:T57"/>
    <mergeCell ref="Z46:Z47"/>
    <mergeCell ref="AA46:AA47"/>
    <mergeCell ref="AB46:AB47"/>
    <mergeCell ref="AC46:AC47"/>
    <mergeCell ref="U52:U53"/>
    <mergeCell ref="V52:V53"/>
    <mergeCell ref="W52:W53"/>
    <mergeCell ref="X52:X53"/>
    <mergeCell ref="Y52:Y53"/>
    <mergeCell ref="Z52:Z53"/>
    <mergeCell ref="Q56:Q57"/>
    <mergeCell ref="R56:R57"/>
    <mergeCell ref="S56:S57"/>
    <mergeCell ref="Q54:Q55"/>
    <mergeCell ref="R54:R55"/>
    <mergeCell ref="S54:S55"/>
    <mergeCell ref="U54:U57"/>
    <mergeCell ref="AG40:AG43"/>
    <mergeCell ref="W42:W43"/>
    <mergeCell ref="X42:X43"/>
    <mergeCell ref="Y42:Y43"/>
    <mergeCell ref="R44:T44"/>
    <mergeCell ref="AB40:AB43"/>
    <mergeCell ref="AC40:AC43"/>
    <mergeCell ref="AD40:AD43"/>
    <mergeCell ref="AE40:AE43"/>
    <mergeCell ref="AF40:AF43"/>
    <mergeCell ref="V40:V43"/>
    <mergeCell ref="W40:W41"/>
    <mergeCell ref="X40:X41"/>
    <mergeCell ref="Y40:Y41"/>
    <mergeCell ref="Z40:Z43"/>
    <mergeCell ref="AA40:AA43"/>
    <mergeCell ref="AE34:AE35"/>
    <mergeCell ref="AF34:AF35"/>
    <mergeCell ref="AG34:AG35"/>
    <mergeCell ref="V36:X36"/>
    <mergeCell ref="R33:T33"/>
    <mergeCell ref="Z34:Z35"/>
    <mergeCell ref="AA34:AA35"/>
    <mergeCell ref="AB34:AB35"/>
    <mergeCell ref="AC34:AC35"/>
    <mergeCell ref="AD34:AD35"/>
    <mergeCell ref="AG29:AG32"/>
    <mergeCell ref="W31:W32"/>
    <mergeCell ref="X31:X32"/>
    <mergeCell ref="Y31:Y32"/>
    <mergeCell ref="AA29:AA32"/>
    <mergeCell ref="AB29:AB32"/>
    <mergeCell ref="AC29:AC32"/>
    <mergeCell ref="AD29:AD32"/>
    <mergeCell ref="AE29:AE32"/>
    <mergeCell ref="AF29:AF32"/>
    <mergeCell ref="K28:M28"/>
    <mergeCell ref="V29:V32"/>
    <mergeCell ref="W29:W30"/>
    <mergeCell ref="X29:X30"/>
    <mergeCell ref="Y29:Y30"/>
    <mergeCell ref="Z29:Z32"/>
    <mergeCell ref="U26:U27"/>
    <mergeCell ref="V26:V27"/>
    <mergeCell ref="W26:W27"/>
    <mergeCell ref="X26:X27"/>
    <mergeCell ref="Y26:Y27"/>
    <mergeCell ref="O22:O27"/>
    <mergeCell ref="T22:T25"/>
    <mergeCell ref="R26:R27"/>
    <mergeCell ref="T26:T27"/>
    <mergeCell ref="AE22:AE27"/>
    <mergeCell ref="AF22:AF27"/>
    <mergeCell ref="AG22:AG27"/>
    <mergeCell ref="P24:P25"/>
    <mergeCell ref="Q24:Q25"/>
    <mergeCell ref="R24:R25"/>
    <mergeCell ref="P26:P27"/>
    <mergeCell ref="Q26:Q27"/>
    <mergeCell ref="Z22:Z27"/>
    <mergeCell ref="AA22:AA27"/>
    <mergeCell ref="AB22:AB27"/>
    <mergeCell ref="AC22:AC27"/>
    <mergeCell ref="AD22:AD27"/>
    <mergeCell ref="U22:U25"/>
    <mergeCell ref="V22:V25"/>
    <mergeCell ref="W22:W25"/>
    <mergeCell ref="X22:X25"/>
    <mergeCell ref="Y22:Y25"/>
    <mergeCell ref="P22:P23"/>
    <mergeCell ref="Q22:Q23"/>
    <mergeCell ref="R22:R23"/>
    <mergeCell ref="S22:S27"/>
    <mergeCell ref="AE16:AE17"/>
    <mergeCell ref="AF16:AF17"/>
    <mergeCell ref="AG16:AG17"/>
    <mergeCell ref="V18:X18"/>
    <mergeCell ref="R15:T15"/>
    <mergeCell ref="Z16:Z17"/>
    <mergeCell ref="AA16:AA17"/>
    <mergeCell ref="AB16:AB17"/>
    <mergeCell ref="AC16:AC17"/>
    <mergeCell ref="AD16:AD17"/>
    <mergeCell ref="AG11:AG14"/>
    <mergeCell ref="W13:W14"/>
    <mergeCell ref="X13:X14"/>
    <mergeCell ref="Y13:Y14"/>
    <mergeCell ref="AA11:AA14"/>
    <mergeCell ref="AB11:AB14"/>
    <mergeCell ref="AC11:AC14"/>
    <mergeCell ref="AD11:AD14"/>
    <mergeCell ref="AE11:AE14"/>
    <mergeCell ref="AF11:AF14"/>
    <mergeCell ref="Y3:Y8"/>
    <mergeCell ref="Z3:Z8"/>
    <mergeCell ref="X7:X8"/>
    <mergeCell ref="J9:L9"/>
    <mergeCell ref="V11:V14"/>
    <mergeCell ref="W11:W12"/>
    <mergeCell ref="X11:X12"/>
    <mergeCell ref="Y11:Y12"/>
    <mergeCell ref="Z11:Z14"/>
    <mergeCell ref="Q7:Q8"/>
    <mergeCell ref="S7:S8"/>
    <mergeCell ref="T7:T8"/>
    <mergeCell ref="U7:U8"/>
    <mergeCell ref="V7:V8"/>
    <mergeCell ref="W7:W8"/>
    <mergeCell ref="A1:AQ1"/>
    <mergeCell ref="N3:N8"/>
    <mergeCell ref="O3:O4"/>
    <mergeCell ref="P3:P4"/>
    <mergeCell ref="Q3:Q4"/>
    <mergeCell ref="R3:R8"/>
    <mergeCell ref="S3:S6"/>
    <mergeCell ref="T3:T6"/>
    <mergeCell ref="U3:U6"/>
    <mergeCell ref="V3:V6"/>
    <mergeCell ref="AF3:AF8"/>
    <mergeCell ref="AG3:AG8"/>
    <mergeCell ref="O5:O6"/>
    <mergeCell ref="P5:P6"/>
    <mergeCell ref="Q5:Q6"/>
    <mergeCell ref="O7:O8"/>
    <mergeCell ref="P7:P8"/>
    <mergeCell ref="AA3:AA8"/>
    <mergeCell ref="AB3:AB8"/>
    <mergeCell ref="AC3:AC8"/>
    <mergeCell ref="AD3:AD8"/>
    <mergeCell ref="AE3:AE8"/>
    <mergeCell ref="W3:W6"/>
    <mergeCell ref="X3:X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U1:CH62"/>
  <sheetViews>
    <sheetView tabSelected="1" topLeftCell="S1" workbookViewId="0">
      <selection activeCell="BP28" sqref="BP28"/>
    </sheetView>
  </sheetViews>
  <sheetFormatPr baseColWidth="10" defaultColWidth="2.875" defaultRowHeight="11.25" x14ac:dyDescent="0.25"/>
  <cols>
    <col min="1" max="31" width="2.875" style="168"/>
    <col min="32" max="32" width="2.875" style="168" customWidth="1"/>
    <col min="33" max="33" width="4.625" style="168" bestFit="1" customWidth="1"/>
    <col min="34" max="38" width="2.875" style="168" customWidth="1"/>
    <col min="39" max="39" width="3" style="168" customWidth="1"/>
    <col min="40" max="43" width="2.875" style="168" customWidth="1"/>
    <col min="44" max="44" width="3.375" style="168" customWidth="1"/>
    <col min="45" max="45" width="3" style="168" customWidth="1"/>
    <col min="46" max="46" width="3.125" style="168" customWidth="1"/>
    <col min="47" max="53" width="2.875" style="168" customWidth="1"/>
    <col min="54" max="55" width="3.125" style="168" customWidth="1"/>
    <col min="56" max="56" width="2.875" style="168" customWidth="1"/>
    <col min="57" max="57" width="3" style="168" bestFit="1" customWidth="1"/>
    <col min="58" max="58" width="3.375" style="168" customWidth="1"/>
    <col min="59" max="63" width="2.875" style="168"/>
    <col min="64" max="64" width="3.125" style="168" customWidth="1"/>
    <col min="65" max="67" width="2.875" style="168"/>
    <col min="68" max="68" width="3.625" style="168" customWidth="1"/>
    <col min="69" max="69" width="3.625" style="168" bestFit="1" customWidth="1"/>
    <col min="70" max="70" width="2.625" style="168" customWidth="1"/>
    <col min="71" max="71" width="3.25" style="168" bestFit="1" customWidth="1"/>
    <col min="72" max="72" width="3.625" style="168" bestFit="1" customWidth="1"/>
    <col min="73" max="73" width="2.625" style="168" customWidth="1"/>
    <col min="74" max="16384" width="2.875" style="168"/>
  </cols>
  <sheetData>
    <row r="1" spans="33:78" ht="15" customHeight="1" x14ac:dyDescent="0.25">
      <c r="AG1" s="306" t="s">
        <v>126</v>
      </c>
      <c r="AH1" s="306"/>
      <c r="AI1" s="306"/>
      <c r="AJ1" s="306"/>
      <c r="AK1" s="306"/>
      <c r="AL1" s="306"/>
      <c r="AM1" s="306"/>
      <c r="AN1" s="306"/>
      <c r="AO1" s="306"/>
      <c r="AP1" s="306"/>
      <c r="AQ1" s="306"/>
      <c r="AR1" s="306"/>
      <c r="AS1" s="306"/>
      <c r="AT1" s="306"/>
      <c r="AU1" s="306"/>
      <c r="AV1" s="306"/>
      <c r="AW1" s="306"/>
      <c r="AX1" s="306"/>
      <c r="AY1" s="306"/>
      <c r="AZ1" s="306"/>
      <c r="BA1" s="306"/>
      <c r="BB1" s="306"/>
      <c r="BC1" s="306"/>
      <c r="BD1" s="306"/>
      <c r="BE1" s="306"/>
      <c r="BF1" s="306"/>
      <c r="BG1" s="306"/>
      <c r="BH1" s="306"/>
      <c r="BI1" s="306"/>
      <c r="BJ1" s="306"/>
      <c r="BK1" s="306"/>
      <c r="BL1" s="306"/>
      <c r="BM1" s="153"/>
      <c r="BN1" s="153"/>
      <c r="BO1" s="153"/>
      <c r="BP1" s="153"/>
      <c r="BQ1" s="153"/>
      <c r="BR1" s="153"/>
      <c r="BS1" s="153"/>
      <c r="BT1" s="153"/>
      <c r="BU1" s="153"/>
      <c r="BV1" s="153"/>
    </row>
    <row r="2" spans="33:78" ht="15" customHeight="1" x14ac:dyDescent="0.25"/>
    <row r="3" spans="33:78" x14ac:dyDescent="0.25">
      <c r="AG3" s="168" t="s">
        <v>72</v>
      </c>
      <c r="AJ3" s="168" t="s">
        <v>208</v>
      </c>
      <c r="AK3" s="168" t="s">
        <v>128</v>
      </c>
      <c r="AL3" s="168" t="s">
        <v>223</v>
      </c>
      <c r="AR3" s="35"/>
      <c r="AS3" s="35"/>
      <c r="AT3" s="35"/>
      <c r="AU3" s="322" t="s">
        <v>253</v>
      </c>
      <c r="AV3" s="322"/>
      <c r="AW3" s="322"/>
      <c r="AX3" s="322"/>
      <c r="AY3" s="323"/>
      <c r="AZ3" s="309" t="s">
        <v>12</v>
      </c>
      <c r="BA3" s="319" t="s">
        <v>87</v>
      </c>
      <c r="BB3" s="319" t="s">
        <v>87</v>
      </c>
      <c r="BC3" s="319" t="s">
        <v>87</v>
      </c>
      <c r="BD3" s="309" t="s">
        <v>12</v>
      </c>
      <c r="BE3" s="318" t="s">
        <v>86</v>
      </c>
      <c r="BF3" s="318" t="s">
        <v>86</v>
      </c>
      <c r="BG3" s="318" t="s">
        <v>86</v>
      </c>
      <c r="BH3" s="318" t="s">
        <v>86</v>
      </c>
      <c r="BI3" s="318" t="s">
        <v>86</v>
      </c>
      <c r="BJ3" s="318" t="s">
        <v>86</v>
      </c>
      <c r="BK3" s="309" t="s">
        <v>12</v>
      </c>
      <c r="BL3" s="324" t="s">
        <v>97</v>
      </c>
      <c r="BM3" s="309" t="s">
        <v>12</v>
      </c>
      <c r="BN3" s="329" t="s">
        <v>336</v>
      </c>
      <c r="BU3" s="34" t="s">
        <v>0</v>
      </c>
      <c r="BV3" s="168" t="s">
        <v>0</v>
      </c>
      <c r="BW3" s="168" t="s">
        <v>0</v>
      </c>
      <c r="BX3" s="168" t="s">
        <v>0</v>
      </c>
      <c r="BY3" s="168" t="s">
        <v>0</v>
      </c>
    </row>
    <row r="4" spans="33:78" x14ac:dyDescent="0.25">
      <c r="AG4" s="168" t="s">
        <v>0</v>
      </c>
      <c r="AJ4" s="168">
        <v>0</v>
      </c>
      <c r="AK4" s="168">
        <v>1</v>
      </c>
      <c r="AL4" s="168">
        <v>1</v>
      </c>
      <c r="AM4" s="168">
        <v>1</v>
      </c>
      <c r="AN4" s="168">
        <v>0</v>
      </c>
      <c r="AR4" s="35"/>
      <c r="AS4" s="35"/>
      <c r="AT4" s="35"/>
      <c r="AU4" s="322" t="s">
        <v>334</v>
      </c>
      <c r="AV4" s="322"/>
      <c r="AW4" s="322"/>
      <c r="AX4" s="322"/>
      <c r="AY4" s="323" t="s">
        <v>324</v>
      </c>
      <c r="AZ4" s="310"/>
      <c r="BA4" s="321"/>
      <c r="BB4" s="321"/>
      <c r="BC4" s="321"/>
      <c r="BD4" s="310"/>
      <c r="BE4" s="328"/>
      <c r="BF4" s="328"/>
      <c r="BG4" s="328"/>
      <c r="BH4" s="328"/>
      <c r="BI4" s="328"/>
      <c r="BJ4" s="328"/>
      <c r="BK4" s="310"/>
      <c r="BL4" s="327"/>
      <c r="BM4" s="310"/>
      <c r="BN4" s="330"/>
      <c r="BU4" s="34" t="s">
        <v>0</v>
      </c>
      <c r="BV4" s="168" t="s">
        <v>0</v>
      </c>
      <c r="BW4" s="168" t="s">
        <v>0</v>
      </c>
      <c r="BX4" s="168" t="s">
        <v>0</v>
      </c>
      <c r="BY4" s="168" t="s">
        <v>0</v>
      </c>
    </row>
    <row r="5" spans="33:78" x14ac:dyDescent="0.25">
      <c r="AJ5" s="168" t="s">
        <v>0</v>
      </c>
      <c r="AK5" s="168" t="s">
        <v>0</v>
      </c>
      <c r="AL5" s="168" t="s">
        <v>0</v>
      </c>
      <c r="AM5" s="168" t="s">
        <v>0</v>
      </c>
      <c r="AR5" s="35"/>
      <c r="AS5" s="35"/>
      <c r="AT5" s="35"/>
      <c r="AU5" s="322" t="s">
        <v>255</v>
      </c>
      <c r="AV5" s="322"/>
      <c r="AW5" s="322"/>
      <c r="AX5" s="322"/>
      <c r="AY5" s="323"/>
      <c r="AZ5" s="310"/>
      <c r="BA5" s="319" t="s">
        <v>88</v>
      </c>
      <c r="BB5" s="319" t="s">
        <v>88</v>
      </c>
      <c r="BC5" s="319" t="s">
        <v>88</v>
      </c>
      <c r="BD5" s="310"/>
      <c r="BE5" s="328"/>
      <c r="BF5" s="328"/>
      <c r="BG5" s="328"/>
      <c r="BH5" s="328"/>
      <c r="BI5" s="328"/>
      <c r="BJ5" s="328"/>
      <c r="BK5" s="310"/>
      <c r="BL5" s="327"/>
      <c r="BM5" s="310"/>
      <c r="BN5" s="330"/>
      <c r="BT5" s="168" t="s">
        <v>0</v>
      </c>
      <c r="BU5" s="34" t="s">
        <v>0</v>
      </c>
      <c r="BV5" s="168" t="s">
        <v>0</v>
      </c>
      <c r="BW5" s="168" t="s">
        <v>0</v>
      </c>
      <c r="BX5" s="168" t="s">
        <v>0</v>
      </c>
      <c r="BZ5" s="168" t="s">
        <v>0</v>
      </c>
    </row>
    <row r="6" spans="33:78" s="35" customFormat="1" x14ac:dyDescent="0.25"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U6" s="322" t="s">
        <v>333</v>
      </c>
      <c r="AV6" s="322"/>
      <c r="AW6" s="322"/>
      <c r="AX6" s="322"/>
      <c r="AY6" s="323" t="s">
        <v>324</v>
      </c>
      <c r="AZ6" s="311"/>
      <c r="BA6" s="321"/>
      <c r="BB6" s="321"/>
      <c r="BC6" s="321"/>
      <c r="BD6" s="311"/>
      <c r="BE6" s="317"/>
      <c r="BF6" s="317"/>
      <c r="BG6" s="317"/>
      <c r="BH6" s="317"/>
      <c r="BI6" s="317"/>
      <c r="BJ6" s="317"/>
      <c r="BK6" s="311"/>
      <c r="BL6" s="325"/>
      <c r="BM6" s="310"/>
      <c r="BN6" s="330"/>
      <c r="BT6" s="35" t="s">
        <v>0</v>
      </c>
      <c r="BU6" s="34" t="s">
        <v>0</v>
      </c>
      <c r="BV6" s="168" t="s">
        <v>0</v>
      </c>
      <c r="BW6" s="35" t="s">
        <v>0</v>
      </c>
      <c r="BX6" s="35" t="s">
        <v>0</v>
      </c>
    </row>
    <row r="7" spans="33:78" s="35" customFormat="1" x14ac:dyDescent="0.25">
      <c r="AM7" s="168"/>
      <c r="AN7" s="168"/>
      <c r="AO7" s="168"/>
      <c r="AP7" s="168"/>
      <c r="AQ7" s="168"/>
      <c r="BM7" s="310"/>
      <c r="BN7" s="330"/>
    </row>
    <row r="8" spans="33:78" x14ac:dyDescent="0.25">
      <c r="AG8" s="168" t="s">
        <v>76</v>
      </c>
      <c r="AR8" s="35"/>
      <c r="AS8" s="35"/>
      <c r="AT8" s="35"/>
      <c r="AU8" s="322" t="s">
        <v>255</v>
      </c>
      <c r="AV8" s="322"/>
      <c r="AW8" s="322"/>
      <c r="AX8" s="322"/>
      <c r="AY8" s="323"/>
      <c r="AZ8" s="307" t="s">
        <v>12</v>
      </c>
      <c r="BA8" s="308" t="s">
        <v>94</v>
      </c>
      <c r="BB8" s="308" t="s">
        <v>94</v>
      </c>
      <c r="BC8" s="308" t="s">
        <v>94</v>
      </c>
      <c r="BD8" s="307" t="s">
        <v>12</v>
      </c>
      <c r="BE8" s="312" t="s">
        <v>96</v>
      </c>
      <c r="BF8" s="312" t="s">
        <v>96</v>
      </c>
      <c r="BG8" s="312" t="s">
        <v>96</v>
      </c>
      <c r="BH8" s="312" t="s">
        <v>96</v>
      </c>
      <c r="BI8" s="312" t="s">
        <v>96</v>
      </c>
      <c r="BJ8" s="312" t="s">
        <v>96</v>
      </c>
      <c r="BK8" s="309" t="s">
        <v>12</v>
      </c>
      <c r="BL8" s="314" t="s">
        <v>100</v>
      </c>
      <c r="BM8" s="310"/>
      <c r="BN8" s="330"/>
      <c r="BU8" s="34"/>
    </row>
    <row r="9" spans="33:78" x14ac:dyDescent="0.25">
      <c r="AG9" s="168" t="s">
        <v>0</v>
      </c>
      <c r="AR9" s="35"/>
      <c r="AS9" s="35"/>
      <c r="AT9" s="35"/>
      <c r="AU9" s="322" t="s">
        <v>332</v>
      </c>
      <c r="AV9" s="322"/>
      <c r="AW9" s="322"/>
      <c r="AX9" s="322"/>
      <c r="AY9" s="323" t="s">
        <v>324</v>
      </c>
      <c r="AZ9" s="307"/>
      <c r="BA9" s="308"/>
      <c r="BB9" s="308"/>
      <c r="BC9" s="308"/>
      <c r="BD9" s="307"/>
      <c r="BE9" s="312"/>
      <c r="BF9" s="312"/>
      <c r="BG9" s="312"/>
      <c r="BH9" s="312"/>
      <c r="BI9" s="312"/>
      <c r="BJ9" s="312"/>
      <c r="BK9" s="310"/>
      <c r="BL9" s="314"/>
      <c r="BM9" s="310"/>
      <c r="BN9" s="330"/>
      <c r="BU9" s="34"/>
    </row>
    <row r="10" spans="33:78" x14ac:dyDescent="0.25">
      <c r="AR10" s="35"/>
      <c r="AS10" s="35"/>
      <c r="AT10" s="35"/>
      <c r="AU10" s="322" t="s">
        <v>254</v>
      </c>
      <c r="AV10" s="322"/>
      <c r="AW10" s="322"/>
      <c r="AX10" s="322"/>
      <c r="AY10" s="323"/>
      <c r="AZ10" s="307"/>
      <c r="BA10" s="308" t="s">
        <v>102</v>
      </c>
      <c r="BB10" s="308" t="s">
        <v>102</v>
      </c>
      <c r="BC10" s="308" t="s">
        <v>102</v>
      </c>
      <c r="BD10" s="307"/>
      <c r="BE10" s="312"/>
      <c r="BF10" s="312"/>
      <c r="BG10" s="312"/>
      <c r="BH10" s="312"/>
      <c r="BI10" s="312"/>
      <c r="BJ10" s="312"/>
      <c r="BK10" s="310"/>
      <c r="BL10" s="314"/>
      <c r="BM10" s="310"/>
      <c r="BN10" s="330"/>
      <c r="BU10" s="34"/>
    </row>
    <row r="11" spans="33:78" s="35" customFormat="1" x14ac:dyDescent="0.25"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U11" s="322" t="s">
        <v>334</v>
      </c>
      <c r="AV11" s="322"/>
      <c r="AW11" s="322"/>
      <c r="AX11" s="322"/>
      <c r="AY11" s="323" t="s">
        <v>324</v>
      </c>
      <c r="AZ11" s="307"/>
      <c r="BA11" s="308"/>
      <c r="BB11" s="308"/>
      <c r="BC11" s="308"/>
      <c r="BD11" s="307"/>
      <c r="BE11" s="312"/>
      <c r="BF11" s="312"/>
      <c r="BG11" s="312"/>
      <c r="BH11" s="312"/>
      <c r="BI11" s="312"/>
      <c r="BJ11" s="312"/>
      <c r="BK11" s="311"/>
      <c r="BL11" s="314"/>
      <c r="BM11" s="310"/>
      <c r="BN11" s="330"/>
      <c r="BU11" s="34"/>
      <c r="BV11" s="168"/>
    </row>
    <row r="12" spans="33:78" s="35" customFormat="1" x14ac:dyDescent="0.25">
      <c r="AM12" s="168"/>
      <c r="AN12" s="168"/>
      <c r="AO12" s="168"/>
      <c r="AP12" s="168"/>
      <c r="AQ12" s="168"/>
      <c r="BM12" s="310"/>
      <c r="BN12" s="330"/>
    </row>
    <row r="13" spans="33:78" x14ac:dyDescent="0.25">
      <c r="AG13" s="168" t="s">
        <v>77</v>
      </c>
      <c r="AU13" s="322" t="s">
        <v>254</v>
      </c>
      <c r="AV13" s="322"/>
      <c r="AW13" s="322"/>
      <c r="AX13" s="322"/>
      <c r="AY13" s="323"/>
      <c r="AZ13" s="307" t="s">
        <v>12</v>
      </c>
      <c r="BA13" s="308" t="s">
        <v>104</v>
      </c>
      <c r="BB13" s="308" t="s">
        <v>104</v>
      </c>
      <c r="BC13" s="308" t="s">
        <v>104</v>
      </c>
      <c r="BD13" s="307" t="s">
        <v>12</v>
      </c>
      <c r="BE13" s="312" t="s">
        <v>106</v>
      </c>
      <c r="BF13" s="312" t="s">
        <v>106</v>
      </c>
      <c r="BG13" s="312" t="s">
        <v>106</v>
      </c>
      <c r="BH13" s="312" t="s">
        <v>106</v>
      </c>
      <c r="BI13" s="312" t="s">
        <v>106</v>
      </c>
      <c r="BJ13" s="312" t="s">
        <v>106</v>
      </c>
      <c r="BK13" s="309" t="s">
        <v>12</v>
      </c>
      <c r="BL13" s="314" t="s">
        <v>101</v>
      </c>
      <c r="BM13" s="310"/>
      <c r="BN13" s="330"/>
      <c r="BU13" s="34"/>
    </row>
    <row r="14" spans="33:78" x14ac:dyDescent="0.25">
      <c r="AG14" s="168" t="s">
        <v>0</v>
      </c>
      <c r="AU14" s="322" t="s">
        <v>333</v>
      </c>
      <c r="AV14" s="322"/>
      <c r="AW14" s="322"/>
      <c r="AX14" s="322"/>
      <c r="AY14" s="323" t="s">
        <v>324</v>
      </c>
      <c r="AZ14" s="307"/>
      <c r="BA14" s="308"/>
      <c r="BB14" s="308"/>
      <c r="BC14" s="308"/>
      <c r="BD14" s="307"/>
      <c r="BE14" s="312"/>
      <c r="BF14" s="312"/>
      <c r="BG14" s="312"/>
      <c r="BH14" s="312"/>
      <c r="BI14" s="312"/>
      <c r="BJ14" s="312"/>
      <c r="BK14" s="310"/>
      <c r="BL14" s="314"/>
      <c r="BM14" s="310"/>
      <c r="BN14" s="330"/>
      <c r="BU14" s="34"/>
    </row>
    <row r="15" spans="33:78" x14ac:dyDescent="0.25">
      <c r="AJ15" s="168" t="s">
        <v>0</v>
      </c>
      <c r="AK15" s="168" t="s">
        <v>0</v>
      </c>
      <c r="AL15" s="168" t="s">
        <v>0</v>
      </c>
      <c r="AU15" s="322" t="s">
        <v>253</v>
      </c>
      <c r="AV15" s="322"/>
      <c r="AW15" s="322"/>
      <c r="AX15" s="322"/>
      <c r="AY15" s="323"/>
      <c r="AZ15" s="307"/>
      <c r="BA15" s="308" t="s">
        <v>105</v>
      </c>
      <c r="BB15" s="308" t="s">
        <v>105</v>
      </c>
      <c r="BC15" s="308" t="s">
        <v>105</v>
      </c>
      <c r="BD15" s="307"/>
      <c r="BE15" s="312"/>
      <c r="BF15" s="312"/>
      <c r="BG15" s="312"/>
      <c r="BH15" s="312"/>
      <c r="BI15" s="312"/>
      <c r="BJ15" s="312"/>
      <c r="BK15" s="310"/>
      <c r="BL15" s="314"/>
      <c r="BM15" s="310"/>
      <c r="BN15" s="330"/>
      <c r="BU15" s="34"/>
    </row>
    <row r="16" spans="33:78" x14ac:dyDescent="0.25">
      <c r="AU16" s="322" t="s">
        <v>332</v>
      </c>
      <c r="AV16" s="322"/>
      <c r="AW16" s="322"/>
      <c r="AX16" s="322"/>
      <c r="AY16" s="323" t="s">
        <v>324</v>
      </c>
      <c r="AZ16" s="307"/>
      <c r="BA16" s="308"/>
      <c r="BB16" s="308"/>
      <c r="BC16" s="308"/>
      <c r="BD16" s="307"/>
      <c r="BE16" s="312"/>
      <c r="BF16" s="312"/>
      <c r="BG16" s="312"/>
      <c r="BH16" s="312"/>
      <c r="BI16" s="312"/>
      <c r="BJ16" s="312"/>
      <c r="BK16" s="311"/>
      <c r="BL16" s="314"/>
      <c r="BM16" s="311"/>
      <c r="BN16" s="331"/>
      <c r="BU16" s="34"/>
    </row>
    <row r="17" spans="31:82" x14ac:dyDescent="0.25">
      <c r="AQ17" s="168" t="s">
        <v>0</v>
      </c>
      <c r="AR17" s="168" t="s">
        <v>0</v>
      </c>
      <c r="AS17" s="168" t="s">
        <v>0</v>
      </c>
      <c r="AT17" s="168" t="s">
        <v>0</v>
      </c>
      <c r="AU17" s="168" t="s">
        <v>0</v>
      </c>
      <c r="AV17" s="316" t="s">
        <v>144</v>
      </c>
      <c r="AW17" s="316"/>
      <c r="AX17" s="316"/>
      <c r="AY17" s="180">
        <v>0</v>
      </c>
      <c r="AZ17" s="37">
        <v>1</v>
      </c>
      <c r="BA17" s="37">
        <v>2</v>
      </c>
      <c r="BB17" s="37">
        <v>3</v>
      </c>
      <c r="BC17" s="37">
        <v>4</v>
      </c>
      <c r="BD17" s="37">
        <v>5</v>
      </c>
      <c r="BE17" s="37">
        <v>6</v>
      </c>
      <c r="BF17" s="37">
        <v>7</v>
      </c>
      <c r="BG17" s="37">
        <v>8</v>
      </c>
      <c r="BH17" s="37">
        <v>9</v>
      </c>
      <c r="BI17" s="37">
        <v>10</v>
      </c>
      <c r="BJ17" s="37">
        <v>11</v>
      </c>
      <c r="BK17" s="37">
        <v>12</v>
      </c>
      <c r="BL17" s="168">
        <v>13</v>
      </c>
      <c r="BM17" s="168">
        <v>14</v>
      </c>
      <c r="BT17" s="34"/>
    </row>
    <row r="18" spans="31:82" ht="15" customHeight="1" x14ac:dyDescent="0.25">
      <c r="AG18" s="35"/>
      <c r="AH18" s="35"/>
      <c r="AI18" s="35"/>
      <c r="AP18" s="42"/>
      <c r="AQ18" s="42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N18" s="35"/>
      <c r="BX18" s="45"/>
    </row>
    <row r="19" spans="31:82" x14ac:dyDescent="0.25">
      <c r="AG19" s="168" t="s">
        <v>138</v>
      </c>
      <c r="AJ19" s="168" t="s">
        <v>208</v>
      </c>
      <c r="AK19" s="168" t="s">
        <v>128</v>
      </c>
      <c r="AL19" s="168" t="s">
        <v>223</v>
      </c>
      <c r="AO19" s="168" t="s">
        <v>139</v>
      </c>
      <c r="AR19" s="35" t="s">
        <v>208</v>
      </c>
      <c r="AS19" s="35" t="s">
        <v>128</v>
      </c>
      <c r="AT19" s="35" t="s">
        <v>223</v>
      </c>
      <c r="AU19" s="35"/>
      <c r="AV19" s="35"/>
      <c r="AW19" s="35"/>
      <c r="AX19" s="35"/>
      <c r="AY19" s="322" t="s">
        <v>254</v>
      </c>
      <c r="AZ19" s="322"/>
      <c r="BA19" s="322"/>
      <c r="BB19" s="322"/>
      <c r="BC19" s="323"/>
      <c r="BD19" s="309" t="s">
        <v>12</v>
      </c>
      <c r="BE19" s="318" t="s">
        <v>86</v>
      </c>
      <c r="BF19" s="318" t="s">
        <v>86</v>
      </c>
      <c r="BG19" s="318" t="s">
        <v>86</v>
      </c>
      <c r="BH19" s="318" t="s">
        <v>86</v>
      </c>
      <c r="BI19" s="318" t="s">
        <v>86</v>
      </c>
      <c r="BJ19" s="318" t="s">
        <v>86</v>
      </c>
      <c r="BK19" s="309" t="s">
        <v>12</v>
      </c>
      <c r="BL19" s="324" t="s">
        <v>97</v>
      </c>
      <c r="BM19" s="309" t="s">
        <v>12</v>
      </c>
      <c r="BN19" s="329" t="s">
        <v>336</v>
      </c>
      <c r="BU19" s="34"/>
    </row>
    <row r="20" spans="31:82" x14ac:dyDescent="0.25">
      <c r="AJ20" s="168">
        <v>0</v>
      </c>
      <c r="AK20" s="168">
        <v>0</v>
      </c>
      <c r="AL20" s="168">
        <v>0</v>
      </c>
      <c r="AM20" s="168">
        <v>1</v>
      </c>
      <c r="AN20" s="168">
        <v>0</v>
      </c>
      <c r="AR20" s="35">
        <v>0</v>
      </c>
      <c r="AS20" s="35">
        <v>0</v>
      </c>
      <c r="AT20" s="35">
        <v>1</v>
      </c>
      <c r="AU20" s="35" t="s">
        <v>227</v>
      </c>
      <c r="AV20" s="35" t="s">
        <v>227</v>
      </c>
      <c r="AW20" s="35"/>
      <c r="AX20" s="35"/>
      <c r="AY20" s="322" t="s">
        <v>332</v>
      </c>
      <c r="AZ20" s="322"/>
      <c r="BA20" s="322"/>
      <c r="BB20" s="322"/>
      <c r="BC20" s="323" t="s">
        <v>324</v>
      </c>
      <c r="BD20" s="311"/>
      <c r="BE20" s="317"/>
      <c r="BF20" s="317"/>
      <c r="BG20" s="317"/>
      <c r="BH20" s="317"/>
      <c r="BI20" s="317"/>
      <c r="BJ20" s="317"/>
      <c r="BK20" s="311"/>
      <c r="BL20" s="325"/>
      <c r="BM20" s="310"/>
      <c r="BN20" s="330"/>
      <c r="BU20" s="34"/>
    </row>
    <row r="21" spans="31:82" x14ac:dyDescent="0.25">
      <c r="AG21" s="35"/>
      <c r="AH21" s="35"/>
      <c r="AI21" s="35"/>
      <c r="AJ21" s="35"/>
      <c r="AK21" s="35"/>
      <c r="AL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8"/>
      <c r="BE21" s="38"/>
      <c r="BF21" s="38"/>
      <c r="BG21" s="38" t="s">
        <v>0</v>
      </c>
      <c r="BH21" s="38"/>
      <c r="BI21" s="38"/>
      <c r="BJ21" s="38"/>
      <c r="BK21" s="38"/>
      <c r="BL21" s="38"/>
      <c r="BM21" s="310"/>
      <c r="BN21" s="330"/>
      <c r="BO21" s="35"/>
      <c r="BY21" s="43"/>
      <c r="BZ21" s="43"/>
      <c r="CA21" s="43"/>
      <c r="CB21" s="43"/>
      <c r="CC21" s="43"/>
      <c r="CD21" s="43"/>
    </row>
    <row r="22" spans="31:82" x14ac:dyDescent="0.25">
      <c r="AG22" s="168" t="s">
        <v>140</v>
      </c>
      <c r="AO22" s="168" t="s">
        <v>141</v>
      </c>
      <c r="AR22" s="35" t="s">
        <v>0</v>
      </c>
      <c r="AS22" s="35" t="s">
        <v>0</v>
      </c>
      <c r="AT22" s="35" t="s">
        <v>0</v>
      </c>
      <c r="AU22" s="35"/>
      <c r="AV22" s="35"/>
      <c r="AW22" s="35"/>
      <c r="AX22" s="35"/>
      <c r="AY22" s="322" t="s">
        <v>253</v>
      </c>
      <c r="AZ22" s="322"/>
      <c r="BA22" s="322"/>
      <c r="BB22" s="322"/>
      <c r="BC22" s="323"/>
      <c r="BD22" s="309" t="s">
        <v>12</v>
      </c>
      <c r="BE22" s="318" t="s">
        <v>96</v>
      </c>
      <c r="BF22" s="318" t="s">
        <v>96</v>
      </c>
      <c r="BG22" s="318" t="s">
        <v>96</v>
      </c>
      <c r="BH22" s="318" t="s">
        <v>96</v>
      </c>
      <c r="BI22" s="318" t="s">
        <v>96</v>
      </c>
      <c r="BJ22" s="318" t="s">
        <v>96</v>
      </c>
      <c r="BK22" s="309" t="s">
        <v>12</v>
      </c>
      <c r="BL22" s="324" t="s">
        <v>100</v>
      </c>
      <c r="BM22" s="310"/>
      <c r="BN22" s="330"/>
      <c r="BU22" s="34"/>
    </row>
    <row r="23" spans="31:82" x14ac:dyDescent="0.25">
      <c r="AR23" s="35" t="s">
        <v>0</v>
      </c>
      <c r="AS23" s="35" t="s">
        <v>0</v>
      </c>
      <c r="AT23" s="35" t="s">
        <v>0</v>
      </c>
      <c r="AU23" s="35"/>
      <c r="AV23" s="35"/>
      <c r="AW23" s="35"/>
      <c r="AX23" s="35"/>
      <c r="AY23" s="322" t="s">
        <v>333</v>
      </c>
      <c r="AZ23" s="322"/>
      <c r="BA23" s="322"/>
      <c r="BB23" s="322"/>
      <c r="BC23" s="323" t="s">
        <v>324</v>
      </c>
      <c r="BD23" s="311"/>
      <c r="BE23" s="317"/>
      <c r="BF23" s="317"/>
      <c r="BG23" s="317"/>
      <c r="BH23" s="317"/>
      <c r="BI23" s="317"/>
      <c r="BJ23" s="317"/>
      <c r="BK23" s="311"/>
      <c r="BL23" s="325"/>
      <c r="BM23" s="310"/>
      <c r="BN23" s="330"/>
      <c r="BU23" s="34"/>
    </row>
    <row r="24" spans="31:82" x14ac:dyDescent="0.25">
      <c r="AY24" s="170"/>
      <c r="AZ24" s="170"/>
      <c r="BA24" s="170"/>
      <c r="BB24" s="35"/>
      <c r="BC24" s="35"/>
      <c r="BD24" s="35"/>
      <c r="BE24" s="38"/>
      <c r="BF24" s="38"/>
      <c r="BG24" s="38"/>
      <c r="BH24" s="38"/>
      <c r="BI24" s="38"/>
      <c r="BJ24" s="38"/>
      <c r="BK24" s="38"/>
      <c r="BL24" s="38"/>
      <c r="BM24" s="310"/>
      <c r="BN24" s="330"/>
      <c r="BQ24" s="168" t="s">
        <v>0</v>
      </c>
      <c r="BW24" s="34"/>
    </row>
    <row r="25" spans="31:82" x14ac:dyDescent="0.25">
      <c r="AG25" s="168" t="s">
        <v>142</v>
      </c>
      <c r="AO25" s="168" t="s">
        <v>143</v>
      </c>
      <c r="AR25" s="35" t="s">
        <v>0</v>
      </c>
      <c r="AS25" s="35" t="s">
        <v>0</v>
      </c>
      <c r="AT25" s="35" t="s">
        <v>0</v>
      </c>
      <c r="AU25" s="35"/>
      <c r="AY25" s="322" t="s">
        <v>255</v>
      </c>
      <c r="AZ25" s="322"/>
      <c r="BA25" s="322"/>
      <c r="BB25" s="322"/>
      <c r="BC25" s="323"/>
      <c r="BD25" s="307" t="s">
        <v>12</v>
      </c>
      <c r="BE25" s="317" t="s">
        <v>106</v>
      </c>
      <c r="BF25" s="317" t="s">
        <v>106</v>
      </c>
      <c r="BG25" s="317" t="s">
        <v>106</v>
      </c>
      <c r="BH25" s="317" t="s">
        <v>106</v>
      </c>
      <c r="BI25" s="317" t="s">
        <v>106</v>
      </c>
      <c r="BJ25" s="317" t="s">
        <v>106</v>
      </c>
      <c r="BK25" s="309" t="s">
        <v>12</v>
      </c>
      <c r="BL25" s="314" t="s">
        <v>101</v>
      </c>
      <c r="BM25" s="310"/>
      <c r="BN25" s="330"/>
      <c r="BU25" s="34"/>
    </row>
    <row r="26" spans="31:82" x14ac:dyDescent="0.25">
      <c r="AR26" s="35" t="s">
        <v>0</v>
      </c>
      <c r="AS26" s="35" t="s">
        <v>0</v>
      </c>
      <c r="AT26" s="35" t="s">
        <v>0</v>
      </c>
      <c r="AU26" s="35"/>
      <c r="AY26" s="322" t="s">
        <v>334</v>
      </c>
      <c r="AZ26" s="322"/>
      <c r="BA26" s="322"/>
      <c r="BB26" s="322"/>
      <c r="BC26" s="323" t="s">
        <v>324</v>
      </c>
      <c r="BD26" s="307"/>
      <c r="BE26" s="318"/>
      <c r="BF26" s="318"/>
      <c r="BG26" s="318"/>
      <c r="BH26" s="318"/>
      <c r="BI26" s="318"/>
      <c r="BJ26" s="318"/>
      <c r="BK26" s="311"/>
      <c r="BL26" s="314"/>
      <c r="BM26" s="311"/>
      <c r="BN26" s="331"/>
      <c r="BU26" s="34"/>
    </row>
    <row r="27" spans="31:82" x14ac:dyDescent="0.25">
      <c r="AF27" s="35"/>
      <c r="AG27" s="35"/>
      <c r="AH27" s="35"/>
      <c r="AI27" s="35"/>
      <c r="AJ27" s="35"/>
      <c r="AK27" s="35"/>
      <c r="AQ27" s="35"/>
      <c r="AR27" s="35"/>
      <c r="AS27" s="35"/>
      <c r="AT27" s="35"/>
      <c r="AU27" s="168" t="s">
        <v>0</v>
      </c>
      <c r="AV27" s="168" t="s">
        <v>0</v>
      </c>
      <c r="AW27" s="168" t="s">
        <v>0</v>
      </c>
      <c r="AX27" s="168" t="s">
        <v>0</v>
      </c>
      <c r="AY27" s="35" t="s">
        <v>0</v>
      </c>
      <c r="AZ27" s="316" t="s">
        <v>144</v>
      </c>
      <c r="BA27" s="316"/>
      <c r="BB27" s="316"/>
      <c r="BC27" s="180">
        <v>0</v>
      </c>
      <c r="BD27" s="37">
        <v>1</v>
      </c>
      <c r="BE27" s="37">
        <v>2</v>
      </c>
      <c r="BF27" s="37">
        <v>3</v>
      </c>
      <c r="BG27" s="37">
        <v>4</v>
      </c>
      <c r="BH27" s="37">
        <v>5</v>
      </c>
      <c r="BI27" s="37">
        <v>6</v>
      </c>
      <c r="BJ27" s="37">
        <v>7</v>
      </c>
      <c r="BK27" s="37">
        <v>8</v>
      </c>
      <c r="BL27" s="168">
        <v>9</v>
      </c>
      <c r="BM27" s="168">
        <v>10</v>
      </c>
      <c r="BT27" s="34"/>
    </row>
    <row r="28" spans="31:82" x14ac:dyDescent="0.25">
      <c r="AG28" s="35"/>
      <c r="AH28" s="35"/>
      <c r="AI28" s="35"/>
      <c r="AJ28" s="35"/>
      <c r="AK28" s="35"/>
      <c r="AL28" s="35"/>
      <c r="AR28" s="35"/>
      <c r="AS28" s="35"/>
      <c r="AT28" s="35"/>
      <c r="AU28" s="35"/>
      <c r="AZ28" s="35"/>
      <c r="BA28" s="170"/>
      <c r="BB28" s="170"/>
      <c r="BC28" s="170"/>
      <c r="BD28" s="35"/>
      <c r="BE28" s="35"/>
      <c r="BF28" s="35"/>
      <c r="BG28" s="35"/>
      <c r="BH28" s="35"/>
      <c r="BI28" s="35"/>
      <c r="BJ28" s="35"/>
      <c r="BK28" s="35"/>
      <c r="BL28" s="35"/>
      <c r="BU28" s="34"/>
    </row>
    <row r="29" spans="31:82" x14ac:dyDescent="0.25">
      <c r="AG29" s="35"/>
      <c r="AH29" s="35"/>
      <c r="AI29" s="35"/>
      <c r="AJ29" s="35"/>
      <c r="AK29" s="35"/>
      <c r="AL29" s="35"/>
      <c r="AR29" s="35"/>
      <c r="AS29" s="35"/>
      <c r="AT29" s="35"/>
      <c r="AU29" s="35"/>
      <c r="AZ29" s="35"/>
      <c r="BA29" s="170"/>
      <c r="BB29" s="170"/>
      <c r="BC29" s="170"/>
      <c r="BD29" s="35"/>
      <c r="BE29" s="35"/>
      <c r="BF29" s="35"/>
      <c r="BG29" s="35"/>
      <c r="BH29" s="35"/>
      <c r="BI29" s="35"/>
      <c r="BJ29" s="35"/>
      <c r="BK29" s="35"/>
      <c r="BL29" s="35"/>
      <c r="BU29" s="34"/>
    </row>
    <row r="30" spans="31:82" x14ac:dyDescent="0.25">
      <c r="AE30" s="187"/>
      <c r="AF30" s="187"/>
      <c r="AG30" s="187"/>
      <c r="AH30" s="187"/>
      <c r="AI30" s="187"/>
      <c r="AJ30" s="322" t="s">
        <v>254</v>
      </c>
      <c r="AK30" s="322"/>
      <c r="AL30" s="322"/>
      <c r="AM30" s="322"/>
      <c r="AN30" s="323"/>
      <c r="AO30" s="309" t="s">
        <v>12</v>
      </c>
      <c r="AP30" s="169" t="s">
        <v>329</v>
      </c>
      <c r="AQ30" s="169" t="s">
        <v>329</v>
      </c>
      <c r="AR30" s="169" t="s">
        <v>329</v>
      </c>
      <c r="AS30" s="169" t="s">
        <v>329</v>
      </c>
      <c r="AT30" s="169" t="s">
        <v>329</v>
      </c>
      <c r="AU30" s="169" t="s">
        <v>329</v>
      </c>
      <c r="AV30" s="169" t="s">
        <v>329</v>
      </c>
      <c r="AW30" s="169" t="s">
        <v>329</v>
      </c>
      <c r="AX30" s="169" t="s">
        <v>329</v>
      </c>
      <c r="AY30" s="169" t="s">
        <v>329</v>
      </c>
      <c r="AZ30" s="169" t="s">
        <v>329</v>
      </c>
      <c r="BA30" s="169" t="s">
        <v>329</v>
      </c>
      <c r="BB30" s="169" t="s">
        <v>329</v>
      </c>
      <c r="BC30" s="169" t="s">
        <v>329</v>
      </c>
      <c r="BD30" s="169" t="s">
        <v>329</v>
      </c>
      <c r="BE30" s="169" t="s">
        <v>329</v>
      </c>
      <c r="BF30" s="169" t="s">
        <v>329</v>
      </c>
      <c r="BG30" s="169" t="s">
        <v>329</v>
      </c>
      <c r="BH30" s="169" t="s">
        <v>329</v>
      </c>
      <c r="BI30" s="186" t="s">
        <v>0</v>
      </c>
      <c r="BJ30" s="35"/>
      <c r="BK30" s="35"/>
      <c r="BL30" s="35"/>
      <c r="BM30" s="35"/>
      <c r="BN30" s="35"/>
      <c r="BT30" s="34"/>
    </row>
    <row r="31" spans="31:82" x14ac:dyDescent="0.25">
      <c r="AE31" s="187"/>
      <c r="AF31" s="187"/>
      <c r="AG31" s="187"/>
      <c r="AH31" s="187"/>
      <c r="AI31" s="187"/>
      <c r="AJ31" s="322" t="s">
        <v>253</v>
      </c>
      <c r="AK31" s="322"/>
      <c r="AL31" s="322"/>
      <c r="AM31" s="322"/>
      <c r="AN31" s="323"/>
      <c r="AO31" s="310"/>
      <c r="AP31" s="169" t="s">
        <v>330</v>
      </c>
      <c r="AQ31" s="184" t="s">
        <v>330</v>
      </c>
      <c r="AR31" s="184" t="s">
        <v>330</v>
      </c>
      <c r="AS31" s="184" t="s">
        <v>330</v>
      </c>
      <c r="AT31" s="184" t="s">
        <v>330</v>
      </c>
      <c r="AU31" s="184" t="s">
        <v>330</v>
      </c>
      <c r="AV31" s="184" t="s">
        <v>330</v>
      </c>
      <c r="AW31" s="184" t="s">
        <v>330</v>
      </c>
      <c r="AX31" s="184" t="s">
        <v>330</v>
      </c>
      <c r="AY31" s="184" t="s">
        <v>330</v>
      </c>
      <c r="AZ31" s="184" t="s">
        <v>330</v>
      </c>
      <c r="BA31" s="184" t="s">
        <v>330</v>
      </c>
      <c r="BB31" s="184" t="s">
        <v>330</v>
      </c>
      <c r="BC31" s="184" t="s">
        <v>330</v>
      </c>
      <c r="BD31" s="184" t="s">
        <v>330</v>
      </c>
      <c r="BE31" s="184" t="s">
        <v>330</v>
      </c>
      <c r="BF31" s="184" t="s">
        <v>330</v>
      </c>
      <c r="BG31" s="184" t="s">
        <v>330</v>
      </c>
      <c r="BH31" s="184" t="s">
        <v>330</v>
      </c>
      <c r="BI31" s="186" t="s">
        <v>0</v>
      </c>
      <c r="BJ31" s="186"/>
      <c r="BK31" s="186"/>
      <c r="BL31" s="186"/>
      <c r="BM31" s="186"/>
      <c r="BN31" s="186"/>
      <c r="BO31" s="186"/>
      <c r="BP31" s="186"/>
      <c r="BQ31" s="186"/>
      <c r="BR31" s="186"/>
      <c r="BS31" s="189" t="s">
        <v>117</v>
      </c>
      <c r="BT31" s="309" t="s">
        <v>12</v>
      </c>
      <c r="BU31" s="319" t="s">
        <v>102</v>
      </c>
      <c r="BV31" s="319" t="s">
        <v>102</v>
      </c>
      <c r="BW31" s="319" t="s">
        <v>102</v>
      </c>
      <c r="BX31" s="309" t="s">
        <v>12</v>
      </c>
      <c r="BY31" s="324" t="s">
        <v>97</v>
      </c>
      <c r="BZ31" s="309" t="s">
        <v>12</v>
      </c>
      <c r="CA31" s="329" t="s">
        <v>336</v>
      </c>
      <c r="CB31" s="34"/>
    </row>
    <row r="32" spans="31:82" x14ac:dyDescent="0.25">
      <c r="AE32" s="187"/>
      <c r="AF32" s="187"/>
      <c r="AG32" s="187"/>
      <c r="AH32" s="187"/>
      <c r="AI32" s="187"/>
      <c r="AJ32" s="322" t="s">
        <v>255</v>
      </c>
      <c r="AK32" s="322"/>
      <c r="AL32" s="322"/>
      <c r="AM32" s="322"/>
      <c r="AN32" s="323"/>
      <c r="AO32" s="310"/>
      <c r="AP32" s="169" t="s">
        <v>331</v>
      </c>
      <c r="AQ32" s="184" t="s">
        <v>331</v>
      </c>
      <c r="AR32" s="184" t="s">
        <v>331</v>
      </c>
      <c r="AS32" s="184" t="s">
        <v>331</v>
      </c>
      <c r="AT32" s="184" t="s">
        <v>331</v>
      </c>
      <c r="AU32" s="184" t="s">
        <v>331</v>
      </c>
      <c r="AV32" s="184" t="s">
        <v>331</v>
      </c>
      <c r="AW32" s="184" t="s">
        <v>331</v>
      </c>
      <c r="AX32" s="184" t="s">
        <v>331</v>
      </c>
      <c r="AY32" s="184" t="s">
        <v>331</v>
      </c>
      <c r="AZ32" s="184" t="s">
        <v>331</v>
      </c>
      <c r="BA32" s="184" t="s">
        <v>331</v>
      </c>
      <c r="BB32" s="184" t="s">
        <v>331</v>
      </c>
      <c r="BC32" s="184" t="s">
        <v>331</v>
      </c>
      <c r="BD32" s="184" t="s">
        <v>331</v>
      </c>
      <c r="BE32" s="184" t="s">
        <v>331</v>
      </c>
      <c r="BF32" s="184" t="s">
        <v>331</v>
      </c>
      <c r="BG32" s="184" t="s">
        <v>331</v>
      </c>
      <c r="BH32" s="184" t="s">
        <v>331</v>
      </c>
      <c r="BI32" s="186" t="s">
        <v>0</v>
      </c>
      <c r="BJ32" s="186"/>
      <c r="BK32" s="186"/>
      <c r="BL32" s="186"/>
      <c r="BM32" s="186"/>
      <c r="BN32" s="186"/>
      <c r="BO32" s="186"/>
      <c r="BP32" s="186"/>
      <c r="BQ32" s="186"/>
      <c r="BR32" s="186"/>
      <c r="BS32" s="183" t="s">
        <v>329</v>
      </c>
      <c r="BT32" s="311"/>
      <c r="BU32" s="321"/>
      <c r="BV32" s="321"/>
      <c r="BW32" s="321"/>
      <c r="BX32" s="311"/>
      <c r="BY32" s="325"/>
      <c r="BZ32" s="310"/>
      <c r="CA32" s="330"/>
    </row>
    <row r="33" spans="21:86" x14ac:dyDescent="0.25">
      <c r="Z33" s="181" t="s">
        <v>78</v>
      </c>
      <c r="AA33" s="181" t="s">
        <v>0</v>
      </c>
      <c r="AB33" s="181" t="s">
        <v>208</v>
      </c>
      <c r="AC33" s="181" t="s">
        <v>128</v>
      </c>
      <c r="AD33" s="181" t="s">
        <v>223</v>
      </c>
      <c r="AE33" s="181"/>
      <c r="AF33" s="181"/>
      <c r="AG33" s="181"/>
      <c r="AH33" s="181"/>
      <c r="AI33" s="181"/>
      <c r="AJ33" s="322" t="s">
        <v>254</v>
      </c>
      <c r="AK33" s="322"/>
      <c r="AL33" s="322"/>
      <c r="AM33" s="322"/>
      <c r="AN33" s="323"/>
      <c r="AO33" s="310"/>
      <c r="AP33" s="308" t="s">
        <v>87</v>
      </c>
      <c r="AQ33" s="308" t="s">
        <v>87</v>
      </c>
      <c r="AR33" s="308" t="s">
        <v>87</v>
      </c>
      <c r="AS33" s="309" t="s">
        <v>12</v>
      </c>
      <c r="AT33" s="312" t="s">
        <v>86</v>
      </c>
      <c r="AU33" s="312" t="s">
        <v>86</v>
      </c>
      <c r="AV33" s="312" t="s">
        <v>86</v>
      </c>
      <c r="AW33" s="312" t="s">
        <v>86</v>
      </c>
      <c r="AX33" s="312" t="s">
        <v>86</v>
      </c>
      <c r="AY33" s="312" t="s">
        <v>86</v>
      </c>
      <c r="AZ33" s="307" t="s">
        <v>12</v>
      </c>
      <c r="BA33" s="312" t="s">
        <v>96</v>
      </c>
      <c r="BB33" s="312" t="s">
        <v>96</v>
      </c>
      <c r="BC33" s="312" t="s">
        <v>96</v>
      </c>
      <c r="BD33" s="312" t="s">
        <v>96</v>
      </c>
      <c r="BE33" s="312" t="s">
        <v>96</v>
      </c>
      <c r="BF33" s="312" t="s">
        <v>96</v>
      </c>
      <c r="BG33" s="326" t="s">
        <v>89</v>
      </c>
      <c r="BH33" s="189" t="s">
        <v>117</v>
      </c>
      <c r="BI33" s="186"/>
      <c r="BJ33" s="186"/>
      <c r="BK33" s="186"/>
      <c r="BL33" s="186"/>
      <c r="BM33" s="186"/>
      <c r="BN33" s="186"/>
      <c r="BO33" s="186"/>
      <c r="BP33" s="186"/>
      <c r="BQ33" s="186"/>
      <c r="BR33" s="186"/>
      <c r="BS33" s="185"/>
      <c r="BT33" s="185"/>
      <c r="BU33" s="185"/>
      <c r="BV33" s="185"/>
      <c r="BW33" s="185"/>
      <c r="BX33" s="185"/>
      <c r="BY33" s="185"/>
      <c r="BZ33" s="310"/>
      <c r="CA33" s="330"/>
      <c r="CE33" s="34"/>
    </row>
    <row r="34" spans="21:86" x14ac:dyDescent="0.25">
      <c r="U34" s="42"/>
      <c r="Z34" s="182"/>
      <c r="AA34" s="181"/>
      <c r="AB34" s="181">
        <v>1</v>
      </c>
      <c r="AC34" s="181">
        <v>1</v>
      </c>
      <c r="AD34" s="181">
        <v>0</v>
      </c>
      <c r="AE34" s="181" t="s">
        <v>337</v>
      </c>
      <c r="AF34" s="181" t="s">
        <v>338</v>
      </c>
      <c r="AG34" s="181"/>
      <c r="AH34" s="181"/>
      <c r="AI34" s="181"/>
      <c r="AJ34" s="322" t="s">
        <v>332</v>
      </c>
      <c r="AK34" s="322"/>
      <c r="AL34" s="322"/>
      <c r="AM34" s="322"/>
      <c r="AN34" s="323" t="s">
        <v>324</v>
      </c>
      <c r="AO34" s="310"/>
      <c r="AP34" s="308"/>
      <c r="AQ34" s="308"/>
      <c r="AR34" s="308"/>
      <c r="AS34" s="310"/>
      <c r="AT34" s="312"/>
      <c r="AU34" s="312"/>
      <c r="AV34" s="312"/>
      <c r="AW34" s="312"/>
      <c r="AX34" s="312"/>
      <c r="AY34" s="312"/>
      <c r="AZ34" s="307"/>
      <c r="BA34" s="312"/>
      <c r="BB34" s="312"/>
      <c r="BC34" s="312"/>
      <c r="BD34" s="312"/>
      <c r="BE34" s="312"/>
      <c r="BF34" s="312"/>
      <c r="BG34" s="326"/>
      <c r="BH34" s="307" t="s">
        <v>12</v>
      </c>
      <c r="BI34" s="324" t="s">
        <v>103</v>
      </c>
      <c r="BJ34" s="307" t="s">
        <v>12</v>
      </c>
      <c r="BK34" s="186"/>
      <c r="BL34" s="186"/>
      <c r="BM34" s="186"/>
      <c r="BN34" s="186"/>
      <c r="BO34" s="186"/>
      <c r="BP34" s="186"/>
      <c r="BQ34" s="186"/>
      <c r="BR34" s="186"/>
      <c r="BS34" s="189" t="s">
        <v>117</v>
      </c>
      <c r="BT34" s="309" t="s">
        <v>12</v>
      </c>
      <c r="BU34" s="319" t="s">
        <v>104</v>
      </c>
      <c r="BV34" s="319" t="s">
        <v>104</v>
      </c>
      <c r="BW34" s="319" t="s">
        <v>104</v>
      </c>
      <c r="BX34" s="309" t="s">
        <v>12</v>
      </c>
      <c r="BY34" s="324" t="s">
        <v>100</v>
      </c>
      <c r="BZ34" s="310"/>
      <c r="CA34" s="330"/>
      <c r="CE34" s="34"/>
      <c r="CH34" s="168" t="s">
        <v>0</v>
      </c>
    </row>
    <row r="35" spans="21:86" x14ac:dyDescent="0.25">
      <c r="W35" s="168" t="s">
        <v>0</v>
      </c>
      <c r="X35" s="168" t="s">
        <v>0</v>
      </c>
      <c r="Y35" s="168" t="s">
        <v>0</v>
      </c>
      <c r="AE35" s="187"/>
      <c r="AF35" s="187"/>
      <c r="AG35" s="187"/>
      <c r="AH35" s="187"/>
      <c r="AI35" s="187"/>
      <c r="AJ35" s="322" t="s">
        <v>253</v>
      </c>
      <c r="AK35" s="322"/>
      <c r="AL35" s="322"/>
      <c r="AM35" s="322"/>
      <c r="AN35" s="323" t="s">
        <v>325</v>
      </c>
      <c r="AO35" s="310"/>
      <c r="AP35" s="308" t="s">
        <v>88</v>
      </c>
      <c r="AQ35" s="308" t="s">
        <v>88</v>
      </c>
      <c r="AR35" s="308" t="s">
        <v>88</v>
      </c>
      <c r="AS35" s="310"/>
      <c r="AT35" s="312"/>
      <c r="AU35" s="312"/>
      <c r="AV35" s="312"/>
      <c r="AW35" s="312"/>
      <c r="AX35" s="312"/>
      <c r="AY35" s="312"/>
      <c r="AZ35" s="307"/>
      <c r="BA35" s="312"/>
      <c r="BB35" s="312"/>
      <c r="BC35" s="312"/>
      <c r="BD35" s="312"/>
      <c r="BE35" s="312"/>
      <c r="BF35" s="312"/>
      <c r="BG35" s="313"/>
      <c r="BH35" s="307"/>
      <c r="BI35" s="327"/>
      <c r="BJ35" s="307"/>
      <c r="BK35" s="186"/>
      <c r="BL35" s="186"/>
      <c r="BM35" s="186"/>
      <c r="BN35" s="186"/>
      <c r="BO35" s="186"/>
      <c r="BP35" s="186"/>
      <c r="BQ35" s="186"/>
      <c r="BR35" s="186"/>
      <c r="BS35" s="183" t="s">
        <v>330</v>
      </c>
      <c r="BT35" s="311"/>
      <c r="BU35" s="321"/>
      <c r="BV35" s="321"/>
      <c r="BW35" s="321"/>
      <c r="BX35" s="311"/>
      <c r="BY35" s="325"/>
      <c r="BZ35" s="310"/>
      <c r="CA35" s="330"/>
      <c r="CE35" s="34"/>
    </row>
    <row r="36" spans="21:86" x14ac:dyDescent="0.25">
      <c r="W36" s="168" t="s">
        <v>0</v>
      </c>
      <c r="X36" s="168" t="s">
        <v>0</v>
      </c>
      <c r="Y36" s="168" t="s">
        <v>0</v>
      </c>
      <c r="AE36" s="187"/>
      <c r="AF36" s="187"/>
      <c r="AG36" s="187"/>
      <c r="AH36" s="187"/>
      <c r="AI36" s="187"/>
      <c r="AJ36" s="322" t="s">
        <v>333</v>
      </c>
      <c r="AK36" s="322"/>
      <c r="AL36" s="322"/>
      <c r="AM36" s="322"/>
      <c r="AN36" s="323" t="s">
        <v>326</v>
      </c>
      <c r="AO36" s="310"/>
      <c r="AP36" s="308" t="s">
        <v>102</v>
      </c>
      <c r="AQ36" s="308" t="s">
        <v>102</v>
      </c>
      <c r="AR36" s="308" t="s">
        <v>102</v>
      </c>
      <c r="AS36" s="310"/>
      <c r="AT36" s="312"/>
      <c r="AU36" s="312"/>
      <c r="AV36" s="312"/>
      <c r="AW36" s="312"/>
      <c r="AX36" s="312"/>
      <c r="AY36" s="312"/>
      <c r="AZ36" s="307"/>
      <c r="BA36" s="312"/>
      <c r="BB36" s="312"/>
      <c r="BC36" s="312"/>
      <c r="BD36" s="312"/>
      <c r="BE36" s="312"/>
      <c r="BF36" s="312"/>
      <c r="BG36" s="313"/>
      <c r="BH36" s="307"/>
      <c r="BI36" s="327"/>
      <c r="BJ36" s="307"/>
      <c r="BK36" s="185"/>
      <c r="BL36" s="185"/>
      <c r="BM36" s="185"/>
      <c r="BN36" s="185"/>
      <c r="BO36" s="185"/>
      <c r="BP36" s="185"/>
      <c r="BQ36" s="185"/>
      <c r="BR36" s="185"/>
      <c r="BS36" s="185"/>
      <c r="BT36" s="185"/>
      <c r="BU36" s="185"/>
      <c r="BV36" s="185"/>
      <c r="BW36" s="185"/>
      <c r="BX36" s="185"/>
      <c r="BY36" s="185"/>
      <c r="BZ36" s="310"/>
      <c r="CA36" s="330"/>
      <c r="CE36" s="34" t="s">
        <v>0</v>
      </c>
    </row>
    <row r="37" spans="21:86" x14ac:dyDescent="0.25">
      <c r="AE37" s="187"/>
      <c r="AF37" s="187"/>
      <c r="AG37" s="187"/>
      <c r="AH37" s="187"/>
      <c r="AI37" s="187"/>
      <c r="AJ37" s="322" t="s">
        <v>255</v>
      </c>
      <c r="AK37" s="322"/>
      <c r="AL37" s="322"/>
      <c r="AM37" s="322"/>
      <c r="AN37" s="323" t="s">
        <v>327</v>
      </c>
      <c r="AO37" s="310"/>
      <c r="AP37" s="308" t="s">
        <v>94</v>
      </c>
      <c r="AQ37" s="308" t="s">
        <v>94</v>
      </c>
      <c r="AR37" s="308" t="s">
        <v>94</v>
      </c>
      <c r="AS37" s="310"/>
      <c r="AT37" s="315" t="s">
        <v>95</v>
      </c>
      <c r="AU37" s="315" t="s">
        <v>95</v>
      </c>
      <c r="AV37" s="315" t="s">
        <v>95</v>
      </c>
      <c r="AW37" s="315" t="s">
        <v>95</v>
      </c>
      <c r="AX37" s="315" t="s">
        <v>95</v>
      </c>
      <c r="AY37" s="315" t="s">
        <v>95</v>
      </c>
      <c r="AZ37" s="307"/>
      <c r="BA37" s="312"/>
      <c r="BB37" s="312"/>
      <c r="BC37" s="312"/>
      <c r="BD37" s="312"/>
      <c r="BE37" s="312"/>
      <c r="BF37" s="312"/>
      <c r="BG37" s="313"/>
      <c r="BH37" s="307"/>
      <c r="BI37" s="327"/>
      <c r="BJ37" s="307"/>
      <c r="BK37" s="185"/>
      <c r="BL37" s="185"/>
      <c r="BM37" s="185"/>
      <c r="BN37" s="185"/>
      <c r="BO37" s="185"/>
      <c r="BP37" s="185"/>
      <c r="BQ37" s="185"/>
      <c r="BR37" s="185"/>
      <c r="BS37" s="189" t="s">
        <v>117</v>
      </c>
      <c r="BT37" s="309" t="s">
        <v>12</v>
      </c>
      <c r="BU37" s="319" t="s">
        <v>105</v>
      </c>
      <c r="BV37" s="319" t="s">
        <v>105</v>
      </c>
      <c r="BW37" s="319" t="s">
        <v>105</v>
      </c>
      <c r="BX37" s="309" t="s">
        <v>12</v>
      </c>
      <c r="BY37" s="324" t="s">
        <v>101</v>
      </c>
      <c r="BZ37" s="310"/>
      <c r="CA37" s="330"/>
      <c r="CE37" s="34"/>
    </row>
    <row r="38" spans="21:86" x14ac:dyDescent="0.25">
      <c r="AE38" s="187"/>
      <c r="AF38" s="187"/>
      <c r="AG38" s="187"/>
      <c r="AH38" s="187"/>
      <c r="AI38" s="187"/>
      <c r="AJ38" s="322" t="s">
        <v>334</v>
      </c>
      <c r="AK38" s="322"/>
      <c r="AL38" s="322"/>
      <c r="AM38" s="322"/>
      <c r="AN38" s="323" t="s">
        <v>328</v>
      </c>
      <c r="AO38" s="311"/>
      <c r="AP38" s="308" t="s">
        <v>105</v>
      </c>
      <c r="AQ38" s="308" t="s">
        <v>105</v>
      </c>
      <c r="AR38" s="308" t="s">
        <v>105</v>
      </c>
      <c r="AS38" s="311"/>
      <c r="AT38" s="315"/>
      <c r="AU38" s="315"/>
      <c r="AV38" s="315"/>
      <c r="AW38" s="315"/>
      <c r="AX38" s="315"/>
      <c r="AY38" s="315"/>
      <c r="AZ38" s="307"/>
      <c r="BA38" s="312"/>
      <c r="BB38" s="312"/>
      <c r="BC38" s="312"/>
      <c r="BD38" s="312"/>
      <c r="BE38" s="312"/>
      <c r="BF38" s="312"/>
      <c r="BG38" s="313"/>
      <c r="BH38" s="307"/>
      <c r="BI38" s="325"/>
      <c r="BJ38" s="307"/>
      <c r="BK38" s="186"/>
      <c r="BL38" s="186"/>
      <c r="BM38" s="186"/>
      <c r="BN38" s="186"/>
      <c r="BO38" s="186"/>
      <c r="BP38" s="186"/>
      <c r="BQ38" s="186"/>
      <c r="BR38" s="186"/>
      <c r="BS38" s="183" t="s">
        <v>331</v>
      </c>
      <c r="BT38" s="311"/>
      <c r="BU38" s="321"/>
      <c r="BV38" s="321"/>
      <c r="BW38" s="321"/>
      <c r="BX38" s="311"/>
      <c r="BY38" s="325"/>
      <c r="BZ38" s="311"/>
      <c r="CA38" s="331"/>
      <c r="CB38" s="168" t="s">
        <v>0</v>
      </c>
      <c r="CE38" s="34" t="s">
        <v>0</v>
      </c>
      <c r="CF38" s="168" t="s">
        <v>0</v>
      </c>
    </row>
    <row r="39" spans="21:86" x14ac:dyDescent="0.25">
      <c r="BD39" s="35"/>
      <c r="BF39" s="185"/>
      <c r="BG39" s="185"/>
      <c r="BH39" s="185"/>
      <c r="BI39" s="185"/>
      <c r="BJ39" s="185"/>
      <c r="BK39" s="185"/>
      <c r="BL39" s="35"/>
      <c r="BR39" s="188" t="s">
        <v>0</v>
      </c>
      <c r="BZ39" s="34"/>
    </row>
    <row r="40" spans="21:86" x14ac:dyDescent="0.25">
      <c r="AF40" s="190"/>
      <c r="AG40" s="190"/>
      <c r="AH40" s="190"/>
      <c r="AI40" s="190"/>
      <c r="AJ40" s="190"/>
      <c r="AK40" s="316" t="s">
        <v>144</v>
      </c>
      <c r="AL40" s="316"/>
      <c r="AM40" s="316"/>
      <c r="AN40" s="35">
        <v>0</v>
      </c>
      <c r="AO40" s="35">
        <v>1</v>
      </c>
      <c r="AP40" s="35">
        <v>2</v>
      </c>
      <c r="AQ40" s="35">
        <v>3</v>
      </c>
      <c r="AR40" s="35">
        <v>4</v>
      </c>
      <c r="AS40" s="35">
        <v>5</v>
      </c>
      <c r="AT40" s="35">
        <v>6</v>
      </c>
      <c r="AU40" s="35">
        <v>7</v>
      </c>
      <c r="AV40" s="35">
        <v>8</v>
      </c>
      <c r="AW40" s="35">
        <v>9</v>
      </c>
      <c r="AX40" s="35">
        <v>10</v>
      </c>
      <c r="AY40" s="35">
        <v>11</v>
      </c>
      <c r="AZ40" s="35">
        <v>12</v>
      </c>
      <c r="BA40" s="35">
        <v>13</v>
      </c>
      <c r="BB40" s="35">
        <v>14</v>
      </c>
      <c r="BC40" s="35">
        <v>15</v>
      </c>
      <c r="BD40" s="35">
        <v>16</v>
      </c>
      <c r="BE40" s="35">
        <v>17</v>
      </c>
      <c r="BF40" s="35">
        <v>18</v>
      </c>
      <c r="BG40" s="35">
        <v>19</v>
      </c>
      <c r="BH40" s="35">
        <v>20</v>
      </c>
      <c r="BI40" s="168">
        <v>21</v>
      </c>
      <c r="BJ40" s="168">
        <v>22</v>
      </c>
      <c r="BK40" s="185"/>
      <c r="BL40" s="185"/>
      <c r="BM40" s="185"/>
      <c r="BN40" s="185"/>
      <c r="BO40" s="185"/>
      <c r="BP40" s="185"/>
      <c r="BQ40" s="35" t="s">
        <v>0</v>
      </c>
      <c r="BR40" s="35" t="s">
        <v>0</v>
      </c>
      <c r="BS40" s="35">
        <v>20</v>
      </c>
      <c r="BT40" s="35">
        <v>21</v>
      </c>
      <c r="BU40" s="35">
        <v>22</v>
      </c>
      <c r="BV40" s="168">
        <v>23</v>
      </c>
      <c r="BW40" s="168">
        <v>24</v>
      </c>
      <c r="BX40" s="168">
        <v>25</v>
      </c>
      <c r="BY40" s="168">
        <v>26</v>
      </c>
      <c r="BZ40" s="168">
        <v>27</v>
      </c>
      <c r="CD40" s="34"/>
    </row>
    <row r="41" spans="21:86" x14ac:dyDescent="0.25">
      <c r="BX41" s="34"/>
    </row>
    <row r="42" spans="21:86" ht="11.1" customHeight="1" x14ac:dyDescent="0.25">
      <c r="Z42" s="168" t="s">
        <v>70</v>
      </c>
      <c r="AB42" s="168" t="s">
        <v>208</v>
      </c>
      <c r="AC42" s="168" t="s">
        <v>128</v>
      </c>
      <c r="AD42" s="168" t="s">
        <v>223</v>
      </c>
      <c r="AE42" s="179"/>
      <c r="AF42" s="179"/>
      <c r="AH42" s="179"/>
      <c r="AI42" s="179"/>
      <c r="AJ42" s="179"/>
      <c r="AK42" s="179"/>
      <c r="AL42" s="179"/>
      <c r="AM42" s="179"/>
      <c r="AN42" s="322" t="s">
        <v>254</v>
      </c>
      <c r="AO42" s="322"/>
      <c r="AP42" s="322"/>
      <c r="AQ42" s="322"/>
      <c r="AR42" s="323"/>
      <c r="AS42" s="307" t="s">
        <v>12</v>
      </c>
      <c r="AT42" s="308" t="s">
        <v>87</v>
      </c>
      <c r="AU42" s="308" t="s">
        <v>87</v>
      </c>
      <c r="AV42" s="308" t="s">
        <v>87</v>
      </c>
      <c r="AW42" s="309" t="s">
        <v>12</v>
      </c>
      <c r="AX42" s="312" t="s">
        <v>86</v>
      </c>
      <c r="AY42" s="312" t="s">
        <v>86</v>
      </c>
      <c r="AZ42" s="312" t="s">
        <v>86</v>
      </c>
      <c r="BA42" s="312" t="s">
        <v>86</v>
      </c>
      <c r="BB42" s="312" t="s">
        <v>86</v>
      </c>
      <c r="BC42" s="312" t="s">
        <v>86</v>
      </c>
      <c r="BD42" s="307" t="s">
        <v>12</v>
      </c>
      <c r="BE42" s="312" t="s">
        <v>96</v>
      </c>
      <c r="BF42" s="312" t="s">
        <v>96</v>
      </c>
      <c r="BG42" s="312" t="s">
        <v>96</v>
      </c>
      <c r="BH42" s="312" t="s">
        <v>96</v>
      </c>
      <c r="BI42" s="312" t="s">
        <v>96</v>
      </c>
      <c r="BJ42" s="312" t="s">
        <v>96</v>
      </c>
      <c r="BK42" s="307" t="s">
        <v>12</v>
      </c>
      <c r="BL42" s="314" t="s">
        <v>103</v>
      </c>
      <c r="BM42" s="307" t="s">
        <v>12</v>
      </c>
      <c r="BT42" s="34"/>
    </row>
    <row r="43" spans="21:86" x14ac:dyDescent="0.25">
      <c r="AB43" s="168">
        <v>1</v>
      </c>
      <c r="AC43" s="168">
        <v>0</v>
      </c>
      <c r="AD43" s="168">
        <v>0</v>
      </c>
      <c r="AE43" s="179">
        <v>0</v>
      </c>
      <c r="AF43" s="179">
        <v>1</v>
      </c>
      <c r="AH43" s="179"/>
      <c r="AI43" s="179"/>
      <c r="AJ43" s="179"/>
      <c r="AK43" s="179"/>
      <c r="AL43" s="179"/>
      <c r="AM43" s="179"/>
      <c r="AN43" s="322" t="s">
        <v>332</v>
      </c>
      <c r="AO43" s="322"/>
      <c r="AP43" s="322"/>
      <c r="AQ43" s="322"/>
      <c r="AR43" s="323" t="s">
        <v>324</v>
      </c>
      <c r="AS43" s="307"/>
      <c r="AT43" s="308"/>
      <c r="AU43" s="308"/>
      <c r="AV43" s="308"/>
      <c r="AW43" s="310"/>
      <c r="AX43" s="312"/>
      <c r="AY43" s="312"/>
      <c r="AZ43" s="312" t="s">
        <v>86</v>
      </c>
      <c r="BA43" s="312" t="s">
        <v>86</v>
      </c>
      <c r="BB43" s="312" t="s">
        <v>86</v>
      </c>
      <c r="BC43" s="312" t="s">
        <v>86</v>
      </c>
      <c r="BD43" s="307"/>
      <c r="BE43" s="312"/>
      <c r="BF43" s="312"/>
      <c r="BG43" s="312"/>
      <c r="BH43" s="312"/>
      <c r="BI43" s="312"/>
      <c r="BJ43" s="312"/>
      <c r="BK43" s="307"/>
      <c r="BL43" s="314"/>
      <c r="BM43" s="307"/>
      <c r="BT43" s="34"/>
    </row>
    <row r="44" spans="21:86" x14ac:dyDescent="0.25">
      <c r="AB44" s="168" t="s">
        <v>0</v>
      </c>
      <c r="AC44" s="168" t="s">
        <v>0</v>
      </c>
      <c r="AD44" s="168" t="s">
        <v>0</v>
      </c>
      <c r="AE44" s="179"/>
      <c r="AF44" s="179"/>
      <c r="AH44" s="179"/>
      <c r="AI44" s="179"/>
      <c r="AJ44" s="179"/>
      <c r="AK44" s="179"/>
      <c r="AL44" s="179"/>
      <c r="AM44" s="179"/>
      <c r="AN44" s="322" t="s">
        <v>253</v>
      </c>
      <c r="AO44" s="322"/>
      <c r="AP44" s="322"/>
      <c r="AQ44" s="322"/>
      <c r="AR44" s="323" t="s">
        <v>325</v>
      </c>
      <c r="AS44" s="307"/>
      <c r="AT44" s="308" t="s">
        <v>88</v>
      </c>
      <c r="AU44" s="308" t="s">
        <v>88</v>
      </c>
      <c r="AV44" s="308" t="s">
        <v>88</v>
      </c>
      <c r="AW44" s="310"/>
      <c r="AX44" s="312"/>
      <c r="AY44" s="312"/>
      <c r="AZ44" s="312" t="s">
        <v>86</v>
      </c>
      <c r="BA44" s="312" t="s">
        <v>86</v>
      </c>
      <c r="BB44" s="312" t="s">
        <v>86</v>
      </c>
      <c r="BC44" s="312" t="s">
        <v>86</v>
      </c>
      <c r="BD44" s="307"/>
      <c r="BE44" s="312"/>
      <c r="BF44" s="312"/>
      <c r="BG44" s="312"/>
      <c r="BH44" s="312"/>
      <c r="BI44" s="312"/>
      <c r="BJ44" s="312"/>
      <c r="BK44" s="307"/>
      <c r="BL44" s="314"/>
      <c r="BM44" s="307"/>
      <c r="BT44" s="34"/>
    </row>
    <row r="45" spans="21:86" x14ac:dyDescent="0.25">
      <c r="AE45" s="179"/>
      <c r="AF45" s="179"/>
      <c r="AH45" s="179"/>
      <c r="AI45" s="179"/>
      <c r="AJ45" s="179"/>
      <c r="AK45" s="179"/>
      <c r="AL45" s="179"/>
      <c r="AM45" s="179"/>
      <c r="AN45" s="322" t="s">
        <v>333</v>
      </c>
      <c r="AO45" s="322"/>
      <c r="AP45" s="322"/>
      <c r="AQ45" s="322"/>
      <c r="AR45" s="323" t="s">
        <v>326</v>
      </c>
      <c r="AS45" s="307"/>
      <c r="AT45" s="308"/>
      <c r="AU45" s="308"/>
      <c r="AV45" s="308"/>
      <c r="AW45" s="310"/>
      <c r="AX45" s="312"/>
      <c r="AY45" s="312"/>
      <c r="AZ45" s="312" t="s">
        <v>86</v>
      </c>
      <c r="BA45" s="312" t="s">
        <v>86</v>
      </c>
      <c r="BB45" s="312" t="s">
        <v>86</v>
      </c>
      <c r="BC45" s="312" t="s">
        <v>86</v>
      </c>
      <c r="BD45" s="307"/>
      <c r="BE45" s="312"/>
      <c r="BF45" s="312"/>
      <c r="BG45" s="312"/>
      <c r="BH45" s="312"/>
      <c r="BI45" s="312"/>
      <c r="BJ45" s="312"/>
      <c r="BK45" s="307"/>
      <c r="BL45" s="314"/>
      <c r="BM45" s="307"/>
      <c r="BN45" s="35"/>
      <c r="BT45" s="34"/>
    </row>
    <row r="46" spans="21:86" x14ac:dyDescent="0.25">
      <c r="AE46" s="179"/>
      <c r="AF46" s="179"/>
      <c r="AH46" s="179"/>
      <c r="AI46" s="179"/>
      <c r="AJ46" s="179"/>
      <c r="AK46" s="179"/>
      <c r="AL46" s="179"/>
      <c r="AM46" s="179"/>
      <c r="AN46" s="322" t="s">
        <v>255</v>
      </c>
      <c r="AO46" s="322"/>
      <c r="AP46" s="322"/>
      <c r="AQ46" s="322"/>
      <c r="AR46" s="323" t="s">
        <v>327</v>
      </c>
      <c r="AS46" s="307"/>
      <c r="AT46" s="308" t="s">
        <v>94</v>
      </c>
      <c r="AU46" s="308" t="s">
        <v>94</v>
      </c>
      <c r="AV46" s="308" t="s">
        <v>94</v>
      </c>
      <c r="AW46" s="310"/>
      <c r="AX46" s="315" t="s">
        <v>95</v>
      </c>
      <c r="AY46" s="315" t="s">
        <v>95</v>
      </c>
      <c r="AZ46" s="315" t="s">
        <v>95</v>
      </c>
      <c r="BA46" s="315" t="s">
        <v>95</v>
      </c>
      <c r="BB46" s="315" t="s">
        <v>95</v>
      </c>
      <c r="BC46" s="315" t="s">
        <v>95</v>
      </c>
      <c r="BD46" s="307"/>
      <c r="BE46" s="312"/>
      <c r="BF46" s="312"/>
      <c r="BG46" s="312"/>
      <c r="BH46" s="312"/>
      <c r="BI46" s="312"/>
      <c r="BJ46" s="312"/>
      <c r="BK46" s="307"/>
      <c r="BL46" s="314"/>
      <c r="BM46" s="307"/>
      <c r="BT46" s="34"/>
    </row>
    <row r="47" spans="21:86" s="35" customFormat="1" x14ac:dyDescent="0.25">
      <c r="Z47" s="168"/>
      <c r="AA47" s="168"/>
      <c r="AB47" s="168"/>
      <c r="AC47" s="168"/>
      <c r="AD47" s="168"/>
      <c r="AE47" s="179"/>
      <c r="AF47" s="179"/>
      <c r="AG47" s="168"/>
      <c r="AH47" s="179"/>
      <c r="AI47" s="179"/>
      <c r="AJ47" s="179"/>
      <c r="AK47" s="179"/>
      <c r="AL47" s="179"/>
      <c r="AM47" s="179"/>
      <c r="AN47" s="322" t="s">
        <v>334</v>
      </c>
      <c r="AO47" s="322"/>
      <c r="AP47" s="322"/>
      <c r="AQ47" s="322"/>
      <c r="AR47" s="323" t="s">
        <v>328</v>
      </c>
      <c r="AS47" s="307"/>
      <c r="AT47" s="308"/>
      <c r="AU47" s="308"/>
      <c r="AV47" s="308"/>
      <c r="AW47" s="311"/>
      <c r="AX47" s="315"/>
      <c r="AY47" s="315"/>
      <c r="AZ47" s="315"/>
      <c r="BA47" s="315"/>
      <c r="BB47" s="315"/>
      <c r="BC47" s="315"/>
      <c r="BD47" s="307"/>
      <c r="BE47" s="312"/>
      <c r="BF47" s="312"/>
      <c r="BG47" s="312"/>
      <c r="BH47" s="312"/>
      <c r="BI47" s="312"/>
      <c r="BJ47" s="312"/>
      <c r="BK47" s="307"/>
      <c r="BL47" s="314"/>
      <c r="BM47" s="307"/>
      <c r="BN47" s="168"/>
      <c r="BT47" s="34"/>
      <c r="BU47" s="168"/>
    </row>
    <row r="48" spans="21:86" x14ac:dyDescent="0.25">
      <c r="Z48" s="35"/>
      <c r="AA48" s="35"/>
      <c r="AB48" s="35"/>
      <c r="AC48" s="35"/>
      <c r="AE48" s="179"/>
      <c r="AF48" s="179"/>
      <c r="AH48" s="179"/>
      <c r="AI48" s="179"/>
      <c r="AJ48" s="179"/>
      <c r="AK48" s="179"/>
      <c r="AL48" s="179"/>
      <c r="AM48" s="179"/>
      <c r="AO48" s="316" t="s">
        <v>144</v>
      </c>
      <c r="AP48" s="316"/>
      <c r="AQ48" s="316"/>
      <c r="AR48" s="180">
        <v>0</v>
      </c>
      <c r="AS48" s="37">
        <v>1</v>
      </c>
      <c r="AT48" s="37">
        <v>2</v>
      </c>
      <c r="AU48" s="37">
        <v>3</v>
      </c>
      <c r="AV48" s="37">
        <v>4</v>
      </c>
      <c r="AW48" s="37">
        <v>5</v>
      </c>
      <c r="AX48" s="37">
        <v>6</v>
      </c>
      <c r="AY48" s="37">
        <v>7</v>
      </c>
      <c r="AZ48" s="37">
        <v>8</v>
      </c>
      <c r="BA48" s="37">
        <v>9</v>
      </c>
      <c r="BB48" s="37">
        <v>10</v>
      </c>
      <c r="BC48" s="37">
        <v>11</v>
      </c>
      <c r="BD48" s="37">
        <v>12</v>
      </c>
      <c r="BE48" s="37">
        <v>13</v>
      </c>
      <c r="BF48" s="37">
        <v>14</v>
      </c>
      <c r="BG48" s="37">
        <v>15</v>
      </c>
      <c r="BH48" s="37">
        <v>16</v>
      </c>
      <c r="BI48" s="37">
        <v>17</v>
      </c>
      <c r="BJ48" s="37">
        <v>18</v>
      </c>
      <c r="BK48" s="37">
        <v>19</v>
      </c>
      <c r="BL48" s="168">
        <v>20</v>
      </c>
      <c r="BM48" s="168">
        <v>21</v>
      </c>
      <c r="BU48" s="43"/>
      <c r="BV48" s="35"/>
    </row>
    <row r="49" spans="26:78" x14ac:dyDescent="0.25">
      <c r="AG49" s="35"/>
      <c r="AH49" s="35"/>
      <c r="AI49" s="35"/>
      <c r="AJ49" s="35"/>
      <c r="AK49" s="35"/>
      <c r="AL49" s="35"/>
      <c r="AP49" s="170"/>
      <c r="AQ49" s="170"/>
      <c r="AR49" s="170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V49" s="43"/>
      <c r="BW49" s="35"/>
    </row>
    <row r="50" spans="26:78" x14ac:dyDescent="0.25">
      <c r="Z50" s="181" t="s">
        <v>335</v>
      </c>
      <c r="AA50" s="181" t="s">
        <v>0</v>
      </c>
      <c r="AB50" s="181" t="s">
        <v>208</v>
      </c>
      <c r="AC50" s="181" t="s">
        <v>128</v>
      </c>
      <c r="AD50" s="181" t="s">
        <v>223</v>
      </c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322" t="s">
        <v>254</v>
      </c>
      <c r="BC50" s="322"/>
      <c r="BD50" s="322"/>
      <c r="BE50" s="322"/>
      <c r="BF50" s="323"/>
      <c r="BG50" s="309" t="s">
        <v>12</v>
      </c>
      <c r="BH50" s="308" t="s">
        <v>102</v>
      </c>
      <c r="BI50" s="308" t="s">
        <v>102</v>
      </c>
      <c r="BJ50" s="308" t="s">
        <v>102</v>
      </c>
      <c r="BK50" s="309" t="s">
        <v>12</v>
      </c>
      <c r="BL50" s="324" t="s">
        <v>97</v>
      </c>
      <c r="BM50" s="309" t="s">
        <v>12</v>
      </c>
      <c r="BN50" s="329" t="s">
        <v>336</v>
      </c>
    </row>
    <row r="51" spans="26:78" x14ac:dyDescent="0.25">
      <c r="Z51" s="182"/>
      <c r="AA51" s="181"/>
      <c r="AB51" s="181">
        <v>1</v>
      </c>
      <c r="AC51" s="181">
        <v>1</v>
      </c>
      <c r="AD51" s="181">
        <v>1</v>
      </c>
      <c r="AE51" s="181">
        <v>1</v>
      </c>
      <c r="AF51" s="181">
        <v>0</v>
      </c>
      <c r="AG51" s="181"/>
      <c r="AH51" s="181"/>
      <c r="AI51" s="181"/>
      <c r="AJ51" s="181"/>
      <c r="AK51" s="181"/>
      <c r="AL51" s="181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  <c r="BA51" s="181"/>
      <c r="BB51" s="322" t="s">
        <v>332</v>
      </c>
      <c r="BC51" s="322"/>
      <c r="BD51" s="322"/>
      <c r="BE51" s="322"/>
      <c r="BF51" s="323" t="s">
        <v>324</v>
      </c>
      <c r="BG51" s="311"/>
      <c r="BH51" s="308"/>
      <c r="BI51" s="308"/>
      <c r="BJ51" s="308"/>
      <c r="BK51" s="311"/>
      <c r="BL51" s="325"/>
      <c r="BM51" s="310"/>
      <c r="BN51" s="330"/>
    </row>
    <row r="52" spans="26:78" x14ac:dyDescent="0.25"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79"/>
      <c r="AT52" s="179"/>
      <c r="AU52" s="179"/>
      <c r="AV52" s="179"/>
      <c r="AW52" s="179"/>
      <c r="AX52" s="179"/>
      <c r="AY52" s="179"/>
      <c r="AZ52" s="179"/>
      <c r="BA52" s="179"/>
      <c r="BB52" s="186"/>
      <c r="BC52" s="186"/>
      <c r="BD52" s="186"/>
      <c r="BE52" s="186"/>
      <c r="BF52" s="186"/>
      <c r="BG52" s="186"/>
      <c r="BH52" s="186"/>
      <c r="BI52" s="186"/>
      <c r="BJ52" s="186"/>
      <c r="BK52" s="186"/>
      <c r="BL52" s="186"/>
      <c r="BM52" s="310"/>
      <c r="BN52" s="330"/>
      <c r="BP52" s="168" t="s">
        <v>0</v>
      </c>
    </row>
    <row r="53" spans="26:78" x14ac:dyDescent="0.25"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79"/>
      <c r="AN53" s="179"/>
      <c r="AO53" s="179"/>
      <c r="AP53" s="179"/>
      <c r="AQ53" s="179"/>
      <c r="AR53" s="179"/>
      <c r="AS53" s="179"/>
      <c r="AT53" s="179"/>
      <c r="AU53" s="179"/>
      <c r="AV53" s="179"/>
      <c r="AW53" s="179"/>
      <c r="AX53" s="179"/>
      <c r="AY53" s="179"/>
      <c r="AZ53" s="179"/>
      <c r="BA53" s="179"/>
      <c r="BB53" s="322" t="s">
        <v>253</v>
      </c>
      <c r="BC53" s="322"/>
      <c r="BD53" s="322"/>
      <c r="BE53" s="322"/>
      <c r="BF53" s="323" t="s">
        <v>325</v>
      </c>
      <c r="BG53" s="309" t="s">
        <v>12</v>
      </c>
      <c r="BH53" s="308" t="s">
        <v>104</v>
      </c>
      <c r="BI53" s="308" t="s">
        <v>104</v>
      </c>
      <c r="BJ53" s="308" t="s">
        <v>104</v>
      </c>
      <c r="BK53" s="309" t="s">
        <v>12</v>
      </c>
      <c r="BL53" s="324" t="s">
        <v>100</v>
      </c>
      <c r="BM53" s="310"/>
      <c r="BN53" s="330"/>
    </row>
    <row r="54" spans="26:78" x14ac:dyDescent="0.25">
      <c r="Z54" s="179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  <c r="AR54" s="179"/>
      <c r="AS54" s="179"/>
      <c r="AT54" s="179"/>
      <c r="AU54" s="179"/>
      <c r="AV54" s="179"/>
      <c r="AW54" s="179"/>
      <c r="AX54" s="179"/>
      <c r="AY54" s="179"/>
      <c r="AZ54" s="179"/>
      <c r="BA54" s="179"/>
      <c r="BB54" s="322" t="s">
        <v>333</v>
      </c>
      <c r="BC54" s="322"/>
      <c r="BD54" s="322"/>
      <c r="BE54" s="322"/>
      <c r="BF54" s="323" t="s">
        <v>326</v>
      </c>
      <c r="BG54" s="311"/>
      <c r="BH54" s="308" t="s">
        <v>102</v>
      </c>
      <c r="BI54" s="308" t="s">
        <v>102</v>
      </c>
      <c r="BJ54" s="308" t="s">
        <v>102</v>
      </c>
      <c r="BK54" s="311"/>
      <c r="BL54" s="325"/>
      <c r="BM54" s="310"/>
      <c r="BN54" s="330"/>
    </row>
    <row r="55" spans="26:78" x14ac:dyDescent="0.25"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79"/>
      <c r="AT55" s="179"/>
      <c r="AU55" s="179"/>
      <c r="AV55" s="179"/>
      <c r="AW55" s="179"/>
      <c r="AX55" s="179"/>
      <c r="AY55" s="179"/>
      <c r="AZ55" s="179"/>
      <c r="BA55" s="179"/>
      <c r="BB55" s="186"/>
      <c r="BC55" s="186"/>
      <c r="BD55" s="186"/>
      <c r="BE55" s="186"/>
      <c r="BF55" s="186"/>
      <c r="BG55" s="186"/>
      <c r="BH55" s="186"/>
      <c r="BI55" s="186"/>
      <c r="BJ55" s="186"/>
      <c r="BK55" s="186"/>
      <c r="BL55" s="186"/>
      <c r="BM55" s="310"/>
      <c r="BN55" s="330"/>
      <c r="BO55" s="179"/>
      <c r="BP55" s="179"/>
      <c r="BQ55" s="179"/>
      <c r="BR55" s="179"/>
      <c r="BS55" s="179"/>
      <c r="BT55" s="179"/>
      <c r="BU55" s="179"/>
      <c r="BV55" s="179"/>
      <c r="BW55" s="179"/>
      <c r="BX55" s="179"/>
      <c r="BY55" s="179"/>
      <c r="BZ55" s="179"/>
    </row>
    <row r="56" spans="26:78" x14ac:dyDescent="0.25">
      <c r="BB56" s="322" t="s">
        <v>255</v>
      </c>
      <c r="BC56" s="322"/>
      <c r="BD56" s="322"/>
      <c r="BE56" s="322"/>
      <c r="BF56" s="323" t="s">
        <v>327</v>
      </c>
      <c r="BG56" s="309" t="s">
        <v>12</v>
      </c>
      <c r="BH56" s="308" t="s">
        <v>105</v>
      </c>
      <c r="BI56" s="308" t="s">
        <v>105</v>
      </c>
      <c r="BJ56" s="308" t="s">
        <v>105</v>
      </c>
      <c r="BK56" s="309" t="s">
        <v>12</v>
      </c>
      <c r="BL56" s="324" t="s">
        <v>101</v>
      </c>
      <c r="BM56" s="310"/>
      <c r="BN56" s="330"/>
    </row>
    <row r="57" spans="26:78" x14ac:dyDescent="0.25">
      <c r="BB57" s="322" t="s">
        <v>334</v>
      </c>
      <c r="BC57" s="322"/>
      <c r="BD57" s="322"/>
      <c r="BE57" s="322"/>
      <c r="BF57" s="323" t="s">
        <v>328</v>
      </c>
      <c r="BG57" s="311"/>
      <c r="BH57" s="308" t="s">
        <v>105</v>
      </c>
      <c r="BI57" s="308" t="s">
        <v>105</v>
      </c>
      <c r="BJ57" s="308" t="s">
        <v>105</v>
      </c>
      <c r="BK57" s="311"/>
      <c r="BL57" s="325"/>
      <c r="BM57" s="311"/>
      <c r="BN57" s="331"/>
    </row>
    <row r="58" spans="26:78" x14ac:dyDescent="0.25">
      <c r="AJ58" s="168" t="s">
        <v>0</v>
      </c>
      <c r="AK58" s="168" t="s">
        <v>129</v>
      </c>
      <c r="AL58" s="168" t="s">
        <v>0</v>
      </c>
      <c r="AM58" s="168" t="s">
        <v>0</v>
      </c>
      <c r="AN58" s="168" t="s">
        <v>0</v>
      </c>
      <c r="AO58" s="168" t="s">
        <v>0</v>
      </c>
      <c r="AP58" s="168" t="s">
        <v>0</v>
      </c>
      <c r="AQ58" s="168" t="s">
        <v>0</v>
      </c>
      <c r="AR58" s="168" t="s">
        <v>0</v>
      </c>
      <c r="AS58" s="168" t="s">
        <v>0</v>
      </c>
      <c r="AT58" s="168" t="s">
        <v>0</v>
      </c>
      <c r="AU58" s="168" t="s">
        <v>0</v>
      </c>
      <c r="AV58" s="168" t="s">
        <v>0</v>
      </c>
      <c r="AW58" s="168" t="s">
        <v>0</v>
      </c>
      <c r="AX58" s="168" t="s">
        <v>0</v>
      </c>
      <c r="AY58" s="168" t="s">
        <v>0</v>
      </c>
      <c r="AZ58" s="168" t="s">
        <v>0</v>
      </c>
      <c r="BA58" s="168" t="s">
        <v>0</v>
      </c>
      <c r="BB58" s="179"/>
      <c r="BC58" s="179"/>
      <c r="BD58" s="179"/>
      <c r="BE58" s="179"/>
      <c r="BF58" s="179"/>
      <c r="BG58" s="186"/>
      <c r="BH58" s="179"/>
      <c r="BI58" s="179"/>
      <c r="BJ58" s="179"/>
      <c r="BK58" s="186"/>
      <c r="BL58" s="179"/>
    </row>
    <row r="59" spans="26:78" x14ac:dyDescent="0.25">
      <c r="BB59" s="179"/>
      <c r="BC59" s="316" t="s">
        <v>144</v>
      </c>
      <c r="BD59" s="316"/>
      <c r="BE59" s="316"/>
      <c r="BF59" s="180">
        <v>0</v>
      </c>
      <c r="BG59" s="186">
        <v>1</v>
      </c>
      <c r="BH59" s="180">
        <v>2</v>
      </c>
      <c r="BI59" s="180">
        <v>3</v>
      </c>
      <c r="BJ59" s="180">
        <v>4</v>
      </c>
      <c r="BK59" s="186">
        <v>5</v>
      </c>
      <c r="BL59" s="180">
        <v>6</v>
      </c>
      <c r="BM59" s="168">
        <v>7</v>
      </c>
      <c r="BN59" s="168" t="s">
        <v>0</v>
      </c>
    </row>
    <row r="60" spans="26:78" x14ac:dyDescent="0.25">
      <c r="BG60" s="168" t="s">
        <v>0</v>
      </c>
    </row>
    <row r="62" spans="26:78" x14ac:dyDescent="0.25">
      <c r="BB62" s="168" t="s">
        <v>0</v>
      </c>
      <c r="BC62" s="168" t="s">
        <v>0</v>
      </c>
      <c r="BD62" s="168" t="s">
        <v>0</v>
      </c>
      <c r="BE62" s="168" t="s">
        <v>0</v>
      </c>
      <c r="BF62" s="168" t="s">
        <v>0</v>
      </c>
    </row>
  </sheetData>
  <mergeCells count="231">
    <mergeCell ref="CA31:CA38"/>
    <mergeCell ref="BN50:BN57"/>
    <mergeCell ref="BN3:BN16"/>
    <mergeCell ref="BN19:BN26"/>
    <mergeCell ref="BT37:BT38"/>
    <mergeCell ref="BX37:BX38"/>
    <mergeCell ref="BZ31:BZ38"/>
    <mergeCell ref="BG50:BG51"/>
    <mergeCell ref="BK50:BK51"/>
    <mergeCell ref="BG53:BG54"/>
    <mergeCell ref="BK53:BK54"/>
    <mergeCell ref="BV34:BV35"/>
    <mergeCell ref="BW34:BW35"/>
    <mergeCell ref="BK42:BK47"/>
    <mergeCell ref="BK3:BK6"/>
    <mergeCell ref="BK8:BK11"/>
    <mergeCell ref="BK13:BK16"/>
    <mergeCell ref="BK19:BK20"/>
    <mergeCell ref="BK22:BK23"/>
    <mergeCell ref="BK25:BK26"/>
    <mergeCell ref="BU37:BU38"/>
    <mergeCell ref="BV37:BV38"/>
    <mergeCell ref="BW37:BW38"/>
    <mergeCell ref="BG56:BG57"/>
    <mergeCell ref="BK56:BK57"/>
    <mergeCell ref="BM50:BM57"/>
    <mergeCell ref="BM42:BM47"/>
    <mergeCell ref="BM3:BM16"/>
    <mergeCell ref="BM19:BM26"/>
    <mergeCell ref="BX31:BX32"/>
    <mergeCell ref="BT34:BT35"/>
    <mergeCell ref="BX34:BX35"/>
    <mergeCell ref="BI8:BI11"/>
    <mergeCell ref="BJ8:BJ11"/>
    <mergeCell ref="BL19:BL20"/>
    <mergeCell ref="BI19:BI20"/>
    <mergeCell ref="BJ19:BJ20"/>
    <mergeCell ref="BL25:BL26"/>
    <mergeCell ref="BI13:BI16"/>
    <mergeCell ref="BJ13:BJ16"/>
    <mergeCell ref="BL13:BL16"/>
    <mergeCell ref="BI22:BI23"/>
    <mergeCell ref="BJ22:BJ23"/>
    <mergeCell ref="BL22:BL23"/>
    <mergeCell ref="BI25:BI26"/>
    <mergeCell ref="BV31:BV32"/>
    <mergeCell ref="BW31:BW32"/>
    <mergeCell ref="BC59:BE59"/>
    <mergeCell ref="AO30:AO38"/>
    <mergeCell ref="BL50:BL51"/>
    <mergeCell ref="BL53:BL54"/>
    <mergeCell ref="BI34:BI38"/>
    <mergeCell ref="BB51:BF51"/>
    <mergeCell ref="BB53:BF53"/>
    <mergeCell ref="BH53:BH54"/>
    <mergeCell ref="BI53:BI54"/>
    <mergeCell ref="BJ53:BJ54"/>
    <mergeCell ref="BB54:BF54"/>
    <mergeCell ref="BB56:BF56"/>
    <mergeCell ref="BH56:BH57"/>
    <mergeCell ref="BI56:BI57"/>
    <mergeCell ref="BJ56:BJ57"/>
    <mergeCell ref="BL56:BL57"/>
    <mergeCell ref="BB57:BF57"/>
    <mergeCell ref="BB50:BF50"/>
    <mergeCell ref="BH50:BH51"/>
    <mergeCell ref="BI50:BI51"/>
    <mergeCell ref="BJ50:BJ51"/>
    <mergeCell ref="AS42:AS47"/>
    <mergeCell ref="AT42:AT43"/>
    <mergeCell ref="AU42:AU43"/>
    <mergeCell ref="AV42:AV43"/>
    <mergeCell ref="AW42:AW47"/>
    <mergeCell ref="AX42:AX45"/>
    <mergeCell ref="BL3:BL6"/>
    <mergeCell ref="BA5:BA6"/>
    <mergeCell ref="BB5:BB6"/>
    <mergeCell ref="BC5:BC6"/>
    <mergeCell ref="BE3:BE6"/>
    <mergeCell ref="BF3:BF6"/>
    <mergeCell ref="BG3:BG6"/>
    <mergeCell ref="BH3:BH6"/>
    <mergeCell ref="BI3:BI6"/>
    <mergeCell ref="BJ3:BJ6"/>
    <mergeCell ref="AZ3:AZ6"/>
    <mergeCell ref="BA3:BA4"/>
    <mergeCell ref="BB3:BB4"/>
    <mergeCell ref="BC3:BC4"/>
    <mergeCell ref="BD3:BD6"/>
    <mergeCell ref="BA42:BA45"/>
    <mergeCell ref="BB42:BB45"/>
    <mergeCell ref="BC42:BC45"/>
    <mergeCell ref="BD42:BD47"/>
    <mergeCell ref="BL8:BL11"/>
    <mergeCell ref="BA10:BA11"/>
    <mergeCell ref="AO48:AQ48"/>
    <mergeCell ref="AZ8:AZ11"/>
    <mergeCell ref="BA8:BA9"/>
    <mergeCell ref="BB8:BB9"/>
    <mergeCell ref="BC8:BC9"/>
    <mergeCell ref="BD8:BD11"/>
    <mergeCell ref="BL42:BL47"/>
    <mergeCell ref="AT44:AT45"/>
    <mergeCell ref="AU44:AU45"/>
    <mergeCell ref="AV44:AV45"/>
    <mergeCell ref="AT46:AT47"/>
    <mergeCell ref="AU46:AU47"/>
    <mergeCell ref="AV46:AV47"/>
    <mergeCell ref="AX46:AX47"/>
    <mergeCell ref="AY46:AY47"/>
    <mergeCell ref="AZ46:AZ47"/>
    <mergeCell ref="BE42:BE47"/>
    <mergeCell ref="BF42:BF47"/>
    <mergeCell ref="BG42:BG47"/>
    <mergeCell ref="BH42:BH47"/>
    <mergeCell ref="BI42:BI47"/>
    <mergeCell ref="BJ42:BJ47"/>
    <mergeCell ref="AY42:AY45"/>
    <mergeCell ref="AZ42:AZ45"/>
    <mergeCell ref="BH13:BH16"/>
    <mergeCell ref="AZ13:AZ16"/>
    <mergeCell ref="BA13:BA14"/>
    <mergeCell ref="BB13:BB14"/>
    <mergeCell ref="BC13:BC14"/>
    <mergeCell ref="BD13:BD16"/>
    <mergeCell ref="BE13:BE16"/>
    <mergeCell ref="BH25:BH26"/>
    <mergeCell ref="BB10:BB11"/>
    <mergeCell ref="BC10:BC11"/>
    <mergeCell ref="BD22:BD23"/>
    <mergeCell ref="BE22:BE23"/>
    <mergeCell ref="BF22:BF23"/>
    <mergeCell ref="BG22:BG23"/>
    <mergeCell ref="BH22:BH23"/>
    <mergeCell ref="BE8:BE11"/>
    <mergeCell ref="BF8:BF11"/>
    <mergeCell ref="BG8:BG11"/>
    <mergeCell ref="BH8:BH11"/>
    <mergeCell ref="BD19:BD20"/>
    <mergeCell ref="BE19:BE20"/>
    <mergeCell ref="BF19:BF20"/>
    <mergeCell ref="BG19:BG20"/>
    <mergeCell ref="BH19:BH20"/>
    <mergeCell ref="BF25:BF26"/>
    <mergeCell ref="BG25:BG26"/>
    <mergeCell ref="AU14:AY14"/>
    <mergeCell ref="AU15:AY15"/>
    <mergeCell ref="AU16:AY16"/>
    <mergeCell ref="AY19:BC19"/>
    <mergeCell ref="AY20:BC20"/>
    <mergeCell ref="AY22:BC22"/>
    <mergeCell ref="AY23:BC23"/>
    <mergeCell ref="AY25:BC25"/>
    <mergeCell ref="AY26:BC26"/>
    <mergeCell ref="BA15:BA16"/>
    <mergeCell ref="BB15:BB16"/>
    <mergeCell ref="BC15:BC16"/>
    <mergeCell ref="AV17:AX17"/>
    <mergeCell ref="BD25:BD26"/>
    <mergeCell ref="BE25:BE26"/>
    <mergeCell ref="BF13:BF16"/>
    <mergeCell ref="BG13:BG16"/>
    <mergeCell ref="BY31:BY32"/>
    <mergeCell ref="BY34:BY35"/>
    <mergeCell ref="BY37:BY38"/>
    <mergeCell ref="AP35:AP36"/>
    <mergeCell ref="AQ35:AQ36"/>
    <mergeCell ref="AR35:AR36"/>
    <mergeCell ref="AP37:AP38"/>
    <mergeCell ref="AQ37:AQ38"/>
    <mergeCell ref="AR37:AR38"/>
    <mergeCell ref="AT37:AT38"/>
    <mergeCell ref="AU37:AU38"/>
    <mergeCell ref="AV37:AV38"/>
    <mergeCell ref="BG33:BG38"/>
    <mergeCell ref="BA33:BA38"/>
    <mergeCell ref="BB33:BB38"/>
    <mergeCell ref="BC33:BC38"/>
    <mergeCell ref="BD33:BD38"/>
    <mergeCell ref="BE33:BE38"/>
    <mergeCell ref="BF33:BF38"/>
    <mergeCell ref="BH34:BH38"/>
    <mergeCell ref="AR33:AR34"/>
    <mergeCell ref="AS33:AS38"/>
    <mergeCell ref="AT33:AT36"/>
    <mergeCell ref="BJ34:BJ38"/>
    <mergeCell ref="AY37:AY38"/>
    <mergeCell ref="AP33:AP34"/>
    <mergeCell ref="AQ33:AQ34"/>
    <mergeCell ref="AU9:AY9"/>
    <mergeCell ref="AU10:AY10"/>
    <mergeCell ref="AU11:AY11"/>
    <mergeCell ref="AU13:AY13"/>
    <mergeCell ref="AK40:AM40"/>
    <mergeCell ref="AU4:AY4"/>
    <mergeCell ref="AU5:AY5"/>
    <mergeCell ref="AU6:AY6"/>
    <mergeCell ref="AU8:AY8"/>
    <mergeCell ref="AJ33:AN33"/>
    <mergeCell ref="AJ34:AN34"/>
    <mergeCell ref="AJ35:AN35"/>
    <mergeCell ref="AJ36:AN36"/>
    <mergeCell ref="AJ37:AN37"/>
    <mergeCell ref="AJ38:AN38"/>
    <mergeCell ref="AJ30:AN30"/>
    <mergeCell ref="AJ31:AN31"/>
    <mergeCell ref="AJ32:AN32"/>
    <mergeCell ref="BA46:BA47"/>
    <mergeCell ref="BB46:BB47"/>
    <mergeCell ref="BC46:BC47"/>
    <mergeCell ref="BJ25:BJ26"/>
    <mergeCell ref="AZ27:BB27"/>
    <mergeCell ref="BU31:BU32"/>
    <mergeCell ref="BT31:BT32"/>
    <mergeCell ref="AG1:BL1"/>
    <mergeCell ref="AN42:AR42"/>
    <mergeCell ref="AN43:AR43"/>
    <mergeCell ref="AN44:AR44"/>
    <mergeCell ref="AN45:AR45"/>
    <mergeCell ref="AN46:AR46"/>
    <mergeCell ref="AN47:AR47"/>
    <mergeCell ref="AU3:AY3"/>
    <mergeCell ref="BU34:BU35"/>
    <mergeCell ref="AU33:AU36"/>
    <mergeCell ref="AV33:AV36"/>
    <mergeCell ref="AW33:AW36"/>
    <mergeCell ref="AX33:AX36"/>
    <mergeCell ref="AY33:AY36"/>
    <mergeCell ref="AZ33:AZ38"/>
    <mergeCell ref="AW37:AW38"/>
    <mergeCell ref="AX37:AX38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7:AH36"/>
  <sheetViews>
    <sheetView zoomScale="75" zoomScaleNormal="75" workbookViewId="0">
      <selection activeCell="BB49" sqref="BB49"/>
    </sheetView>
  </sheetViews>
  <sheetFormatPr baseColWidth="10" defaultColWidth="3.5" defaultRowHeight="15.75" x14ac:dyDescent="0.25"/>
  <cols>
    <col min="1" max="1" width="3.5" customWidth="1"/>
  </cols>
  <sheetData>
    <row r="7" spans="23:25" x14ac:dyDescent="0.25">
      <c r="Y7" s="108"/>
    </row>
    <row r="16" spans="23:25" x14ac:dyDescent="0.25">
      <c r="W16" t="s">
        <v>0</v>
      </c>
    </row>
    <row r="22" spans="34:34" x14ac:dyDescent="0.25">
      <c r="AH22" t="s">
        <v>0</v>
      </c>
    </row>
    <row r="36" spans="30:30" x14ac:dyDescent="0.25">
      <c r="AD36" s="108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4:AV25"/>
  <sheetViews>
    <sheetView topLeftCell="C1" workbookViewId="0">
      <selection activeCell="S38" sqref="S38"/>
    </sheetView>
  </sheetViews>
  <sheetFormatPr baseColWidth="10" defaultColWidth="4" defaultRowHeight="15.75" x14ac:dyDescent="0.25"/>
  <cols>
    <col min="1" max="1" width="4" customWidth="1"/>
    <col min="12" max="12" width="9.5" bestFit="1" customWidth="1"/>
    <col min="36" max="36" width="14.625" customWidth="1"/>
    <col min="37" max="44" width="3.5" customWidth="1"/>
    <col min="45" max="45" width="7" customWidth="1"/>
    <col min="46" max="48" width="2.125" bestFit="1" customWidth="1"/>
  </cols>
  <sheetData>
    <row r="14" spans="12:48" s="49" customFormat="1" x14ac:dyDescent="0.25">
      <c r="L14" s="59"/>
      <c r="M14" s="60" t="s">
        <v>127</v>
      </c>
      <c r="N14" s="60" t="s">
        <v>128</v>
      </c>
      <c r="O14" s="60" t="s">
        <v>14</v>
      </c>
      <c r="P14" s="333" t="s">
        <v>145</v>
      </c>
      <c r="Q14" s="333"/>
      <c r="R14" s="333"/>
      <c r="S14" s="333"/>
      <c r="T14" s="333"/>
      <c r="U14" s="333" t="s">
        <v>146</v>
      </c>
      <c r="V14" s="333"/>
      <c r="W14" s="333"/>
      <c r="X14" s="333"/>
      <c r="Y14" s="333"/>
      <c r="Z14" s="333" t="s">
        <v>147</v>
      </c>
      <c r="AA14" s="333"/>
      <c r="AB14" s="333"/>
      <c r="AC14" s="333"/>
      <c r="AD14" s="333"/>
      <c r="AE14" s="333" t="s">
        <v>148</v>
      </c>
      <c r="AF14" s="333"/>
      <c r="AG14" s="333"/>
      <c r="AH14" s="333"/>
      <c r="AI14" s="333"/>
      <c r="AJ14" s="60" t="s">
        <v>149</v>
      </c>
      <c r="AK14" s="334" t="s">
        <v>150</v>
      </c>
      <c r="AL14" s="335"/>
      <c r="AM14" s="335"/>
      <c r="AN14" s="335"/>
      <c r="AO14" s="335"/>
      <c r="AP14" s="335"/>
      <c r="AQ14" s="335"/>
      <c r="AR14" s="335"/>
      <c r="AS14" s="336"/>
      <c r="AT14" s="333" t="s">
        <v>159</v>
      </c>
      <c r="AU14" s="333"/>
      <c r="AV14" s="333"/>
    </row>
    <row r="15" spans="12:48" s="12" customFormat="1" x14ac:dyDescent="0.25">
      <c r="L15" s="59" t="s">
        <v>152</v>
      </c>
      <c r="M15" s="61">
        <v>1</v>
      </c>
      <c r="N15" s="61">
        <v>0</v>
      </c>
      <c r="O15" s="61">
        <v>0</v>
      </c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107">
        <v>0</v>
      </c>
      <c r="AL15" s="107">
        <v>0</v>
      </c>
      <c r="AM15" s="107">
        <v>0</v>
      </c>
      <c r="AN15" s="107">
        <v>1</v>
      </c>
      <c r="AO15" s="107">
        <v>1</v>
      </c>
      <c r="AP15" s="107">
        <v>0</v>
      </c>
      <c r="AQ15" s="107">
        <v>0</v>
      </c>
      <c r="AR15" s="107">
        <v>0</v>
      </c>
      <c r="AS15" s="107" t="s">
        <v>160</v>
      </c>
      <c r="AT15" s="332">
        <v>0</v>
      </c>
      <c r="AU15" s="332"/>
      <c r="AV15" s="332"/>
    </row>
    <row r="16" spans="12:48" s="12" customFormat="1" x14ac:dyDescent="0.25">
      <c r="L16" s="137" t="s">
        <v>153</v>
      </c>
      <c r="M16" s="62">
        <v>1</v>
      </c>
      <c r="N16" s="62">
        <v>1</v>
      </c>
      <c r="O16" s="62">
        <v>0</v>
      </c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>
        <v>0</v>
      </c>
      <c r="AL16" s="62">
        <v>0</v>
      </c>
      <c r="AM16" s="62">
        <v>0</v>
      </c>
      <c r="AN16" s="62">
        <v>1</v>
      </c>
      <c r="AO16" s="62">
        <v>1</v>
      </c>
      <c r="AP16" s="62">
        <v>1</v>
      </c>
      <c r="AQ16" s="62">
        <v>0</v>
      </c>
      <c r="AR16" s="62">
        <v>1</v>
      </c>
      <c r="AS16" s="62" t="s">
        <v>161</v>
      </c>
      <c r="AT16" s="62">
        <v>5</v>
      </c>
      <c r="AU16" s="62">
        <v>6</v>
      </c>
      <c r="AV16" s="62">
        <v>7</v>
      </c>
    </row>
    <row r="17" spans="11:48" x14ac:dyDescent="0.25">
      <c r="L17" s="54" t="s">
        <v>154</v>
      </c>
      <c r="M17" s="62">
        <v>0</v>
      </c>
      <c r="N17" s="62">
        <v>0</v>
      </c>
      <c r="O17" s="62">
        <v>1</v>
      </c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>
        <v>0</v>
      </c>
      <c r="AL17" s="62">
        <v>0</v>
      </c>
      <c r="AM17" s="62">
        <v>0</v>
      </c>
      <c r="AN17" s="62">
        <v>0</v>
      </c>
      <c r="AO17" s="62">
        <v>1</v>
      </c>
      <c r="AP17" s="62">
        <v>0</v>
      </c>
      <c r="AQ17" s="62">
        <v>1</v>
      </c>
      <c r="AR17" s="62">
        <v>0</v>
      </c>
      <c r="AS17" s="62" t="s">
        <v>162</v>
      </c>
      <c r="AT17" s="62">
        <v>1</v>
      </c>
      <c r="AU17" s="62">
        <v>2</v>
      </c>
      <c r="AV17" s="62">
        <v>3</v>
      </c>
    </row>
    <row r="18" spans="11:48" x14ac:dyDescent="0.25">
      <c r="L18" s="54" t="s">
        <v>155</v>
      </c>
      <c r="M18" s="61">
        <v>0</v>
      </c>
      <c r="N18" s="61">
        <v>1</v>
      </c>
      <c r="O18" s="61">
        <v>1</v>
      </c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107">
        <v>0</v>
      </c>
      <c r="AL18" s="107">
        <v>0</v>
      </c>
      <c r="AM18" s="107">
        <v>0</v>
      </c>
      <c r="AN18" s="107">
        <v>0</v>
      </c>
      <c r="AO18" s="107">
        <v>1</v>
      </c>
      <c r="AP18" s="107">
        <v>0</v>
      </c>
      <c r="AQ18" s="107">
        <v>1</v>
      </c>
      <c r="AR18" s="107">
        <v>0</v>
      </c>
      <c r="AS18" s="107" t="s">
        <v>162</v>
      </c>
      <c r="AT18" s="61">
        <v>1</v>
      </c>
      <c r="AU18" s="61">
        <v>2</v>
      </c>
      <c r="AV18" s="61">
        <v>3</v>
      </c>
    </row>
    <row r="19" spans="11:48" x14ac:dyDescent="0.25">
      <c r="L19" s="54" t="s">
        <v>156</v>
      </c>
      <c r="M19" s="62">
        <v>0</v>
      </c>
      <c r="N19" s="62">
        <v>0</v>
      </c>
      <c r="O19" s="62">
        <v>0</v>
      </c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>
        <v>0</v>
      </c>
      <c r="AL19" s="62">
        <v>0</v>
      </c>
      <c r="AM19" s="62">
        <v>0</v>
      </c>
      <c r="AN19" s="62">
        <v>1</v>
      </c>
      <c r="AO19" s="62">
        <v>0</v>
      </c>
      <c r="AP19" s="62">
        <v>1</v>
      </c>
      <c r="AQ19" s="62">
        <v>1</v>
      </c>
      <c r="AR19" s="62">
        <v>1</v>
      </c>
      <c r="AS19" s="62" t="s">
        <v>163</v>
      </c>
      <c r="AT19" s="62">
        <v>2</v>
      </c>
      <c r="AU19" s="62"/>
      <c r="AV19" s="62">
        <v>4</v>
      </c>
    </row>
    <row r="20" spans="11:48" x14ac:dyDescent="0.25">
      <c r="L20" s="54" t="s">
        <v>157</v>
      </c>
      <c r="M20" s="61">
        <v>0</v>
      </c>
      <c r="N20" s="61">
        <v>1</v>
      </c>
      <c r="O20" s="61">
        <v>0</v>
      </c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107">
        <v>0</v>
      </c>
      <c r="AL20" s="107">
        <v>0</v>
      </c>
      <c r="AM20" s="107">
        <v>0</v>
      </c>
      <c r="AN20" s="107">
        <v>0</v>
      </c>
      <c r="AO20" s="107">
        <v>1</v>
      </c>
      <c r="AP20" s="107">
        <v>1</v>
      </c>
      <c r="AQ20" s="107">
        <v>1</v>
      </c>
      <c r="AR20" s="107">
        <v>0</v>
      </c>
      <c r="AS20" s="107" t="s">
        <v>164</v>
      </c>
      <c r="AT20" s="61">
        <v>1</v>
      </c>
      <c r="AU20" s="61">
        <v>2</v>
      </c>
      <c r="AV20" s="61">
        <v>3</v>
      </c>
    </row>
    <row r="21" spans="11:48" x14ac:dyDescent="0.25">
      <c r="L21" s="54" t="s">
        <v>158</v>
      </c>
      <c r="M21" s="62">
        <v>1</v>
      </c>
      <c r="N21" s="62">
        <v>1</v>
      </c>
      <c r="O21" s="62">
        <v>1</v>
      </c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>
        <v>0</v>
      </c>
      <c r="AL21" s="62">
        <v>0</v>
      </c>
      <c r="AM21" s="62">
        <v>0</v>
      </c>
      <c r="AN21" s="62">
        <v>0</v>
      </c>
      <c r="AO21" s="62">
        <v>0</v>
      </c>
      <c r="AP21" s="62">
        <v>1</v>
      </c>
      <c r="AQ21" s="62">
        <v>0</v>
      </c>
      <c r="AR21" s="62">
        <v>1</v>
      </c>
      <c r="AS21" s="62" t="s">
        <v>165</v>
      </c>
      <c r="AT21" s="62">
        <v>5</v>
      </c>
      <c r="AU21" s="62">
        <v>6</v>
      </c>
      <c r="AV21" s="62">
        <v>7</v>
      </c>
    </row>
    <row r="22" spans="11:48" x14ac:dyDescent="0.25">
      <c r="K22" s="108"/>
      <c r="M22" s="48"/>
      <c r="N22" s="48"/>
      <c r="O22" s="48"/>
    </row>
    <row r="23" spans="11:48" x14ac:dyDescent="0.25">
      <c r="M23" s="48"/>
      <c r="N23" s="48"/>
      <c r="O23" s="48"/>
    </row>
    <row r="24" spans="11:48" x14ac:dyDescent="0.25">
      <c r="M24" s="48"/>
      <c r="N24" s="48"/>
      <c r="O24" s="48"/>
    </row>
    <row r="25" spans="11:48" x14ac:dyDescent="0.25">
      <c r="M25" s="48"/>
      <c r="N25" s="48"/>
      <c r="O25" s="48"/>
    </row>
  </sheetData>
  <mergeCells count="7">
    <mergeCell ref="AT15:AV15"/>
    <mergeCell ref="AT14:AV14"/>
    <mergeCell ref="P14:T14"/>
    <mergeCell ref="U14:Y14"/>
    <mergeCell ref="Z14:AD14"/>
    <mergeCell ref="AE14:AI14"/>
    <mergeCell ref="AK14:AS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40" zoomScaleNormal="40" zoomScalePageLayoutView="40" workbookViewId="0">
      <selection activeCell="Q85" sqref="Q85"/>
    </sheetView>
  </sheetViews>
  <sheetFormatPr baseColWidth="10" defaultRowHeight="15.7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7:R25"/>
  <sheetViews>
    <sheetView zoomScale="70" zoomScaleNormal="70" zoomScalePageLayoutView="70" workbookViewId="0">
      <selection activeCell="AD39" sqref="AD39"/>
    </sheetView>
  </sheetViews>
  <sheetFormatPr baseColWidth="10" defaultRowHeight="15.75" x14ac:dyDescent="0.25"/>
  <cols>
    <col min="4" max="4" width="2.625" customWidth="1"/>
    <col min="5" max="5" width="13.375" customWidth="1"/>
    <col min="6" max="6" width="2.625" customWidth="1"/>
    <col min="8" max="8" width="2.625" customWidth="1"/>
    <col min="10" max="10" width="2.625" customWidth="1"/>
    <col min="12" max="12" width="2.5" customWidth="1"/>
    <col min="13" max="13" width="8.375" customWidth="1"/>
    <col min="14" max="14" width="2.5" customWidth="1"/>
  </cols>
  <sheetData>
    <row r="7" spans="15:18" x14ac:dyDescent="0.25">
      <c r="O7" s="337"/>
      <c r="P7" s="337"/>
      <c r="Q7" s="337"/>
      <c r="R7" s="337"/>
    </row>
    <row r="8" spans="15:18" x14ac:dyDescent="0.25">
      <c r="O8" s="337"/>
      <c r="P8" s="337"/>
      <c r="Q8" s="337"/>
      <c r="R8" s="337"/>
    </row>
    <row r="9" spans="15:18" x14ac:dyDescent="0.25">
      <c r="O9" s="337"/>
      <c r="P9" s="337"/>
      <c r="Q9" s="337"/>
      <c r="R9" s="337"/>
    </row>
    <row r="10" spans="15:18" x14ac:dyDescent="0.25">
      <c r="O10" s="337"/>
      <c r="P10" s="337"/>
      <c r="Q10" s="337"/>
      <c r="R10" s="337"/>
    </row>
    <row r="11" spans="15:18" ht="20.100000000000001" customHeight="1" x14ac:dyDescent="0.25">
      <c r="O11" s="337"/>
      <c r="P11" s="337"/>
      <c r="Q11" s="337"/>
      <c r="R11" s="337"/>
    </row>
    <row r="12" spans="15:18" x14ac:dyDescent="0.25">
      <c r="O12" s="337"/>
      <c r="P12" s="337"/>
      <c r="Q12" s="337"/>
      <c r="R12" s="337"/>
    </row>
    <row r="13" spans="15:18" x14ac:dyDescent="0.25">
      <c r="O13" s="337"/>
      <c r="P13" s="337"/>
      <c r="Q13" s="337"/>
      <c r="R13" s="337"/>
    </row>
    <row r="14" spans="15:18" x14ac:dyDescent="0.25">
      <c r="O14" s="337"/>
      <c r="P14" s="337"/>
      <c r="Q14" s="337"/>
      <c r="R14" s="337"/>
    </row>
    <row r="15" spans="15:18" x14ac:dyDescent="0.25">
      <c r="O15" s="337"/>
      <c r="P15" s="337"/>
      <c r="Q15" s="337"/>
      <c r="R15" s="337"/>
    </row>
    <row r="16" spans="15:18" ht="20.100000000000001" customHeight="1" x14ac:dyDescent="0.25">
      <c r="O16" s="337"/>
      <c r="P16" s="337"/>
      <c r="Q16" s="337"/>
      <c r="R16" s="337"/>
    </row>
    <row r="17" spans="15:18" x14ac:dyDescent="0.25">
      <c r="O17" s="337"/>
      <c r="P17" s="337"/>
      <c r="Q17" s="337"/>
      <c r="R17" s="337"/>
    </row>
    <row r="18" spans="15:18" x14ac:dyDescent="0.25">
      <c r="O18" s="337"/>
      <c r="P18" s="337"/>
      <c r="Q18" s="337"/>
      <c r="R18" s="337"/>
    </row>
    <row r="19" spans="15:18" x14ac:dyDescent="0.25">
      <c r="O19" s="337"/>
      <c r="P19" s="337"/>
      <c r="Q19" s="337"/>
      <c r="R19" s="337"/>
    </row>
    <row r="20" spans="15:18" x14ac:dyDescent="0.25">
      <c r="O20" s="337"/>
      <c r="P20" s="337"/>
      <c r="Q20" s="337"/>
      <c r="R20" s="337"/>
    </row>
    <row r="21" spans="15:18" ht="20.100000000000001" customHeight="1" x14ac:dyDescent="0.25">
      <c r="O21" s="337"/>
      <c r="P21" s="337"/>
      <c r="Q21" s="337"/>
      <c r="R21" s="337"/>
    </row>
    <row r="22" spans="15:18" x14ac:dyDescent="0.25">
      <c r="O22" s="337"/>
      <c r="P22" s="337"/>
      <c r="Q22" s="337"/>
      <c r="R22" s="337"/>
    </row>
    <row r="23" spans="15:18" x14ac:dyDescent="0.25">
      <c r="O23" s="337"/>
      <c r="P23" s="337"/>
      <c r="Q23" s="337"/>
      <c r="R23" s="337"/>
    </row>
    <row r="24" spans="15:18" x14ac:dyDescent="0.25">
      <c r="O24" s="337"/>
      <c r="P24" s="337"/>
      <c r="Q24" s="337"/>
      <c r="R24" s="337"/>
    </row>
    <row r="25" spans="15:18" x14ac:dyDescent="0.25">
      <c r="O25" s="337"/>
      <c r="P25" s="337"/>
      <c r="Q25" s="337"/>
      <c r="R25" s="337"/>
    </row>
  </sheetData>
  <mergeCells count="19">
    <mergeCell ref="O25:R25"/>
    <mergeCell ref="O19:R19"/>
    <mergeCell ref="O20:R20"/>
    <mergeCell ref="O21:R21"/>
    <mergeCell ref="O22:R22"/>
    <mergeCell ref="O23:R23"/>
    <mergeCell ref="O24:R24"/>
    <mergeCell ref="O18:R18"/>
    <mergeCell ref="O7:R7"/>
    <mergeCell ref="O8:R8"/>
    <mergeCell ref="O9:R9"/>
    <mergeCell ref="O10:R10"/>
    <mergeCell ref="O11:R11"/>
    <mergeCell ref="O12:R12"/>
    <mergeCell ref="O13:R13"/>
    <mergeCell ref="O14:R14"/>
    <mergeCell ref="O15:R15"/>
    <mergeCell ref="O16:R16"/>
    <mergeCell ref="O17:R1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3</vt:i4>
      </vt:variant>
    </vt:vector>
  </HeadingPairs>
  <TitlesOfParts>
    <vt:vector size="18" baseType="lpstr">
      <vt:lpstr>New dbloques circuitos</vt:lpstr>
      <vt:lpstr>Final Beta Size</vt:lpstr>
      <vt:lpstr>Results Spec</vt:lpstr>
      <vt:lpstr>NewDataPath x Operacion</vt:lpstr>
      <vt:lpstr>Avalon MM Master DP 28062012</vt:lpstr>
      <vt:lpstr>MemBlock DataLoadChain</vt:lpstr>
      <vt:lpstr>Instruction Set</vt:lpstr>
      <vt:lpstr>RayTracDBlks</vt:lpstr>
      <vt:lpstr>MemBlkBlk</vt:lpstr>
      <vt:lpstr>FloatingPointVsFixed</vt:lpstr>
      <vt:lpstr>Fadd32</vt:lpstr>
      <vt:lpstr>Fmul32</vt:lpstr>
      <vt:lpstr>SQ&amp;INV</vt:lpstr>
      <vt:lpstr>PlanDeTrabajoPrimerSemestre2012</vt:lpstr>
      <vt:lpstr>RtEngine HardwareSpec</vt:lpstr>
      <vt:lpstr>MEMSIZE</vt:lpstr>
      <vt:lpstr>MSIZE</vt:lpstr>
      <vt:lpstr>OSIZE</vt:lpstr>
    </vt:vector>
  </TitlesOfParts>
  <Company>Assenda 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Guarin</dc:creator>
  <cp:lastModifiedBy>juli</cp:lastModifiedBy>
  <cp:lastPrinted>2011-09-30T14:58:45Z</cp:lastPrinted>
  <dcterms:created xsi:type="dcterms:W3CDTF">2011-07-12T16:32:42Z</dcterms:created>
  <dcterms:modified xsi:type="dcterms:W3CDTF">2012-07-31T01:46:03Z</dcterms:modified>
</cp:coreProperties>
</file>