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760" activeTab="1"/>
  </bookViews>
  <sheets>
    <sheet name="Canevas 1" sheetId="1" r:id="rId1"/>
    <sheet name="canevas 2 (T3)" sheetId="2" r:id="rId2"/>
    <sheet name="canevas 3 (T4)" sheetId="3" r:id="rId3"/>
  </sheets>
  <definedNames>
    <definedName name="_xlnm.Print_Titles" localSheetId="1">'canevas 2 (T3)'!$1:$6</definedName>
    <definedName name="_xlnm.Print_Area" localSheetId="1">'canevas 2 (T3)'!$A$1:$F$25</definedName>
  </definedNames>
  <calcPr calcId="152511"/>
</workbook>
</file>

<file path=xl/calcChain.xml><?xml version="1.0" encoding="utf-8"?>
<calcChain xmlns="http://schemas.openxmlformats.org/spreadsheetml/2006/main">
  <c r="E14" i="2" l="1"/>
  <c r="D14" i="2"/>
  <c r="H20" i="2"/>
  <c r="E20" i="2"/>
  <c r="E16" i="2"/>
  <c r="D16" i="2"/>
  <c r="E12" i="2"/>
  <c r="D12" i="2"/>
</calcChain>
</file>

<file path=xl/sharedStrings.xml><?xml version="1.0" encoding="utf-8"?>
<sst xmlns="http://schemas.openxmlformats.org/spreadsheetml/2006/main" count="89" uniqueCount="55">
  <si>
    <t>Suivi des demandes transmises aux services de la DGB</t>
  </si>
  <si>
    <t>le Titre 1, Titre 2, Titre 4 (hors investissement )</t>
  </si>
  <si>
    <t>Rubrique</t>
  </si>
  <si>
    <t>Référence de la demande</t>
  </si>
  <si>
    <t xml:space="preserve">Objet de la demande </t>
  </si>
  <si>
    <t>Montant sollicité ( En Millions DA)</t>
  </si>
  <si>
    <t>AE</t>
  </si>
  <si>
    <t>CP</t>
  </si>
  <si>
    <t>Suite réservée</t>
  </si>
  <si>
    <t>Montant Alloué (En Millions DA)</t>
  </si>
  <si>
    <t>Actions centralisées</t>
  </si>
  <si>
    <t xml:space="preserve">Actions  déconcentrées </t>
  </si>
  <si>
    <t>Néant</t>
  </si>
  <si>
    <t>Portefeuille de programme: Ministère de l'Industrie</t>
  </si>
  <si>
    <t>Titre 3: Dépenses d'investissement )</t>
  </si>
  <si>
    <t xml:space="preserve">Wilaya de Djelfa </t>
  </si>
  <si>
    <t>Programme complémentaire</t>
  </si>
  <si>
    <t xml:space="preserve">Wilaya de Bechar </t>
  </si>
  <si>
    <t>Demande de crédits de paiement au profit de l’opération d’étude pour l’aménagement de la zone industrielle de Béchar « Toumiat », au titre de l’exercice 2025.</t>
  </si>
  <si>
    <t>étude pour l’aménagement de la zone industrielle de Béchar « Toumiat »</t>
  </si>
  <si>
    <t>169/SG/DFM/MI/2025 du 12/02/2025</t>
  </si>
  <si>
    <t>Wilaya de Jijel</t>
  </si>
  <si>
    <t>35/SG/DFM/MIPP/2025 du 13/01/2025.</t>
  </si>
  <si>
    <t>demande de réévaluation de l’opération de réalisation de la zone industrielle de Bellara, Wilaya de Jijel.</t>
  </si>
  <si>
    <t>Envoi n°938/SG de la Wilaya du 18/02/2025.</t>
  </si>
  <si>
    <t>nouvelle opération pour Aménagement de la zone industrielle de Sidi Bel Abbès.</t>
  </si>
  <si>
    <t>Aménagement de la zone industrielle de Sidi Bel Abbès</t>
  </si>
  <si>
    <t xml:space="preserve">Réhabilitation et développement de la zone d’activités de Sfisef </t>
  </si>
  <si>
    <t>n°433/SG du 27/01/2025.</t>
  </si>
  <si>
    <t xml:space="preserve">Besoins de crédits de paiement </t>
  </si>
  <si>
    <t>Suivi et réalisation d'une zone d'activité à la commune de Ain el Ibel sur 15 Ha (83 lots)</t>
  </si>
  <si>
    <t>Suivi et réalisation d'une zone d'activité à la commune de El charef sur 20 Ha (145 lots)</t>
  </si>
  <si>
    <t>Suivi et réalisation d'une zone d'activité à la commune de El Idrissia sur 4 Ha (38 lots)</t>
  </si>
  <si>
    <t>Suivi et réalisation d'une zone d'activité à la commune de Feidh el Botma sur 15 Ha (105 lots)</t>
  </si>
  <si>
    <t>Suivi et réalisation d'une zone d'activité à la commune de Hassi fedoul sur 15 Ha (73 lots)</t>
  </si>
  <si>
    <t>n°109/SG/DFM/2025 du 01/02/2025 du Ministère de l'Industrie</t>
  </si>
  <si>
    <t>Demande de notification de crédits de paiement au profit des opérations inscrites dans le cadre du programme complémentaire de la Wilaya de Djelfa, au titre de l’exercice 2025</t>
  </si>
  <si>
    <t>Wilaya de Sidi Bel Abbès</t>
  </si>
  <si>
    <t>Intégration DAIP au profit de l'EPE DOMELEC (Titre 4)</t>
  </si>
  <si>
    <t>160/SG/MI du 12/02/2025</t>
  </si>
  <si>
    <t>Titre 4: Dépenses d'investissement  (hors EPA )</t>
  </si>
  <si>
    <t>En cours d'examen dont les arguments ci-dessous ont été avancés:
cette opération n’a pas été demandée par vos services dans le cadre des discussions budgétaires relatives à la préparation de la Loi de Finances pour 2025, par conséquent elle n’a pas été retenue</t>
  </si>
  <si>
    <t xml:space="preserve">en cours d'examen 
demande de transmettre un complément d’information comportant :
- La situation physique et financière de l’opération objet de levée de gel, faisant ressortir le programme en cours (PEC) et le reliquat de CP, visée par le contrôleur financier et le trésorier ; 
- Les justificatifs du montant demandé de 5.000.000 DA (les situations des travaux en instance de paiement, les factures et le plan de décaissement).
</t>
  </si>
  <si>
    <t>demande d'octroi d'un  financement pour la prise en charge de l'Intégration des travailleurs DAIP au profit de l'EPE DOMELEC (Titre 4) (montant non précisé)</t>
  </si>
  <si>
    <t>Projet d'envoi en cours de signature dont les élements de réponse se résument comme suit :
selon les conclusions de la réunion du 27/12/2023 consacrée à la problématique de l’opération d’intégration des bénéficiaires du dispositif DAIP, les établissements concernés par le financement de cette opération sur le budget de l’Etat, sont les établissements publics à caractère industriel et commercial (EPIC).</t>
  </si>
  <si>
    <t>Réalisation de la zone industrielle de Bellara, Wilaya de Jijel.</t>
  </si>
  <si>
    <t>En cours d'examen
on a solliciter l'accord de Monsieur le Directeur Général pour saisir la Division de la Modernisation et de la Synthèse Budgétaire à l'effet de faire procéder à la notification de crédits de paiement d'un montant de 1.681.250.000 DA, au titre de l’exercice 2025, et ce, à partir des CP retenus et non encore notifiés inscrits au profit de l’Ex Ministère de l’Industrie et de la Production Pharmaceutique s'élevant à 4.408.580.000 DA.</t>
  </si>
  <si>
    <t xml:space="preserve">Wilaya de Bejaia </t>
  </si>
  <si>
    <t>222/CAB/2025 du 27/01/2025</t>
  </si>
  <si>
    <t>Demande d'inscription des opérations</t>
  </si>
  <si>
    <t>en cours de traitement</t>
  </si>
  <si>
    <t>Suivi et travaux d'aménagement de la nouvelle ZAC Malakou, Seddouk</t>
  </si>
  <si>
    <t>Suivi et travaux d'aménagement de la nouvelle ZAC Mahrrira, Kherrata</t>
  </si>
  <si>
    <r>
      <rPr>
        <b/>
        <sz val="11"/>
        <color theme="1"/>
        <rFont val="Times New Roman"/>
        <family val="1"/>
      </rPr>
      <t>en cours d'examen ( éléments de réponses):</t>
    </r>
    <r>
      <rPr>
        <sz val="11"/>
        <color theme="1"/>
        <rFont val="Times New Roman"/>
        <family val="1"/>
      </rPr>
      <t xml:space="preserve">
-mes services ont procédé à la mise en place des crédits budgétaires nécessaires pour la lancement de cette opération par la décision n°MF/2024/DI/244 du 20/03/2024, dont les Autorisation d’Engagement (AE) et en Crédits de paiements (CP) ont été notifié en totalité. 
-qu’aucune demande concernant cette opération n’a été introduite par votre département ministériel dans le cadre des discussions budgétaires relatives à la préparation de la Loi de Finances pour 2025, par conséquent aucun montant n’a été retenu dans ce cadre.
-demande de la transmettre d'un rapport justifiant le retard enregistré dans l’exécution de ce projet par vos services accompagné d’un complément de dossier comportant notamment :
-  la situation physique et financière de cette opération visée par le contrôleur budgétaire et le Trésorier Central ;
- les documents relatifs à la convention de maitrise d’ouvrage déléguée signée avec l’Agence Nationale du Foncier Industrielle ;
- le plan de décaissement du montant demandé.
</t>
    </r>
  </si>
  <si>
    <r>
      <rPr>
        <b/>
        <sz val="11"/>
        <color theme="1"/>
        <rFont val="Times New Roman"/>
        <family val="1"/>
      </rPr>
      <t>Réponse par envoi n°471/MF/DGB du 28/01/2025:</t>
    </r>
    <r>
      <rPr>
        <sz val="11"/>
        <color theme="1"/>
        <rFont val="Times New Roman"/>
        <family val="1"/>
      </rPr>
      <t xml:space="preserve">
1- La zone industrielle de Bellara a bénéficié de l’inscription des opérations suivantes :
a. Réalisation de la zone industrielle à Bellara, Wilaya de Jijel (Tranche 1), pour un montant de 1.000 Millions DA ;
b. Réalisation de la zone industrielle à Bellara, Wilaya de Jijel (Tranche 2), pour un montant de 2.000 Millions DA ;
c. Raccordement en électricité et en gaz de Bellara et raccordement des investisseurs dans la zone portuaire et extra portuaire de Djen Djen y compris AQS, pour un montant 18.241,20 Millions DA, dont  la quotepart de l’Etat, s’élevant à 16.417,08 Millions DA ;
d. La réévaluation de l’opération de « réalisation de la zone industrielle à Bellara, Wilaya de Jijel (Tranche 1) », pour un montant de 836,6 Millions DA ;
e. Protection de la zone industrielle de Bellara contre les inondations (côté nord et côté sud), Wilaya de Jijel » pour une autorisation d’engagement de 381,6 Millions DA.
2- L’absence du dossier de réévaluation, exigé par les dispositions de l’article 31 de l’arrêté n°03 du 11/01/2023 fixant les modalités de maturation et d’inscription des opérations d’investissement public de l’Etat au titre d’un programme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</si>
</sst>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_-;\-* #,##0.00\ _€_-;_-* &quot;-&quot;??\ _€_-;_-@_-"/>
    <numFmt numFmtId="165" formatCode="_-* #,##0\ _€_-;\-* #,##0\ _€_-;_-* &quot;-&quot;??\ _€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sz val="12"/>
      <color theme="1"/>
      <name val="Times New Roman"/>
      <family val="1"/>
    </font>
    <font>
      <b/>
      <sz val="16"/>
      <color theme="1"/>
      <name val="Times New Roman"/>
      <family val="1"/>
    </font>
    <font>
      <b/>
      <sz val="14"/>
      <color theme="1"/>
      <name val="Times New Roman"/>
      <family val="1"/>
    </font>
    <font>
      <sz val="11"/>
      <color theme="1"/>
      <name val="Times New Roman"/>
      <family val="1"/>
    </font>
    <font>
      <b/>
      <sz val="11"/>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53">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2" xfId="0" applyBorder="1" applyAlignment="1">
      <alignment horizontal="center" vertical="center"/>
    </xf>
    <xf numFmtId="0" fontId="0" fillId="0" borderId="1" xfId="0" applyBorder="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1" xfId="0" applyBorder="1" applyAlignment="1">
      <alignment horizontal="left" vertical="center" wrapText="1"/>
    </xf>
    <xf numFmtId="0" fontId="5" fillId="0" borderId="1" xfId="0" applyFont="1" applyBorder="1"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0" xfId="0" applyFont="1" applyAlignment="1">
      <alignment horizontal="center" vertical="center"/>
    </xf>
    <xf numFmtId="0" fontId="7" fillId="0" borderId="0" xfId="0" applyFont="1" applyAlignment="1">
      <alignment horizontal="center"/>
    </xf>
    <xf numFmtId="0" fontId="7" fillId="0" borderId="0" xfId="0" applyFont="1" applyAlignment="1">
      <alignment vertical="center"/>
    </xf>
    <xf numFmtId="0" fontId="8" fillId="0" borderId="0" xfId="0" applyFont="1" applyAlignment="1">
      <alignment horizontal="center" vertical="center"/>
    </xf>
    <xf numFmtId="0" fontId="8" fillId="0" borderId="0" xfId="0" applyFont="1"/>
    <xf numFmtId="0" fontId="8" fillId="0" borderId="0" xfId="0" applyFont="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1" xfId="0" applyFont="1" applyBorder="1" applyAlignment="1">
      <alignment vertical="center"/>
    </xf>
    <xf numFmtId="0" fontId="5" fillId="0" borderId="1" xfId="0" applyFont="1" applyBorder="1" applyAlignment="1">
      <alignment horizontal="center" vertical="center"/>
    </xf>
    <xf numFmtId="0" fontId="9" fillId="0" borderId="1" xfId="0" applyFont="1" applyBorder="1" applyAlignment="1">
      <alignment vertical="center" wrapText="1"/>
    </xf>
    <xf numFmtId="0" fontId="8" fillId="0" borderId="1" xfId="0" applyFont="1" applyBorder="1" applyAlignment="1">
      <alignment horizontal="center" vertical="center"/>
    </xf>
    <xf numFmtId="0" fontId="8" fillId="0" borderId="1" xfId="0" applyFont="1" applyBorder="1" applyAlignment="1">
      <alignment vertical="center"/>
    </xf>
    <xf numFmtId="0" fontId="5" fillId="0" borderId="1" xfId="0" applyFont="1" applyBorder="1" applyAlignment="1">
      <alignment horizontal="justify" vertical="center"/>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xf numFmtId="0" fontId="9" fillId="0" borderId="1" xfId="0" applyFont="1" applyBorder="1" applyAlignment="1">
      <alignment horizontal="center"/>
    </xf>
    <xf numFmtId="0" fontId="8" fillId="0" borderId="1" xfId="0" applyFont="1" applyBorder="1" applyAlignment="1">
      <alignment horizontal="left" wrapText="1"/>
    </xf>
    <xf numFmtId="0" fontId="9" fillId="0" borderId="1" xfId="0" applyFont="1" applyBorder="1"/>
    <xf numFmtId="0" fontId="8" fillId="0" borderId="1" xfId="0" applyFont="1" applyBorder="1" applyAlignment="1">
      <alignment horizontal="center"/>
    </xf>
    <xf numFmtId="165" fontId="8" fillId="0" borderId="1" xfId="0" applyNumberFormat="1" applyFont="1" applyBorder="1" applyAlignment="1">
      <alignment horizontal="center"/>
    </xf>
    <xf numFmtId="165" fontId="8" fillId="0" borderId="1" xfId="0" applyNumberFormat="1" applyFont="1" applyBorder="1"/>
    <xf numFmtId="0" fontId="8" fillId="0" borderId="1" xfId="0" applyFont="1" applyBorder="1" applyAlignment="1">
      <alignment horizontal="center" vertical="center" wrapText="1"/>
    </xf>
    <xf numFmtId="164" fontId="8" fillId="0" borderId="1" xfId="1" applyFont="1" applyFill="1" applyBorder="1" applyAlignment="1">
      <alignment horizontal="center" vertical="center"/>
    </xf>
    <xf numFmtId="165" fontId="8" fillId="0" borderId="1" xfId="1" applyNumberFormat="1" applyFont="1" applyBorder="1" applyAlignment="1">
      <alignment horizontal="center" vertical="center" wrapText="1"/>
    </xf>
    <xf numFmtId="0" fontId="8" fillId="0" borderId="1" xfId="0" applyFont="1" applyBorder="1" applyAlignment="1">
      <alignment horizontal="left" vertical="center" wrapText="1"/>
    </xf>
    <xf numFmtId="164" fontId="8" fillId="0" borderId="1" xfId="1" applyFont="1" applyBorder="1" applyAlignment="1">
      <alignment horizontal="center" vertical="center"/>
    </xf>
    <xf numFmtId="164" fontId="8" fillId="0" borderId="1" xfId="1" applyNumberFormat="1" applyFont="1" applyBorder="1" applyAlignment="1">
      <alignment vertical="center"/>
    </xf>
  </cellXfs>
  <cellStyles count="2">
    <cellStyle name="Milliers"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8" sqref="B8:H8"/>
    </sheetView>
  </sheetViews>
  <sheetFormatPr baseColWidth="10" defaultColWidth="9.140625" defaultRowHeight="15" x14ac:dyDescent="0.25"/>
  <cols>
    <col min="1" max="1" width="24.7109375" customWidth="1"/>
    <col min="2" max="3" width="28.28515625" customWidth="1"/>
    <col min="4" max="4" width="18.5703125" customWidth="1"/>
    <col min="5" max="5" width="18.140625" customWidth="1"/>
    <col min="6" max="6" width="55.28515625" customWidth="1"/>
    <col min="7" max="8" width="15.42578125" customWidth="1"/>
  </cols>
  <sheetData>
    <row r="1" spans="1:8" ht="21" x14ac:dyDescent="0.25">
      <c r="A1" s="15" t="s">
        <v>0</v>
      </c>
      <c r="B1" s="15"/>
      <c r="C1" s="15"/>
      <c r="D1" s="15"/>
      <c r="E1" s="15"/>
      <c r="F1" s="15"/>
      <c r="G1" s="15"/>
      <c r="H1" s="15"/>
    </row>
    <row r="2" spans="1:8" ht="18.75" x14ac:dyDescent="0.3">
      <c r="A2" s="16" t="s">
        <v>1</v>
      </c>
      <c r="B2" s="16"/>
      <c r="C2" s="16"/>
      <c r="D2" s="16"/>
      <c r="E2" s="16"/>
      <c r="F2" s="16"/>
      <c r="G2" s="16"/>
      <c r="H2" s="16"/>
    </row>
    <row r="3" spans="1:8" ht="33" customHeight="1" x14ac:dyDescent="0.25">
      <c r="A3" s="5" t="s">
        <v>13</v>
      </c>
    </row>
    <row r="4" spans="1:8" s="6" customFormat="1" ht="24.75" customHeight="1" x14ac:dyDescent="0.25">
      <c r="A4" s="20" t="s">
        <v>2</v>
      </c>
      <c r="B4" s="20" t="s">
        <v>3</v>
      </c>
      <c r="C4" s="20" t="s">
        <v>4</v>
      </c>
      <c r="D4" s="20" t="s">
        <v>5</v>
      </c>
      <c r="E4" s="20"/>
      <c r="F4" s="20" t="s">
        <v>8</v>
      </c>
      <c r="G4" s="20" t="s">
        <v>9</v>
      </c>
      <c r="H4" s="20"/>
    </row>
    <row r="5" spans="1:8" ht="24.75" customHeight="1" x14ac:dyDescent="0.25">
      <c r="A5" s="20"/>
      <c r="B5" s="20"/>
      <c r="C5" s="20"/>
      <c r="D5" s="4" t="s">
        <v>6</v>
      </c>
      <c r="E5" s="4" t="s">
        <v>7</v>
      </c>
      <c r="F5" s="20"/>
      <c r="G5" s="4" t="s">
        <v>6</v>
      </c>
      <c r="H5" s="4" t="s">
        <v>7</v>
      </c>
    </row>
    <row r="6" spans="1:8" ht="24.75" customHeight="1" x14ac:dyDescent="0.25">
      <c r="A6" s="7" t="s">
        <v>10</v>
      </c>
      <c r="B6" s="10"/>
      <c r="C6" s="11"/>
      <c r="D6" s="11"/>
      <c r="E6" s="11"/>
      <c r="F6" s="11"/>
      <c r="G6" s="11"/>
      <c r="H6" s="12"/>
    </row>
    <row r="7" spans="1:8" ht="120" x14ac:dyDescent="0.25">
      <c r="A7" s="9" t="s">
        <v>38</v>
      </c>
      <c r="B7" s="8" t="s">
        <v>39</v>
      </c>
      <c r="C7" s="9" t="s">
        <v>43</v>
      </c>
      <c r="D7" s="3"/>
      <c r="E7" s="3"/>
      <c r="F7" s="13" t="s">
        <v>44</v>
      </c>
      <c r="G7" s="3">
        <v>0</v>
      </c>
      <c r="H7" s="3">
        <v>0</v>
      </c>
    </row>
    <row r="8" spans="1:8" ht="24.75" customHeight="1" x14ac:dyDescent="0.25">
      <c r="A8" s="7" t="s">
        <v>11</v>
      </c>
      <c r="B8" s="17" t="s">
        <v>12</v>
      </c>
      <c r="C8" s="18"/>
      <c r="D8" s="18"/>
      <c r="E8" s="18"/>
      <c r="F8" s="18"/>
      <c r="G8" s="18"/>
      <c r="H8" s="19"/>
    </row>
  </sheetData>
  <mergeCells count="9">
    <mergeCell ref="A1:H1"/>
    <mergeCell ref="A2:H2"/>
    <mergeCell ref="B8:H8"/>
    <mergeCell ref="D4:E4"/>
    <mergeCell ref="C4:C5"/>
    <mergeCell ref="B4:B5"/>
    <mergeCell ref="A4:A5"/>
    <mergeCell ref="G4:H4"/>
    <mergeCell ref="F4:F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view="pageBreakPreview" zoomScale="60" zoomScaleNormal="70" workbookViewId="0">
      <selection activeCell="C10" sqref="C10"/>
    </sheetView>
  </sheetViews>
  <sheetFormatPr baseColWidth="10" defaultRowHeight="15" x14ac:dyDescent="0.25"/>
  <cols>
    <col min="1" max="1" width="39.140625" customWidth="1"/>
    <col min="2" max="2" width="22.42578125" style="2" customWidth="1"/>
    <col min="3" max="3" width="32.7109375" customWidth="1"/>
    <col min="4" max="4" width="18.140625" style="1" customWidth="1"/>
    <col min="5" max="5" width="18.85546875" style="1" customWidth="1"/>
    <col min="6" max="6" width="65.5703125" hidden="1" customWidth="1"/>
    <col min="7" max="8" width="22.42578125" hidden="1" customWidth="1"/>
    <col min="9" max="9" width="22.42578125" customWidth="1"/>
  </cols>
  <sheetData>
    <row r="1" spans="1:8" ht="20.25" x14ac:dyDescent="0.25">
      <c r="A1" s="22" t="s">
        <v>0</v>
      </c>
      <c r="B1" s="22"/>
      <c r="C1" s="22"/>
      <c r="D1" s="22"/>
      <c r="E1" s="22"/>
      <c r="F1" s="22"/>
      <c r="G1" s="22"/>
      <c r="H1" s="22"/>
    </row>
    <row r="2" spans="1:8" ht="18.75" x14ac:dyDescent="0.3">
      <c r="A2" s="23" t="s">
        <v>14</v>
      </c>
      <c r="B2" s="23"/>
      <c r="C2" s="23"/>
      <c r="D2" s="23"/>
      <c r="E2" s="23"/>
      <c r="F2" s="23"/>
      <c r="G2" s="23"/>
      <c r="H2" s="23"/>
    </row>
    <row r="3" spans="1:8" ht="18.75" x14ac:dyDescent="0.25">
      <c r="A3" s="24" t="s">
        <v>13</v>
      </c>
      <c r="B3" s="25"/>
      <c r="C3" s="26"/>
      <c r="D3" s="27"/>
      <c r="E3" s="27"/>
      <c r="F3" s="26"/>
      <c r="G3" s="26"/>
      <c r="H3" s="26"/>
    </row>
    <row r="4" spans="1:8" ht="18.75" x14ac:dyDescent="0.25">
      <c r="A4" s="24"/>
      <c r="B4" s="25"/>
      <c r="C4" s="26"/>
      <c r="D4" s="27"/>
      <c r="E4" s="27"/>
      <c r="F4" s="26"/>
      <c r="G4" s="26"/>
      <c r="H4" s="26"/>
    </row>
    <row r="5" spans="1:8" x14ac:dyDescent="0.25">
      <c r="A5" s="28" t="s">
        <v>2</v>
      </c>
      <c r="B5" s="29" t="s">
        <v>3</v>
      </c>
      <c r="C5" s="28" t="s">
        <v>4</v>
      </c>
      <c r="D5" s="28" t="s">
        <v>5</v>
      </c>
      <c r="E5" s="28"/>
      <c r="F5" s="28" t="s">
        <v>8</v>
      </c>
      <c r="G5" s="28" t="s">
        <v>9</v>
      </c>
      <c r="H5" s="28"/>
    </row>
    <row r="6" spans="1:8" x14ac:dyDescent="0.25">
      <c r="A6" s="28"/>
      <c r="B6" s="29"/>
      <c r="C6" s="28"/>
      <c r="D6" s="30" t="s">
        <v>6</v>
      </c>
      <c r="E6" s="30" t="s">
        <v>7</v>
      </c>
      <c r="F6" s="28"/>
      <c r="G6" s="30" t="s">
        <v>6</v>
      </c>
      <c r="H6" s="30" t="s">
        <v>7</v>
      </c>
    </row>
    <row r="7" spans="1:8" ht="22.5" customHeight="1" x14ac:dyDescent="0.25">
      <c r="A7" s="31" t="s">
        <v>10</v>
      </c>
      <c r="B7" s="32" t="s">
        <v>12</v>
      </c>
      <c r="C7" s="32"/>
      <c r="D7" s="32"/>
      <c r="E7" s="32"/>
      <c r="F7" s="32"/>
      <c r="G7" s="32"/>
      <c r="H7" s="32"/>
    </row>
    <row r="8" spans="1:8" x14ac:dyDescent="0.25">
      <c r="A8" s="33" t="s">
        <v>11</v>
      </c>
      <c r="B8" s="34"/>
      <c r="C8" s="35"/>
      <c r="D8" s="34"/>
      <c r="E8" s="34"/>
      <c r="F8" s="35"/>
      <c r="G8" s="35"/>
      <c r="H8" s="35"/>
    </row>
    <row r="9" spans="1:8" ht="78" customHeight="1" x14ac:dyDescent="0.25">
      <c r="A9" s="33" t="s">
        <v>47</v>
      </c>
      <c r="B9" s="14" t="s">
        <v>48</v>
      </c>
      <c r="C9" s="36" t="s">
        <v>49</v>
      </c>
      <c r="D9" s="34">
        <v>1278.9259999999999</v>
      </c>
      <c r="E9" s="34">
        <v>70</v>
      </c>
      <c r="F9" s="35" t="s">
        <v>50</v>
      </c>
      <c r="G9" s="35"/>
      <c r="H9" s="35"/>
    </row>
    <row r="10" spans="1:8" ht="60" x14ac:dyDescent="0.25">
      <c r="A10" s="37" t="s">
        <v>51</v>
      </c>
      <c r="B10" s="14"/>
      <c r="C10" s="35"/>
      <c r="D10" s="34">
        <v>556.47199999999998</v>
      </c>
      <c r="E10" s="34">
        <v>30</v>
      </c>
      <c r="F10" s="35"/>
      <c r="G10" s="35"/>
      <c r="H10" s="35"/>
    </row>
    <row r="11" spans="1:8" ht="60" x14ac:dyDescent="0.25">
      <c r="A11" s="37" t="s">
        <v>52</v>
      </c>
      <c r="B11" s="14"/>
      <c r="C11" s="35"/>
      <c r="D11" s="34">
        <v>722.45399999999995</v>
      </c>
      <c r="E11" s="34">
        <v>40</v>
      </c>
      <c r="F11" s="35"/>
      <c r="G11" s="35"/>
      <c r="H11" s="35"/>
    </row>
    <row r="12" spans="1:8" ht="48.75" customHeight="1" x14ac:dyDescent="0.25">
      <c r="A12" s="33" t="s">
        <v>17</v>
      </c>
      <c r="B12" s="14" t="s">
        <v>20</v>
      </c>
      <c r="C12" s="35"/>
      <c r="D12" s="34">
        <f>D13</f>
        <v>0</v>
      </c>
      <c r="E12" s="34">
        <f>E13</f>
        <v>400</v>
      </c>
      <c r="F12" s="35"/>
      <c r="G12" s="35"/>
      <c r="H12" s="35"/>
    </row>
    <row r="13" spans="1:8" ht="286.5" customHeight="1" x14ac:dyDescent="0.25">
      <c r="A13" s="37" t="s">
        <v>19</v>
      </c>
      <c r="B13" s="14" t="s">
        <v>20</v>
      </c>
      <c r="C13" s="36" t="s">
        <v>18</v>
      </c>
      <c r="D13" s="34"/>
      <c r="E13" s="34">
        <v>400</v>
      </c>
      <c r="F13" s="37" t="s">
        <v>53</v>
      </c>
      <c r="G13" s="34">
        <v>0</v>
      </c>
      <c r="H13" s="34">
        <v>0</v>
      </c>
    </row>
    <row r="14" spans="1:8" ht="39.75" customHeight="1" x14ac:dyDescent="0.25">
      <c r="A14" s="33" t="s">
        <v>21</v>
      </c>
      <c r="B14" s="38"/>
      <c r="C14" s="37"/>
      <c r="D14" s="30">
        <f>+D15</f>
        <v>70</v>
      </c>
      <c r="E14" s="30">
        <f>+E15</f>
        <v>70</v>
      </c>
      <c r="F14" s="39"/>
      <c r="G14" s="34">
        <v>0</v>
      </c>
      <c r="H14" s="34">
        <v>0</v>
      </c>
    </row>
    <row r="15" spans="1:8" ht="303.75" customHeight="1" x14ac:dyDescent="0.25">
      <c r="A15" s="37" t="s">
        <v>45</v>
      </c>
      <c r="B15" s="38" t="s">
        <v>22</v>
      </c>
      <c r="C15" s="37" t="s">
        <v>23</v>
      </c>
      <c r="D15" s="34">
        <v>70</v>
      </c>
      <c r="E15" s="34">
        <v>70</v>
      </c>
      <c r="F15" s="39" t="s">
        <v>54</v>
      </c>
      <c r="G15" s="34"/>
      <c r="H15" s="34"/>
    </row>
    <row r="16" spans="1:8" ht="41.25" customHeight="1" x14ac:dyDescent="0.25">
      <c r="A16" s="33" t="s">
        <v>37</v>
      </c>
      <c r="B16" s="34"/>
      <c r="C16" s="40"/>
      <c r="D16" s="41">
        <f>D17+D18</f>
        <v>357.56</v>
      </c>
      <c r="E16" s="41">
        <f>E17+E18</f>
        <v>362.56</v>
      </c>
      <c r="F16" s="40"/>
      <c r="G16" s="40"/>
      <c r="H16" s="40"/>
    </row>
    <row r="17" spans="1:8" ht="75" x14ac:dyDescent="0.25">
      <c r="A17" s="37" t="s">
        <v>26</v>
      </c>
      <c r="B17" s="38" t="s">
        <v>24</v>
      </c>
      <c r="C17" s="38" t="s">
        <v>25</v>
      </c>
      <c r="D17" s="34">
        <v>357.56</v>
      </c>
      <c r="E17" s="34">
        <v>357.56</v>
      </c>
      <c r="F17" s="39" t="s">
        <v>41</v>
      </c>
      <c r="G17" s="34">
        <v>0</v>
      </c>
      <c r="H17" s="34">
        <v>0</v>
      </c>
    </row>
    <row r="18" spans="1:8" ht="135" x14ac:dyDescent="0.25">
      <c r="A18" s="37" t="s">
        <v>27</v>
      </c>
      <c r="B18" s="38" t="s">
        <v>28</v>
      </c>
      <c r="C18" s="38" t="s">
        <v>29</v>
      </c>
      <c r="D18" s="34"/>
      <c r="E18" s="34">
        <v>5</v>
      </c>
      <c r="F18" s="42" t="s">
        <v>42</v>
      </c>
      <c r="G18" s="34"/>
      <c r="H18" s="34"/>
    </row>
    <row r="19" spans="1:8" ht="24" customHeight="1" x14ac:dyDescent="0.25">
      <c r="A19" s="33" t="s">
        <v>16</v>
      </c>
      <c r="B19" s="34"/>
      <c r="C19" s="40"/>
      <c r="D19" s="34"/>
      <c r="E19" s="34"/>
      <c r="F19" s="34"/>
      <c r="G19" s="34"/>
      <c r="H19" s="34"/>
    </row>
    <row r="20" spans="1:8" ht="26.25" customHeight="1" x14ac:dyDescent="0.25">
      <c r="A20" s="43" t="s">
        <v>15</v>
      </c>
      <c r="B20" s="34"/>
      <c r="C20" s="40"/>
      <c r="D20" s="44">
        <v>0</v>
      </c>
      <c r="E20" s="45">
        <f>SUM(E21:E25)</f>
        <v>2400</v>
      </c>
      <c r="F20" s="40"/>
      <c r="G20" s="40"/>
      <c r="H20" s="46">
        <f>SUM(H21:H25)</f>
        <v>1681.25</v>
      </c>
    </row>
    <row r="21" spans="1:8" ht="45" x14ac:dyDescent="0.25">
      <c r="A21" s="39" t="s">
        <v>30</v>
      </c>
      <c r="B21" s="21" t="s">
        <v>35</v>
      </c>
      <c r="C21" s="47" t="s">
        <v>36</v>
      </c>
      <c r="D21" s="48">
        <v>0</v>
      </c>
      <c r="E21" s="49">
        <v>450</v>
      </c>
      <c r="F21" s="50" t="s">
        <v>46</v>
      </c>
      <c r="G21" s="51">
        <v>0</v>
      </c>
      <c r="H21" s="52">
        <v>412.5</v>
      </c>
    </row>
    <row r="22" spans="1:8" ht="45" x14ac:dyDescent="0.25">
      <c r="A22" s="39" t="s">
        <v>31</v>
      </c>
      <c r="B22" s="21"/>
      <c r="C22" s="47"/>
      <c r="D22" s="48">
        <v>0</v>
      </c>
      <c r="E22" s="49">
        <v>650</v>
      </c>
      <c r="F22" s="50"/>
      <c r="G22" s="51">
        <v>0</v>
      </c>
      <c r="H22" s="52">
        <v>385</v>
      </c>
    </row>
    <row r="23" spans="1:8" ht="45" x14ac:dyDescent="0.25">
      <c r="A23" s="39" t="s">
        <v>32</v>
      </c>
      <c r="B23" s="21"/>
      <c r="C23" s="47"/>
      <c r="D23" s="48">
        <v>0</v>
      </c>
      <c r="E23" s="49">
        <v>350</v>
      </c>
      <c r="F23" s="50"/>
      <c r="G23" s="51">
        <v>0</v>
      </c>
      <c r="H23" s="52">
        <v>182.5</v>
      </c>
    </row>
    <row r="24" spans="1:8" ht="60" x14ac:dyDescent="0.25">
      <c r="A24" s="39" t="s">
        <v>33</v>
      </c>
      <c r="B24" s="21"/>
      <c r="C24" s="47"/>
      <c r="D24" s="48">
        <v>0</v>
      </c>
      <c r="E24" s="49">
        <v>500</v>
      </c>
      <c r="F24" s="50"/>
      <c r="G24" s="51">
        <v>0</v>
      </c>
      <c r="H24" s="52">
        <v>412.5</v>
      </c>
    </row>
    <row r="25" spans="1:8" ht="60" x14ac:dyDescent="0.25">
      <c r="A25" s="39" t="s">
        <v>34</v>
      </c>
      <c r="B25" s="21"/>
      <c r="C25" s="47"/>
      <c r="D25" s="48">
        <v>0</v>
      </c>
      <c r="E25" s="49">
        <v>450</v>
      </c>
      <c r="F25" s="50"/>
      <c r="G25" s="51">
        <v>0</v>
      </c>
      <c r="H25" s="52">
        <v>288.75</v>
      </c>
    </row>
  </sheetData>
  <mergeCells count="12">
    <mergeCell ref="F21:F25"/>
    <mergeCell ref="B21:B25"/>
    <mergeCell ref="C21:C25"/>
    <mergeCell ref="B7:H7"/>
    <mergeCell ref="A1:H1"/>
    <mergeCell ref="A2:H2"/>
    <mergeCell ref="A5:A6"/>
    <mergeCell ref="B5:B6"/>
    <mergeCell ref="C5:C6"/>
    <mergeCell ref="D5:E5"/>
    <mergeCell ref="F5:F6"/>
    <mergeCell ref="G5:H5"/>
  </mergeCells>
  <printOptions horizontalCentered="1"/>
  <pageMargins left="0.70866141732283472" right="0.70866141732283472" top="0.43307086614173229" bottom="0.51181102362204722" header="0.31496062992125984" footer="0.31496062992125984"/>
  <pageSetup paperSize="9" scale="80" orientation="landscape" r:id="rId1"/>
  <rowBreaks count="1" manualBreakCount="1">
    <brk id="13"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22" sqref="C22"/>
    </sheetView>
  </sheetViews>
  <sheetFormatPr baseColWidth="10" defaultRowHeight="15" x14ac:dyDescent="0.25"/>
  <cols>
    <col min="1" max="1" width="40" customWidth="1"/>
    <col min="2" max="2" width="25.42578125" customWidth="1"/>
    <col min="3" max="3" width="28.42578125" customWidth="1"/>
    <col min="4" max="4" width="15.140625" customWidth="1"/>
    <col min="5" max="5" width="18.7109375" customWidth="1"/>
    <col min="6" max="6" width="47.140625" customWidth="1"/>
  </cols>
  <sheetData>
    <row r="1" spans="1:8" ht="21" x14ac:dyDescent="0.25">
      <c r="A1" s="15" t="s">
        <v>0</v>
      </c>
      <c r="B1" s="15"/>
      <c r="C1" s="15"/>
      <c r="D1" s="15"/>
      <c r="E1" s="15"/>
      <c r="F1" s="15"/>
      <c r="G1" s="15"/>
      <c r="H1" s="15"/>
    </row>
    <row r="2" spans="1:8" ht="18.75" x14ac:dyDescent="0.3">
      <c r="A2" s="16" t="s">
        <v>40</v>
      </c>
      <c r="B2" s="16"/>
      <c r="C2" s="16"/>
      <c r="D2" s="16"/>
      <c r="E2" s="16"/>
      <c r="F2" s="16"/>
      <c r="G2" s="16"/>
      <c r="H2" s="16"/>
    </row>
    <row r="3" spans="1:8" ht="18.75" x14ac:dyDescent="0.25">
      <c r="A3" s="5" t="s">
        <v>13</v>
      </c>
    </row>
    <row r="4" spans="1:8" x14ac:dyDescent="0.25">
      <c r="A4" s="20" t="s">
        <v>2</v>
      </c>
      <c r="B4" s="20" t="s">
        <v>3</v>
      </c>
      <c r="C4" s="20" t="s">
        <v>4</v>
      </c>
      <c r="D4" s="20" t="s">
        <v>5</v>
      </c>
      <c r="E4" s="20"/>
      <c r="F4" s="20" t="s">
        <v>8</v>
      </c>
      <c r="G4" s="20" t="s">
        <v>9</v>
      </c>
      <c r="H4" s="20"/>
    </row>
    <row r="5" spans="1:8" x14ac:dyDescent="0.25">
      <c r="A5" s="20"/>
      <c r="B5" s="20"/>
      <c r="C5" s="20"/>
      <c r="D5" s="4" t="s">
        <v>6</v>
      </c>
      <c r="E5" s="4" t="s">
        <v>7</v>
      </c>
      <c r="F5" s="20"/>
      <c r="G5" s="4" t="s">
        <v>6</v>
      </c>
      <c r="H5" s="4" t="s">
        <v>7</v>
      </c>
    </row>
    <row r="6" spans="1:8" x14ac:dyDescent="0.25">
      <c r="A6" s="7" t="s">
        <v>10</v>
      </c>
      <c r="B6" s="17" t="s">
        <v>12</v>
      </c>
      <c r="C6" s="18"/>
      <c r="D6" s="18"/>
      <c r="E6" s="18"/>
      <c r="F6" s="18"/>
      <c r="G6" s="18"/>
      <c r="H6" s="19"/>
    </row>
    <row r="7" spans="1:8" x14ac:dyDescent="0.25">
      <c r="A7" s="7" t="s">
        <v>11</v>
      </c>
      <c r="B7" s="17" t="s">
        <v>12</v>
      </c>
      <c r="C7" s="18"/>
      <c r="D7" s="18"/>
      <c r="E7" s="18"/>
      <c r="F7" s="18"/>
      <c r="G7" s="18"/>
      <c r="H7" s="19"/>
    </row>
  </sheetData>
  <mergeCells count="10">
    <mergeCell ref="B7:H7"/>
    <mergeCell ref="B6:H6"/>
    <mergeCell ref="A1:H1"/>
    <mergeCell ref="A2:H2"/>
    <mergeCell ref="A4:A5"/>
    <mergeCell ref="B4:B5"/>
    <mergeCell ref="C4:C5"/>
    <mergeCell ref="D4:E4"/>
    <mergeCell ref="F4:F5"/>
    <mergeCell ref="G4: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Canevas 1</vt:lpstr>
      <vt:lpstr>canevas 2 (T3)</vt:lpstr>
      <vt:lpstr>canevas 3 (T4)</vt:lpstr>
      <vt:lpstr>'canevas 2 (T3)'!Impression_des_titres</vt:lpstr>
      <vt:lpstr>'canevas 2 (T3)'!Zone_d_impression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2025-03-24T09:19:07Z</dcterms:modified>
</cp:coreProperties>
</file>