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3.xml" ContentType="application/vnd.openxmlformats-officedocument.spreadsheetml.queryTable+xml"/>
  <Override PartName="/xl/tables/table3.xml" ContentType="application/vnd.openxmlformats-officedocument.spreadsheetml.table+xml"/>
  <Override PartName="/xl/queryTables/queryTable4.xml" ContentType="application/vnd.openxmlformats-officedocument.spreadsheetml.query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queryTables/queryTable9.xml" ContentType="application/vnd.openxmlformats-officedocument.spreadsheetml.queryTable+xml"/>
  <Override PartName="/xl/tables/table9.xml" ContentType="application/vnd.openxmlformats-officedocument.spreadsheetml.table+xml"/>
  <Override PartName="/xl/queryTables/queryTable10.xml" ContentType="application/vnd.openxmlformats-officedocument.spreadsheetml.queryTable+xml"/>
  <Override PartName="/xl/tables/table10.xml" ContentType="application/vnd.openxmlformats-officedocument.spreadsheetml.table+xml"/>
  <Override PartName="/xl/queryTables/queryTable11.xml" ContentType="application/vnd.openxmlformats-officedocument.spreadsheetml.queryTable+xml"/>
  <Override PartName="/xl/tables/table11.xml" ContentType="application/vnd.openxmlformats-officedocument.spreadsheetml.table+xml"/>
  <Override PartName="/xl/queryTables/queryTable12.xml" ContentType="application/vnd.openxmlformats-officedocument.spreadsheetml.queryTable+xml"/>
  <Override PartName="/xl/tables/table12.xml" ContentType="application/vnd.openxmlformats-officedocument.spreadsheetml.table+xml"/>
  <Override PartName="/xl/queryTables/queryTable13.xml" ContentType="application/vnd.openxmlformats-officedocument.spreadsheetml.queryTable+xml"/>
  <Override PartName="/xl/tables/table13.xml" ContentType="application/vnd.openxmlformats-officedocument.spreadsheetml.table+xml"/>
  <Override PartName="/xl/queryTables/queryTable14.xml" ContentType="application/vnd.openxmlformats-officedocument.spreadsheetml.queryTable+xml"/>
  <Override PartName="/xl/tables/table14.xml" ContentType="application/vnd.openxmlformats-officedocument.spreadsheetml.table+xml"/>
  <Override PartName="/xl/queryTables/queryTable15.xml" ContentType="application/vnd.openxmlformats-officedocument.spreadsheetml.queryTable+xml"/>
  <Override PartName="/xl/tables/table15.xml" ContentType="application/vnd.openxmlformats-officedocument.spreadsheetml.table+xml"/>
  <Override PartName="/xl/queryTables/queryTable16.xml" ContentType="application/vnd.openxmlformats-officedocument.spreadsheetml.queryTable+xml"/>
  <Override PartName="/xl/tables/table16.xml" ContentType="application/vnd.openxmlformats-officedocument.spreadsheetml.table+xml"/>
  <Override PartName="/xl/queryTables/queryTable17.xml" ContentType="application/vnd.openxmlformats-officedocument.spreadsheetml.queryTable+xml"/>
  <Override PartName="/xl/tables/table17.xml" ContentType="application/vnd.openxmlformats-officedocument.spreadsheetml.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Projects\SIB\docs\"/>
    </mc:Choice>
  </mc:AlternateContent>
  <xr:revisionPtr revIDLastSave="0" documentId="13_ncr:1_{C9469548-9962-4B87-831C-C51C32088D25}" xr6:coauthVersionLast="47" xr6:coauthVersionMax="47" xr10:uidLastSave="{00000000-0000-0000-0000-000000000000}"/>
  <bookViews>
    <workbookView xWindow="-120" yWindow="-120" windowWidth="29040" windowHeight="15720" firstSheet="16" activeTab="16"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Opérations" sheetId="24" r:id="rId14"/>
    <sheet name="Code + Programmes" sheetId="38" r:id="rId15"/>
    <sheet name="Code + Portefeuilles" sheetId="37" r:id="rId16"/>
    <sheet name="Structure par Activité" sheetId="36" r:id="rId17"/>
    <sheet name="Wilayas" sheetId="48" r:id="rId18"/>
    <sheet name="DRB de Chlef" sheetId="46" r:id="rId19"/>
    <sheet name="DRB d'Ouargla" sheetId="45" r:id="rId20"/>
    <sheet name="DRB de Bechar" sheetId="44" r:id="rId21"/>
    <sheet name="DRB d'Oran" sheetId="43" r:id="rId22"/>
    <sheet name="Situation DRBs" sheetId="42" r:id="rId23"/>
    <sheet name="Recap-Wil_Min" sheetId="41" r:id="rId24"/>
    <sheet name="Recap-Ministère" sheetId="34" r:id="rId25"/>
    <sheet name="Recap-Wilayas" sheetId="33" r:id="rId26"/>
    <sheet name="Code + Sous Programmes" sheetId="39" r:id="rId27"/>
    <sheet name="BD-GP" sheetId="4" state="hidden" r:id="rId28"/>
    <sheet name="récap-wila" sheetId="14" state="hidden" r:id="rId29"/>
    <sheet name="ministère" sheetId="20"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 hidden="1">Alger!$A$3:$P$79</definedName>
    <definedName name="_xlnm._FilterDatabase" localSheetId="27"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29">[1]liste!#REF!</definedName>
    <definedName name="Action" localSheetId="10">[1]liste!#REF!</definedName>
    <definedName name="Action">[1]liste!#REF!</definedName>
    <definedName name="_xlnm.Database" localSheetId="29">#REF!</definedName>
    <definedName name="_xlnm.Database" localSheetId="10">#REF!</definedName>
    <definedName name="_xlnm.Database">#REF!</definedName>
    <definedName name="ExternalData_1" localSheetId="13" hidden="1">Opérations!$A$1:$Q$763</definedName>
    <definedName name="ExternalData_1" localSheetId="23" hidden="1">'Recap-Wil_Min'!$A$1:$E$309</definedName>
    <definedName name="ExternalData_1" localSheetId="25" hidden="1">'Recap-Wilayas'!$A$1:$E$67</definedName>
    <definedName name="ExternalData_2" localSheetId="12" hidden="1">'DRB d''Alger'!$A$1:$P$77</definedName>
    <definedName name="ExternalData_2" localSheetId="24" hidden="1">'Recap-Ministère'!$A$1:$I$22</definedName>
    <definedName name="ExternalData_2" localSheetId="22" hidden="1">'Situation DRBs'!$A$1:$Q$840</definedName>
    <definedName name="ExternalData_3" localSheetId="11" hidden="1">'DRB d''Annaba'!$A$1:$W$106</definedName>
    <definedName name="ExternalData_3" localSheetId="21" hidden="1">'DRB d''Oran'!$A$1:$R$42</definedName>
    <definedName name="ExternalData_4" localSheetId="20" hidden="1">'DRB de Bechar'!$A$1:$V$146</definedName>
    <definedName name="ExternalData_4" localSheetId="16" hidden="1">'Structure par Activité'!$A$1:$B$477</definedName>
    <definedName name="ExternalData_5" localSheetId="15" hidden="1">'Code + Portefeuilles'!$A$1:$B$52</definedName>
    <definedName name="ExternalData_5" localSheetId="19" hidden="1">'DRB d''Ouargla'!$A$1:$U$263</definedName>
    <definedName name="ExternalData_6" localSheetId="14" hidden="1">'Code + Programmes'!$A$1:$B$478</definedName>
    <definedName name="ExternalData_6" localSheetId="18" hidden="1">'DRB de Chlef'!$A$1:$Y$111</definedName>
    <definedName name="ExternalData_7" localSheetId="26" hidden="1">'Code + Sous Programmes'!$A$1:$B$288</definedName>
    <definedName name="ExternalData_7" localSheetId="17" hidden="1">Wilayas!$A$1:$B$59</definedName>
    <definedName name="_xlnm.Print_Titles" localSheetId="27">'BD-GP'!$1:$3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29">ministère!$1:$3</definedName>
    <definedName name="_xlnm.Print_Titles" localSheetId="10">'ministère  '!$1:$3</definedName>
    <definedName name="_xlnm.Print_Titles" localSheetId="7">Oran!$2:$2</definedName>
    <definedName name="_xlnm.Print_Titles" localSheetId="5">ouargla!$1:$1</definedName>
    <definedName name="JR_PAGE_ANCHOR_0_1" localSheetId="29">#REF!</definedName>
    <definedName name="JR_PAGE_ANCHOR_0_1" localSheetId="10">#REF!</definedName>
    <definedName name="JR_PAGE_ANCHOR_0_1" localSheetId="7">'[2]strc pog'!#REF!</definedName>
    <definedName name="JR_PAGE_ANCHOR_0_1">#REF!</definedName>
    <definedName name="listee" localSheetId="29">[1]liste!#REF!</definedName>
    <definedName name="listee" localSheetId="10">[1]liste!#REF!</definedName>
    <definedName name="listee">[1]liste!#REF!</definedName>
    <definedName name="Pop_Dispersion">[3]POP!$A$378</definedName>
    <definedName name="Pop_Structure_commune">[3]POP!$A$182</definedName>
    <definedName name="résultat.DB_262" localSheetId="27">'BD-GP'!$H$256:$J$257</definedName>
    <definedName name="résultat.DB_262" localSheetId="8">'détail des opérations'!$H$250:$J$251</definedName>
    <definedName name="résultat.DB_262" localSheetId="7">Oran!#REF!</definedName>
    <definedName name="résultat.DB_262" localSheetId="5">ouargla!$H$34:$S$35</definedName>
    <definedName name="résultat_231" localSheetId="7">Oran!#REF!</definedName>
    <definedName name="résultat_231" localSheetId="5">ouargla!#REF!</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 name="_xlnm.Print_Area" localSheetId="1">Alger!$A$3:$P$79</definedName>
    <definedName name="_xlnm.Print_Area" localSheetId="27">'BD-GP'!$A$1:$Q$842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s>
  <calcPr calcId="191029"/>
  <pivotCaches>
    <pivotCache cacheId="0" r:id="rId39"/>
    <pivotCache cacheId="1" r:id="rId40"/>
    <pivotCache cacheId="2" r:id="rId4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40A83B-AB1E-3B41-80FC-AAF6448411F5}" keepAlive="1" name="Query - Code + Portefeuilles" description="Connection to the 'Code + Portefeuilles' query in the workbook." type="5" refreshedVersion="8" background="1" saveData="1">
    <dbPr connection="Provider=Microsoft.Mashup.OleDb.1;Data Source=$Workbook$;Location=&quot;Code + Portefeuilles&quot;;Extended Properties=&quot;&quot;" command="SELECT * FROM [Code + Portefeuilles]"/>
  </connection>
  <connection id="2" xr16:uid="{B4FBEDD3-6B71-834A-AC4A-4BF73B5A953C}" keepAlive="1" name="Query - Code + Programmes" description="Connection to the 'Code + Programmes' query in the workbook." type="5" refreshedVersion="8" background="1" saveData="1">
    <dbPr connection="Provider=Microsoft.Mashup.OleDb.1;Data Source=$Workbook$;Location=&quot;Code + Programmes&quot;;Extended Properties=&quot;&quot;" command="SELECT * FROM [Code + Programmes]"/>
  </connection>
  <connection id="3" xr16:uid="{6EA5D3E8-338A-DA4C-9BA2-FC9A95F138CD}" keepAlive="1" name="Query - Code + Sous Programmes" description="Connection to the 'Code + Sous Programmes' query in the workbook." type="5" refreshedVersion="8" background="1" saveData="1">
    <dbPr connection="Provider=Microsoft.Mashup.OleDb.1;Data Source=$Workbook$;Location=&quot;Code + Sous Programmes&quot;;Extended Properties=&quot;&quot;" command="SELECT * FROM [Code + Sous Programmes]"/>
  </connection>
  <connection id="4" xr16:uid="{CF839735-D6B3-C84F-BDCF-56FB2917FBBB}" keepAlive="1" name="Query - DRB d'Alger" description="Connection to the 'DRB d'Alger' query in the workbook." type="5" refreshedVersion="8" background="1" saveData="1">
    <dbPr connection="Provider=Microsoft.Mashup.OleDb.1;Data Source=$Workbook$;Location=&quot;DRB d'Alger&quot;;Extended Properties=&quot;&quot;" command="SELECT * FROM [DRB d'Alger]"/>
  </connection>
  <connection id="5" xr16:uid="{C78C9CA4-014E-034F-AA43-D7ACC89CD0C5}" keepAlive="1" name="Query - DRB d'Annaba" description="Connection to the 'DRB d'Annaba' query in the workbook." type="5" refreshedVersion="8" background="1" saveData="1">
    <dbPr connection="Provider=Microsoft.Mashup.OleDb.1;Data Source=$Workbook$;Location=&quot;DRB d'Annaba&quot;;Extended Properties=&quot;&quot;" command="SELECT * FROM [DRB d'Annaba]"/>
  </connection>
  <connection id="6" xr16:uid="{3400A710-5887-6C43-B1D2-44A2F522637E}" keepAlive="1" name="Query - DRB de Bechar(1)" description="Connection to the 'DRB de Bechar' query in the workbook." type="5" refreshedVersion="8" background="1" saveData="1">
    <dbPr connection="Provider=Microsoft.Mashup.OleDb.1;Data Source=$Workbook$;Location=&quot;DRB de Bechar&quot;;Extended Properties=&quot;&quot;" command="SELECT * FROM [DRB de Bechar]"/>
  </connection>
  <connection id="7" xr16:uid="{8E0217AC-DA92-E74E-85B5-7C8377A6823C}" keepAlive="1" name="Query - DRB de Chlef(1)" description="Connection to the 'DRB de Chlef' query in the workbook." type="5" refreshedVersion="8" background="1" saveData="1">
    <dbPr connection="Provider=Microsoft.Mashup.OleDb.1;Data Source=$Workbook$;Location=&quot;DRB de Chlef&quot;;Extended Properties=&quot;&quot;" command="SELECT * FROM [DRB de Chlef]"/>
  </connection>
  <connection id="8" xr16:uid="{64288BC0-6BC3-CA4B-A288-EC24C8284AAD}" keepAlive="1" name="Query - DRB d'Oran(1)" description="Connection to the 'DRB d'Oran' query in the workbook." type="5" refreshedVersion="8" background="1" saveData="1">
    <dbPr connection="Provider=Microsoft.Mashup.OleDb.1;Data Source=$Workbook$;Location=&quot;DRB d'Oran&quot;;Extended Properties=&quot;&quot;" command="SELECT * FROM [DRB d'Oran]"/>
  </connection>
  <connection id="9" xr16:uid="{3115BA65-F958-F649-B9AF-FDA759D7E052}" keepAlive="1" name="Query - DRB d'Ouargla(1)" description="Connection to the 'DRB d'Ouargla' query in the workbook." type="5" refreshedVersion="8" background="1" saveData="1">
    <dbPr connection="Provider=Microsoft.Mashup.OleDb.1;Data Source=$Workbook$;Location=&quot;DRB d'Ouargla&quot;;Extended Properties=&quot;&quot;" command="SELECT * FROM [DRB d'Ouargla]"/>
  </connection>
  <connection id="10" xr16:uid="{CE129FED-1977-C643-ACBE-00A10E43F913}" keepAlive="1" name="Query - Opérations" description="Connection to the 'Opérations' query in the workbook." type="5" refreshedVersion="8" background="1" saveData="1">
    <dbPr connection="Provider=Microsoft.Mashup.OleDb.1;Data Source=$Workbook$;Location=Opérations;Extended Properties=&quot;&quot;" command="SELECT * FROM [Opérations]"/>
  </connection>
  <connection id="11" xr16:uid="{8154C66D-C0A1-804D-A9DD-1D6C9885323C}" keepAlive="1" name="Query - Recap-Ministère" description="Connection to the 'Recap-Ministère' query in the workbook." type="5" refreshedVersion="8" background="1" saveData="1">
    <dbPr connection="Provider=Microsoft.Mashup.OleDb.1;Data Source=$Workbook$;Location=Recap-Ministère;Extended Properties=&quot;&quot;" command="SELECT * FROM [Recap-Ministère]"/>
  </connection>
  <connection id="12" xr16:uid="{E96DFC07-BBE6-8046-ACCB-B8555B26ED69}" keepAlive="1" name="Query - Recap-Wil/Min(1)" description="Connection to the 'Recap-Wil/Min' query in the workbook." type="5" refreshedVersion="8" background="1" saveData="1">
    <dbPr connection="Provider=Microsoft.Mashup.OleDb.1;Data Source=$Workbook$;Location=Recap-Wil/Min;Extended Properties=&quot;&quot;" command="SELECT * FROM [Recap-Wil/Min]"/>
  </connection>
  <connection id="13" xr16:uid="{67DF06F6-CA86-C84B-A5B8-5F28A8365C12}" keepAlive="1" name="Query - Recap-Wilayas" description="Connection to the 'Recap-Wilayas' query in the workbook." type="5" refreshedVersion="8" background="1" saveData="1">
    <dbPr connection="Provider=Microsoft.Mashup.OleDb.1;Data Source=$Workbook$;Location=Recap-Wilayas;Extended Properties=&quot;&quot;" command="SELECT * FROM [Recap-Wilayas]"/>
  </connection>
  <connection id="14" xr16:uid="{03DD2A72-7A28-0840-A9F2-D0FCAB49C3A1}" keepAlive="1" name="Query - Situation DRBs(1)" description="Connection to the 'Situation DRBs' query in the workbook." type="5" refreshedVersion="8" background="1" saveData="1">
    <dbPr connection="Provider=Microsoft.Mashup.OleDb.1;Data Source=$Workbook$;Location=&quot;Situation DRBs&quot;;Extended Properties=&quot;&quot;" command="SELECT * FROM [Situation DRBs]"/>
  </connection>
  <connection id="15" xr16:uid="{B5EABDDB-0CAA-194A-8BAC-008D7576A5D3}" keepAlive="1" name="Query - Structure par Activité" description="Connection to the 'Structure par Activité' query in the workbook." type="5" refreshedVersion="8" background="1" saveData="1">
    <dbPr connection="Provider=Microsoft.Mashup.OleDb.1;Data Source=$Workbook$;Location=&quot;Structure par Activité&quot;;Extended Properties=&quot;&quot;" command="SELECT * FROM [Structure par Activité]"/>
  </connection>
  <connection id="16" xr16:uid="{C8504265-D6F8-2842-A9F3-8D7E97B48BF2}" keepAlive="1" name="Query - Wilayas(1)" description="Connection to the 'Wilayas' query in the workbook." type="5" refreshedVersion="8" background="1" saveData="1">
    <dbPr connection="Provider=Microsoft.Mashup.OleDb.1;Data Source=$Workbook$;Location=Wilayas;Extended Properties=&quot;&quot;" command="SELECT * FROM [Wilayas]"/>
  </connection>
  <connection id="17" xr16:uid="{D05DF167-ABAA-5844-A664-F3BA924BD636}" keepAlive="1" name="Query - Wilayas123" description="Connection to the 'Wilayas123' query in the workbook." type="5" refreshedVersion="0" background="1">
    <dbPr connection="Provider=Microsoft.Mashup.OleDb.1;Data Source=$Workbook$;Location=Wilayas123;Extended Properties=&quot;&quot;" command="SELECT * FROM [Wilayas123]"/>
  </connection>
  <connection id="18" xr16:uid="{00000000-0015-0000-FFFF-FFFF00000000}" keepAlive="1" name="résultat281111412111" type="5" refreshedVersion="2" background="1" saveData="1">
    <dbPr connection="" command="" commandType="3"/>
  </connection>
  <connection id="19" xr16:uid="{00000000-0015-0000-FFFF-FFFF01000000}" keepAlive="1" name="résultat2811114121111" type="5" refreshedVersion="2" background="1" saveData="1">
    <dbPr connection="" command="" commandType="3"/>
  </connection>
  <connection id="20"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<sst xmlns="http://schemas.openxmlformats.org/spreadsheetml/2006/main" count="43714" uniqueCount="3708">
  <si>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</si>
  <si>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</si>
  <si>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</si>
  <si>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</si>
  <si>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</si>
  <si>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</si>
  <si>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</si>
  <si>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</si>
  <si>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</si>
  <si>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</si>
  <si>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</si>
  <si>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</si>
  <si>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</si>
  <si>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</si>
  <si>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</si>
  <si>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</si>
  <si>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</si>
  <si>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</si>
  <si>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</si>
  <si>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</si>
  <si>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</si>
  <si>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</si>
  <si>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</si>
  <si>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</si>
  <si>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</si>
  <si>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</si>
  <si>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</si>
  <si>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</si>
  <si>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</si>
  <si>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</si>
  <si>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</si>
  <si>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</si>
  <si>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</si>
  <si>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</si>
  <si>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</si>
  <si>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</si>
  <si>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</si>
  <si>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</si>
  <si>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</si>
  <si>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</si>
  <si>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</si>
  <si>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</si>
  <si>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</si>
  <si>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</si>
  <si>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</si>
  <si>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</si>
  <si>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</si>
  <si>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</si>
  <si>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</si>
  <si>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</si>
  <si>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</si>
  <si>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</si>
  <si>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</si>
  <si>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</si>
  <si>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</si>
  <si>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</si>
  <si>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</si>
  <si>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</si>
  <si>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</si>
  <si>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</si>
  <si>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</si>
  <si>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</si>
  <si>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</si>
  <si>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</si>
  <si>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</si>
  <si>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</si>
  <si>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</si>
  <si>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</si>
  <si>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</si>
  <si>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</si>
  <si>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</si>
  <si>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</si>
  <si>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</si>
  <si>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</si>
  <si>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</si>
  <si>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</si>
  <si>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</si>
  <si>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</si>
  <si>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</si>
  <si>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</si>
  <si>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</si>
  <si>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</si>
  <si>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</si>
  <si>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</si>
  <si>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</si>
  <si>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</si>
  <si>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</si>
  <si>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</si>
  <si>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</si>
  <si>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</si>
  <si>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</si>
  <si>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</si>
  <si>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</si>
  <si>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</si>
  <si>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</si>
  <si>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</si>
  <si>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</si>
  <si>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</si>
  <si>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</si>
  <si>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</si>
  <si>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</si>
  <si>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</si>
  <si>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</si>
  <si>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</si>
  <si>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</si>
  <si>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</si>
  <si>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</si>
  <si>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</si>
  <si>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</si>
  <si>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</si>
  <si>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</si>
  <si>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</si>
  <si>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</si>
  <si>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</si>
  <si>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</si>
  <si>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</si>
  <si>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</si>
  <si>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</si>
  <si>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</si>
  <si>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</si>
  <si>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</si>
  <si>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</si>
  <si>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</si>
  <si>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</si>
  <si>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</si>
  <si>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</si>
  <si>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</si>
  <si>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</si>
  <si>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</si>
  <si>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</si>
  <si>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</si>
  <si>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</si>
  <si>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</si>
  <si>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</si>
  <si>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</si>
  <si>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</si>
  <si>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</si>
  <si>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</si>
  <si>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</si>
  <si>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</si>
  <si>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</si>
  <si>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</si>
  <si>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</si>
  <si>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</si>
  <si>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</si>
  <si>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</si>
  <si>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</si>
  <si>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</si>
  <si>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</si>
  <si>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</si>
  <si>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</si>
  <si>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</si>
  <si>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</si>
  <si>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</si>
  <si>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</si>
  <si>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</si>
  <si>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</si>
  <si>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</si>
  <si>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</si>
  <si>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</si>
  <si>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</si>
  <si>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</si>
  <si>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</si>
  <si>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</si>
  <si>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</si>
  <si>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</si>
  <si>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</si>
  <si>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</si>
  <si>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</si>
  <si>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</si>
  <si>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</si>
  <si>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</si>
  <si>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</si>
  <si>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</si>
  <si>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</si>
  <si>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</si>
  <si>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</si>
  <si>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</si>
  <si>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</si>
  <si>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</si>
  <si>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</si>
  <si>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</si>
  <si>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</si>
  <si>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</si>
  <si>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</si>
  <si>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</si>
  <si>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</si>
  <si>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</si>
  <si>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</si>
  <si>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</si>
  <si>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</si>
  <si>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</si>
  <si>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</si>
  <si>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</si>
  <si>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</si>
  <si>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</si>
  <si>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</si>
  <si>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</si>
  <si>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</si>
  <si>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</si>
  <si>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</si>
  <si>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</si>
  <si>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</si>
  <si>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</si>
  <si>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</si>
  <si>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</si>
  <si>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</si>
  <si>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</si>
  <si>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</si>
  <si>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</si>
  <si>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</si>
  <si>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</si>
  <si>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</si>
  <si>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</si>
  <si>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</si>
  <si>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</si>
  <si>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</si>
  <si>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</si>
  <si>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</si>
  <si>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</si>
  <si>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</si>
  <si>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</si>
  <si>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</si>
  <si>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</si>
  <si>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</si>
  <si>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</si>
  <si>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</si>
  <si>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</si>
  <si>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</si>
  <si>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</si>
  <si>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</si>
  <si>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</si>
  <si>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</si>
  <si>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</si>
  <si>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</si>
  <si>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</si>
  <si>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</si>
  <si>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</si>
  <si>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</si>
  <si>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</si>
  <si>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</si>
  <si>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</si>
  <si>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</si>
  <si>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</si>
  <si>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</si>
  <si>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</si>
  <si>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</si>
  <si>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</si>
  <si>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</si>
  <si>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</si>
  <si>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</si>
  <si>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</si>
  <si>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</si>
  <si>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</si>
  <si>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</si>
  <si>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</si>
  <si>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</si>
  <si>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</si>
  <si>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</si>
  <si>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</si>
  <si>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</si>
  <si>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</si>
  <si>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</si>
  <si>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</si>
  <si>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</si>
  <si>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</si>
  <si>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</si>
  <si>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</si>
  <si>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</si>
  <si>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</si>
  <si>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</si>
  <si>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</si>
  <si>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</si>
  <si>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</si>
  <si>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</si>
  <si>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</si>
  <si>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</si>
  <si>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</si>
  <si>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</si>
  <si>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</si>
  <si>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</si>
  <si>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</si>
  <si>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</si>
  <si>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</si>
  <si>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</si>
  <si>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</si>
  <si>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</si>
  <si>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</si>
  <si>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</si>
  <si>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</si>
  <si>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</si>
  <si>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</si>
  <si>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</si>
  <si>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</si>
  <si>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</si>
  <si>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</si>
  <si>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</si>
  <si>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</si>
  <si>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</si>
  <si>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</si>
  <si>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</si>
  <si>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</si>
  <si>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</si>
  <si>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</si>
  <si>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</si>
  <si>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</si>
  <si>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</si>
  <si>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</si>
  <si>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</si>
  <si>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</si>
  <si>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</si>
  <si>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</si>
  <si>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</si>
  <si>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</si>
  <si>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</si>
  <si>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</si>
  <si>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</si>
  <si>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</si>
  <si>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</si>
  <si>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</si>
  <si>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</si>
  <si>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</si>
  <si>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</si>
  <si>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</si>
  <si>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</si>
  <si>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</si>
  <si>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</si>
  <si>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</si>
  <si>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</si>
  <si>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</si>
  <si>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</si>
  <si>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</si>
  <si>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</si>
  <si>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</si>
  <si>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</si>
  <si>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</si>
  <si>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</si>
  <si>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</si>
  <si>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</si>
  <si>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</si>
  <si>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</si>
  <si>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</si>
  <si>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</si>
  <si>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</si>
  <si>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</si>
  <si>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</si>
  <si>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</si>
  <si>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</si>
  <si>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</si>
  <si>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</si>
  <si>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</si>
  <si>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</si>
  <si>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</si>
  <si>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</si>
  <si>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</si>
  <si>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</si>
  <si>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</si>
  <si>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</si>
  <si>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</si>
  <si>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</si>
  <si>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</si>
  <si>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</si>
  <si>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</si>
  <si>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</si>
  <si>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</si>
  <si>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</si>
  <si>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</si>
  <si>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</si>
  <si>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</si>
  <si>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</si>
  <si>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</si>
  <si>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</si>
  <si>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</si>
  <si>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</si>
  <si>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</si>
  <si>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</si>
  <si>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</si>
  <si>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</si>
  <si>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</si>
  <si>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</si>
  <si>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</si>
  <si>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</si>
  <si>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</si>
  <si>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</si>
  <si>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</si>
  <si>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</si>
  <si>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</si>
  <si>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</si>
  <si>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</si>
  <si>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</si>
  <si>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</si>
  <si>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</si>
  <si>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</si>
  <si>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</si>
  <si>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</si>
  <si>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</si>
  <si>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</si>
  <si>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</si>
  <si>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</si>
  <si>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</si>
  <si>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</si>
  <si>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</si>
  <si>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</si>
  <si>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</si>
  <si>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</si>
  <si>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</si>
  <si>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</si>
  <si>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</si>
  <si>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</si>
  <si>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</si>
  <si>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</si>
  <si>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</si>
  <si>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</si>
  <si>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</si>
  <si>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</si>
  <si>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</si>
  <si>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</si>
  <si>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</si>
  <si>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</si>
  <si>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</si>
  <si>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</si>
  <si>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</si>
  <si>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</si>
  <si>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</si>
  <si>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</si>
  <si>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</si>
  <si>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</si>
  <si>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</si>
  <si>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</si>
  <si>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</si>
  <si>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</si>
  <si>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</si>
  <si>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</si>
  <si>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</si>
  <si>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</si>
  <si>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</si>
  <si>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</si>
  <si>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</si>
  <si>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</si>
  <si>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</si>
  <si>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</si>
  <si>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</si>
  <si>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</si>
  <si>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</si>
  <si>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</si>
  <si>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</si>
  <si>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</si>
  <si>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</si>
  <si>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</si>
  <si>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</si>
  <si>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</si>
  <si>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</si>
  <si>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</si>
  <si>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</si>
  <si>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</si>
  <si>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</si>
  <si>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</si>
  <si>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</si>
  <si>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</si>
  <si>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</si>
  <si>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</si>
  <si>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</si>
  <si>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</si>
  <si>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</si>
  <si>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</si>
  <si>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</si>
  <si>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</si>
  <si>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</si>
  <si>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</si>
  <si>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</si>
  <si>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</si>
  <si>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</si>
  <si>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</si>
  <si>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</si>
  <si>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</si>
  <si>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</si>
  <si>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</si>
  <si>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</si>
  <si>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</si>
  <si>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</si>
  <si>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</si>
  <si>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</si>
  <si>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</si>
  <si>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</si>
  <si>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</si>
  <si>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</si>
  <si>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</si>
  <si>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</si>
  <si>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</si>
  <si>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</si>
  <si>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</si>
  <si>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</si>
  <si>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</si>
  <si>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</si>
  <si>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</si>
  <si>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</si>
  <si>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</si>
  <si>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</si>
  <si>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</si>
  <si>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</si>
  <si>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</si>
  <si>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</si>
  <si>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</si>
  <si>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</si>
  <si>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</si>
  <si>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</si>
  <si>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</si>
  <si>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</si>
  <si>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</si>
  <si>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</si>
  <si>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</si>
  <si>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</si>
  <si>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</si>
  <si>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</si>
  <si>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</si>
  <si>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</si>
  <si>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</si>
  <si>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</si>
  <si>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</si>
  <si>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</si>
  <si>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</si>
  <si>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</si>
  <si>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</si>
  <si>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</si>
  <si>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</si>
  <si>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</si>
  <si>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</si>
  <si>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</si>
  <si>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</si>
  <si>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</si>
  <si>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</si>
  <si>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</si>
  <si>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</si>
  <si>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</si>
  <si>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</si>
  <si>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</si>
  <si>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</si>
  <si>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</si>
  <si>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</si>
  <si>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</si>
  <si>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</si>
  <si>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</si>
  <si>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</si>
  <si>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</si>
  <si>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</si>
  <si>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</si>
  <si>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</si>
  <si>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</si>
  <si>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</si>
  <si>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</si>
  <si>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</si>
  <si>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</si>
  <si>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</si>
  <si>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</si>
  <si>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</si>
  <si>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</si>
  <si>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</si>
  <si>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</si>
  <si>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</si>
  <si>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</si>
  <si>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</si>
  <si>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</si>
  <si>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</si>
  <si>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</si>
  <si>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</si>
  <si>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</si>
  <si>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</si>
  <si>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</si>
  <si>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</si>
  <si>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</si>
  <si>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</si>
  <si>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</si>
  <si>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</si>
  <si>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</si>
  <si>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</si>
  <si>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</si>
  <si>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</si>
  <si>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</si>
  <si>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</si>
  <si>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</si>
  <si>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</si>
  <si>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</si>
  <si>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</si>
  <si>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</si>
  <si>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</si>
  <si>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</si>
  <si>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</si>
  <si>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</si>
  <si>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</si>
  <si>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</si>
  <si>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</si>
  <si>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</si>
  <si>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</si>
  <si>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</si>
  <si>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</si>
  <si>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</si>
  <si>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</si>
  <si>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</si>
  <si>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</si>
  <si>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</si>
  <si>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</si>
  <si>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</si>
  <si>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</si>
  <si>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</si>
  <si>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</si>
  <si>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</si>
  <si>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</si>
  <si>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</si>
  <si>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</si>
  <si>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</si>
  <si>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</si>
  <si>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</si>
  <si>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</si>
  <si>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</si>
  <si>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</si>
  <si>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</si>
  <si>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</si>
  <si>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</si>
  <si>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</si>
  <si>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</si>
  <si>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</si>
  <si>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</si>
  <si>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</si>
  <si>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</si>
  <si>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</si>
  <si>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</si>
  <si>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</si>
  <si>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</si>
  <si>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</si>
  <si>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</si>
  <si>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</si>
  <si>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</si>
  <si>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</si>
  <si>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</si>
  <si>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</si>
  <si>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</si>
  <si>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</si>
  <si>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</si>
  <si>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</si>
  <si>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</si>
  <si>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</si>
  <si>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</si>
  <si>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</si>
  <si>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</si>
  <si>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</si>
  <si>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</si>
  <si>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</si>
  <si>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</si>
  <si>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</si>
  <si>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</si>
  <si>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</si>
  <si>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</si>
  <si>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</si>
  <si>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</si>
  <si>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</si>
  <si>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</si>
  <si>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</si>
  <si>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</si>
  <si>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</si>
  <si>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</si>
  <si>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</si>
  <si>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</si>
  <si>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</si>
  <si>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</si>
  <si>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</si>
  <si>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</si>
  <si>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</si>
  <si>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</si>
  <si>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</si>
  <si>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</si>
  <si>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</si>
  <si>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</si>
  <si>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</si>
  <si>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</si>
  <si>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</si>
  <si>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</si>
  <si>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</si>
  <si>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</si>
  <si>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</si>
  <si>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</si>
  <si>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</si>
  <si>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</si>
  <si>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</si>
  <si>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</si>
  <si>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</si>
  <si>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</si>
  <si>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</si>
  <si>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</si>
  <si>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</si>
  <si>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</si>
  <si>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</si>
  <si>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</si>
  <si>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</si>
  <si>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</si>
  <si>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</si>
  <si>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</si>
  <si>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</si>
  <si>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</si>
  <si>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</si>
  <si>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</si>
  <si>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</si>
  <si>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</si>
  <si>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</si>
  <si>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</si>
  <si>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</si>
  <si>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</si>
  <si>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</si>
  <si>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</si>
  <si>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</si>
  <si>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</si>
  <si>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</si>
  <si>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</si>
  <si>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</si>
  <si>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</si>
  <si>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</si>
  <si>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</si>
  <si>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</si>
  <si>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</si>
  <si>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</si>
  <si>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</si>
  <si>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</si>
  <si>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</si>
  <si>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</si>
  <si>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</si>
  <si>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</si>
  <si>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</si>
  <si>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</si>
  <si>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</si>
  <si>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</si>
  <si>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</si>
  <si>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</si>
  <si>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</si>
  <si>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</si>
  <si>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</si>
  <si>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</si>
  <si>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</si>
  <si>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</si>
  <si>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</si>
  <si>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</si>
  <si>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</si>
  <si>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</si>
  <si>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</si>
  <si>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</si>
  <si>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</si>
  <si>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</si>
  <si>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</si>
  <si>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</si>
  <si>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</si>
  <si>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</si>
  <si>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</si>
  <si>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</si>
  <si>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</si>
  <si>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</si>
  <si>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</si>
  <si>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</si>
  <si>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</si>
  <si>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</si>
  <si>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</si>
  <si>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</si>
  <si>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</si>
  <si>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</si>
  <si>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</si>
  <si>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</si>
  <si>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</si>
  <si>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</si>
  <si>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</si>
  <si>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</si>
  <si>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</si>
  <si>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</si>
  <si>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</si>
  <si>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</si>
  <si>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</si>
  <si>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</si>
  <si>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</si>
  <si>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</si>
  <si>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</si>
  <si>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</si>
  <si>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</si>
  <si>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</si>
  <si>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</si>
  <si>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</si>
  <si>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</si>
  <si>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</si>
  <si>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</si>
  <si>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</si>
  <si>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</si>
  <si>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</si>
  <si>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</si>
  <si>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</si>
  <si>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</si>
  <si>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</si>
  <si>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</si>
  <si>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</si>
  <si>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</si>
  <si>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</si>
  <si>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</si>
  <si>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</si>
  <si>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</si>
  <si>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</si>
  <si>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</si>
  <si>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</si>
  <si>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</si>
  <si>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</si>
  <si>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</si>
  <si>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</si>
  <si>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</si>
  <si>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</si>
  <si>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</si>
  <si>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</si>
  <si>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</si>
  <si>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</si>
  <si>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</si>
  <si>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</si>
  <si>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</si>
  <si>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</si>
  <si>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</si>
  <si>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</si>
  <si>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</si>
  <si>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</si>
  <si>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</si>
  <si>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</si>
  <si>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</si>
  <si>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</si>
  <si>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</si>
  <si>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</si>
  <si>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</si>
  <si>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</si>
  <si>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</si>
  <si>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</si>
  <si>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</si>
  <si>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</si>
  <si>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</si>
  <si>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</si>
  <si>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</si>
  <si>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</si>
  <si>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</si>
  <si>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</si>
  <si>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</si>
  <si>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</si>
  <si>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</si>
  <si>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</si>
  <si>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</si>
  <si>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</si>
  <si>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</si>
  <si>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</si>
  <si>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</si>
  <si>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</si>
  <si>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</si>
  <si>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</si>
  <si>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</si>
  <si>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</si>
  <si>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</si>
  <si>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</si>
  <si>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</si>
  <si>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</si>
  <si>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</si>
  <si>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</si>
  <si>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</si>
  <si>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</si>
  <si>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</si>
  <si>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</si>
  <si>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</si>
  <si>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</si>
  <si>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</si>
  <si>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</si>
  <si>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</si>
  <si>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</si>
  <si>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</si>
  <si>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</si>
  <si>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</si>
  <si>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</si>
  <si>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</si>
  <si>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</si>
  <si>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</si>
  <si>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</si>
  <si>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</si>
  <si>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</si>
  <si>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</si>
  <si>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</si>
  <si>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</si>
  <si>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</si>
  <si>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</si>
  <si>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</si>
  <si>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</si>
  <si>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</si>
  <si>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</si>
  <si>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</si>
  <si>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</si>
  <si>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</si>
  <si>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</si>
  <si>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</si>
  <si>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</si>
  <si>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</si>
  <si>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</si>
  <si>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</si>
  <si>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</si>
  <si>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</si>
  <si>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</si>
  <si>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</si>
  <si>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</si>
  <si>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</si>
  <si>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</si>
  <si>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</si>
  <si>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</si>
  <si>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</si>
  <si>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</si>
  <si>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</si>
  <si>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</si>
  <si>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</si>
  <si>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</si>
  <si>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</si>
  <si>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</si>
  <si>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</si>
  <si>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</si>
  <si>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</si>
  <si>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</si>
  <si>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</si>
  <si>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</si>
  <si>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</si>
  <si>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</si>
  <si>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</si>
  <si>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</si>
  <si>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</si>
  <si>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</si>
  <si>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</si>
  <si>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</si>
  <si>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</si>
  <si>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</si>
  <si>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</si>
  <si>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</si>
  <si>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</si>
  <si>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</si>
  <si>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</si>
  <si>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</si>
  <si>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</si>
  <si>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</si>
  <si>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</si>
  <si>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</si>
  <si>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</si>
  <si>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</si>
  <si>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</si>
  <si>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</si>
  <si>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</si>
  <si>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</si>
  <si>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</si>
  <si>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</si>
  <si>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</si>
  <si>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</si>
  <si>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</si>
  <si>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</si>
  <si>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</si>
  <si>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</si>
  <si>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</si>
  <si>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</si>
  <si>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</si>
  <si>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</si>
  <si>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</si>
  <si>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</si>
  <si>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</si>
  <si>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</si>
  <si>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</si>
  <si>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</si>
  <si>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</si>
  <si>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</si>
  <si>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</si>
  <si>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</si>
  <si>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</si>
  <si>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</si>
  <si>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</si>
  <si>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</si>
  <si>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</si>
  <si>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</si>
  <si>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</si>
  <si>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</si>
  <si>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</si>
  <si>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</si>
  <si>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</si>
  <si>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</si>
  <si>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</si>
  <si>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</si>
  <si>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</si>
  <si>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</si>
  <si>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</si>
  <si>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</si>
  <si>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</si>
  <si>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</si>
  <si>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</si>
  <si>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</si>
  <si>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</si>
  <si>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</si>
  <si>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</si>
  <si>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</si>
  <si>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</si>
  <si>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</si>
  <si>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</si>
  <si>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</si>
  <si>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</si>
  <si>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</si>
  <si>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</si>
  <si>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</si>
  <si>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</si>
  <si>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</si>
  <si>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</si>
  <si>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</si>
  <si>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</si>
  <si>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</si>
  <si>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</si>
  <si>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</si>
  <si>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</si>
  <si>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</si>
  <si>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</si>
  <si>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</si>
  <si>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</si>
  <si>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</si>
  <si>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</si>
  <si>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</si>
  <si>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</si>
  <si>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</si>
  <si>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</si>
  <si>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</si>
  <si>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</si>
  <si>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</si>
  <si>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</si>
  <si>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</si>
  <si>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</si>
  <si>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</si>
  <si>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</si>
  <si>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</si>
  <si>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</si>
  <si>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</si>
  <si>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</si>
  <si>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</si>
  <si>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</si>
  <si>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</si>
  <si>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</si>
  <si>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</si>
  <si>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</si>
  <si>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</si>
  <si>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</si>
  <si>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</si>
  <si>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</si>
  <si>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</si>
  <si>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</si>
  <si>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</si>
  <si>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</si>
  <si>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</si>
  <si>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</si>
  <si>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</si>
  <si>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</si>
  <si>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</si>
  <si>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</si>
  <si>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</si>
  <si>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</si>
  <si>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</si>
  <si>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</si>
  <si>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</si>
  <si>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</si>
  <si>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</si>
  <si>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</si>
  <si>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</si>
  <si>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</si>
  <si>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</si>
  <si>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</si>
  <si>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</si>
  <si>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</si>
  <si>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</si>
  <si>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</si>
  <si>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</si>
  <si>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</si>
  <si>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</si>
  <si>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</si>
  <si>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</si>
  <si>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</si>
  <si>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</si>
  <si>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</si>
  <si>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</si>
  <si>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</si>
  <si>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</si>
  <si>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</si>
  <si>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</si>
  <si>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</si>
  <si>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</si>
  <si>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</si>
  <si>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</si>
  <si>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</si>
  <si>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</si>
  <si>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</si>
  <si>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</si>
  <si>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</si>
  <si>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</si>
  <si>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</si>
  <si>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</si>
  <si>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</si>
  <si>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</si>
  <si>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</si>
  <si>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</si>
  <si>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</si>
  <si>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</si>
  <si>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</si>
  <si>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</si>
  <si>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</si>
  <si>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</si>
  <si>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</si>
  <si>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</si>
  <si>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</si>
  <si>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</si>
  <si>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</si>
  <si>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</si>
  <si>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</si>
  <si>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</si>
  <si>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</si>
  <si>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</si>
  <si>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</si>
  <si>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</si>
  <si>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</si>
  <si>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</si>
  <si>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</si>
  <si>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</si>
  <si>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</si>
  <si>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</si>
  <si>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</si>
  <si>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</si>
  <si>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</si>
  <si>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</si>
  <si>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</si>
  <si>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</si>
  <si>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</si>
  <si>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</si>
  <si>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</si>
  <si>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</si>
  <si>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</si>
  <si>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</si>
  <si>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</si>
  <si>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</si>
  <si>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</si>
  <si>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</si>
  <si>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</si>
  <si>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</si>
  <si>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</si>
  <si>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</si>
  <si>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</si>
  <si>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</si>
  <si>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</si>
  <si>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</si>
  <si>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</si>
  <si>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</si>
  <si>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</si>
  <si>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</si>
  <si>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</si>
  <si>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</si>
  <si>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</si>
  <si>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</si>
  <si>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</si>
  <si>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</si>
  <si>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</si>
  <si>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</si>
  <si>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</si>
  <si>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</si>
  <si>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</si>
  <si>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</si>
  <si>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</si>
  <si>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</si>
  <si>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</si>
  <si>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</si>
  <si>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</si>
  <si>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</si>
  <si>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</si>
  <si>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</si>
  <si>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</si>
  <si>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</si>
  <si>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</si>
  <si>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</si>
  <si>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</si>
  <si>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</si>
  <si>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</si>
  <si>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</si>
  <si>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</si>
  <si>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</si>
  <si>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</si>
  <si>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</si>
  <si>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</si>
  <si>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</si>
  <si>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</si>
  <si>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</si>
  <si>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</si>
  <si>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</si>
  <si>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</si>
  <si>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</si>
  <si>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</si>
  <si>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</si>
  <si>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</si>
  <si>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</si>
  <si>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</si>
  <si>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</si>
  <si>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</si>
  <si>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</si>
  <si>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</si>
  <si>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</si>
  <si>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</si>
  <si>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</si>
  <si>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</si>
  <si>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</si>
  <si>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</si>
  <si>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</si>
  <si>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</si>
  <si>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</si>
  <si>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</si>
  <si>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</si>
  <si>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</si>
  <si>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</si>
  <si>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</si>
  <si>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</si>
  <si>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</si>
  <si>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</si>
  <si>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</si>
  <si>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</si>
  <si>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</si>
  <si>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</si>
  <si>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</si>
  <si>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</si>
  <si>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</si>
  <si>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</si>
  <si>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</si>
  <si>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</si>
  <si>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</si>
  <si>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</si>
  <si>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</si>
  <si>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</si>
  <si>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</si>
  <si>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</si>
  <si>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</si>
  <si>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</si>
  <si>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</si>
  <si>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</si>
  <si>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</si>
  <si>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</si>
  <si>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</si>
  <si>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</si>
  <si>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</si>
  <si>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</si>
  <si>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</si>
  <si>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</si>
  <si>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</si>
  <si>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</si>
  <si>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</si>
  <si>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</si>
  <si>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</si>
  <si>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</si>
  <si>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</si>
  <si>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</si>
  <si>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</si>
  <si>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</si>
  <si>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</si>
  <si>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</si>
  <si>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</si>
  <si>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</si>
  <si>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</si>
  <si>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</si>
  <si>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</si>
  <si>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</si>
  <si>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</si>
  <si>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</si>
  <si>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</si>
  <si>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</si>
  <si>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</si>
  <si>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</si>
  <si>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</si>
  <si>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</si>
  <si>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</si>
  <si>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</si>
  <si>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</si>
  <si>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</si>
  <si>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</si>
  <si>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</si>
  <si>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</si>
  <si>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</si>
  <si>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</si>
  <si>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</si>
  <si>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</si>
  <si>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</si>
  <si>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</si>
  <si>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</si>
  <si>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</si>
  <si>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</si>
  <si>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</si>
  <si>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</si>
  <si>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</si>
  <si>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</si>
  <si>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</si>
  <si>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</si>
  <si>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</si>
  <si>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</si>
  <si>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</si>
  <si>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</si>
  <si>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</si>
  <si>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</si>
  <si>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</si>
  <si>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</si>
  <si>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</si>
  <si>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</si>
  <si>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</si>
  <si>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</si>
  <si>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</si>
  <si>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</si>
  <si>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</si>
  <si>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</si>
  <si>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</si>
  <si>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</si>
  <si>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</si>
  <si>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</si>
  <si>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</si>
  <si>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</si>
  <si>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</si>
  <si>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</si>
  <si>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</si>
  <si>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</si>
  <si>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</si>
  <si>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</si>
  <si>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</si>
  <si>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</si>
  <si>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</si>
  <si>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</si>
  <si>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</si>
  <si>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</si>
  <si>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</si>
  <si>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</si>
  <si>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</si>
  <si>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</si>
  <si>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</si>
  <si>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</si>
  <si>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</si>
  <si>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</si>
  <si>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</si>
  <si>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</si>
  <si>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</si>
  <si>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</si>
  <si>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</si>
  <si>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</si>
  <si>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</si>
  <si>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</si>
  <si>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</si>
  <si>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</si>
  <si>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</si>
  <si>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</si>
  <si>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</si>
  <si>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</si>
  <si>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</si>
  <si>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</si>
  <si>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</si>
  <si>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</si>
  <si>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</si>
  <si>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</si>
  <si>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</si>
  <si>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</si>
  <si>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</si>
  <si>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</si>
  <si>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</si>
  <si>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</si>
  <si>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</si>
  <si>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</si>
  <si>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</si>
  <si>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</si>
  <si>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</si>
  <si>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</si>
  <si>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</si>
  <si>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</si>
  <si>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</si>
  <si>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</si>
  <si>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</si>
  <si>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</si>
  <si>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</si>
  <si>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</si>
  <si>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</si>
  <si>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</si>
  <si>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</si>
  <si>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</si>
  <si>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</si>
  <si>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</si>
  <si>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</si>
  <si>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</si>
  <si>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</si>
  <si>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</si>
  <si>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</si>
  <si>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</si>
  <si>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</si>
  <si>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</si>
  <si>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</si>
  <si>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</si>
  <si>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</si>
  <si>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</si>
  <si>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</si>
  <si>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</si>
  <si>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</si>
  <si>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</si>
  <si>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</si>
  <si>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</si>
  <si>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</si>
  <si>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</si>
  <si>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</si>
  <si>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</si>
  <si>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</si>
  <si>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</si>
  <si>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</si>
  <si>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</si>
  <si>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</si>
  <si>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</si>
  <si>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</si>
  <si>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</si>
  <si>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</si>
  <si>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</si>
  <si>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</si>
  <si>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</si>
  <si>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</si>
  <si>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</si>
  <si>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</si>
  <si>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</si>
  <si>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</si>
  <si>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</si>
  <si>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</si>
  <si>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</si>
  <si>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</si>
  <si>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</si>
  <si>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</si>
  <si>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</si>
  <si>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</si>
  <si>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</si>
  <si>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</si>
  <si>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</si>
  <si>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</si>
  <si>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</si>
  <si>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</si>
  <si>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</si>
  <si>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</si>
  <si>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</si>
  <si>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</si>
  <si>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</si>
  <si>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</si>
  <si>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</si>
  <si>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</si>
  <si>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</si>
  <si>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</si>
  <si>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</si>
  <si>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</si>
  <si>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</si>
  <si>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</si>
  <si>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</si>
  <si>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</si>
  <si>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</si>
  <si>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</si>
  <si>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</si>
  <si>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</si>
  <si>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</si>
  <si>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</si>
  <si>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</si>
  <si>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</si>
  <si>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</si>
  <si>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</si>
  <si>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</si>
  <si>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</si>
  <si>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</si>
  <si>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</si>
  <si>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</si>
  <si>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</si>
  <si>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</si>
  <si>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</si>
  <si>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</si>
  <si>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</si>
  <si>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</si>
  <si>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</si>
  <si>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</si>
  <si>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</si>
  <si>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</si>
  <si>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</si>
  <si>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</si>
  <si>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</si>
  <si>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</si>
  <si>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</si>
  <si>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</si>
  <si>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</si>
  <si>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</si>
  <si>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</si>
  <si>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</si>
  <si>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</si>
  <si>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</si>
  <si>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</si>
  <si>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</si>
  <si>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</si>
  <si>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</si>
  <si>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</si>
  <si>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</si>
  <si>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</si>
  <si>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</si>
  <si>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</si>
  <si>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</si>
  <si>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</si>
  <si>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</si>
  <si>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</si>
  <si>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</si>
  <si>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</si>
  <si>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</si>
  <si>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</si>
  <si>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</si>
  <si>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</si>
  <si>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</si>
  <si>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</si>
  <si>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</si>
  <si>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</si>
  <si>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</si>
  <si>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</si>
  <si>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</si>
  <si>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</si>
  <si>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</si>
  <si>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</si>
  <si>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</si>
  <si>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</si>
  <si>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</si>
  <si>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</si>
  <si>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</si>
  <si>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</si>
  <si>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</si>
  <si>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</si>
  <si>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</si>
  <si>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</si>
  <si>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</si>
  <si>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</si>
  <si>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</si>
  <si>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</si>
  <si>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</si>
  <si>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</si>
  <si>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</si>
  <si>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</si>
  <si>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</si>
  <si>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</si>
  <si>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</si>
  <si>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</si>
  <si>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</si>
  <si>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</si>
  <si>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</si>
  <si>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</si>
  <si>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</si>
  <si>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</si>
  <si>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</si>
  <si>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</si>
  <si>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</si>
  <si>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</si>
  <si>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</si>
  <si>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</si>
  <si>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</si>
  <si>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</si>
  <si>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</si>
  <si>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</si>
  <si>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</si>
  <si>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</si>
  <si>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</si>
  <si>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</si>
  <si>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</si>
  <si>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</si>
  <si>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</si>
  <si>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</si>
  <si>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</si>
  <si>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</si>
  <si>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</si>
  <si>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</si>
  <si>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</si>
  <si>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</si>
  <si>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</si>
  <si>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</si>
  <si>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</si>
  <si>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</si>
  <si>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</si>
  <si>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</si>
  <si>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</si>
  <si>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</si>
  <si>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</si>
  <si>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</si>
  <si>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</si>
  <si>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</si>
  <si>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</si>
  <si>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</si>
  <si>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</si>
  <si>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</si>
  <si>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</si>
  <si>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</si>
  <si>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</si>
  <si>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</si>
  <si>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</si>
  <si>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</si>
  <si>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</si>
  <si>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</si>
  <si>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</si>
  <si>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</si>
  <si>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</si>
  <si>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</si>
  <si>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</si>
  <si>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</si>
  <si>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</si>
  <si>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</si>
  <si>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</si>
  <si>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</si>
  <si>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</si>
  <si>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</si>
  <si>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</si>
  <si>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</si>
  <si>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</si>
  <si>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</si>
  <si>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</si>
  <si>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</si>
  <si>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</si>
  <si>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</si>
  <si>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</si>
  <si>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</si>
  <si>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</si>
  <si>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</si>
  <si>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</si>
  <si>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</si>
  <si>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</si>
  <si>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</si>
  <si>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</si>
  <si>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</si>
  <si>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</si>
  <si>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</si>
  <si>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</si>
  <si>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</si>
  <si>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</si>
  <si>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</si>
  <si>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</si>
  <si>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</si>
  <si>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</si>
  <si>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</si>
  <si>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</si>
  <si>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</si>
  <si>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</si>
  <si>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</si>
  <si>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</si>
  <si>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</si>
  <si>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</si>
  <si>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</si>
  <si>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</si>
  <si>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</si>
  <si>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</si>
  <si>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</si>
  <si>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</si>
  <si>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</si>
  <si>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</si>
  <si>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</si>
  <si>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</si>
  <si>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</si>
  <si>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</si>
  <si>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</si>
  <si>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</si>
  <si>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</si>
  <si>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</si>
  <si>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</si>
  <si>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</si>
  <si>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</si>
  <si>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</si>
  <si>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</si>
  <si>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</si>
  <si>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</si>
  <si>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</si>
  <si>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</si>
  <si>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</si>
  <si>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</si>
  <si>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</si>
  <si>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</si>
  <si>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</si>
  <si>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</si>
  <si>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</si>
  <si>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</si>
  <si>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</si>
  <si>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</si>
  <si>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</si>
  <si>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</si>
  <si>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</si>
  <si>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</si>
  <si>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</si>
  <si>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</si>
  <si>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</si>
  <si>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</si>
  <si>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</si>
  <si>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</si>
  <si>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</si>
  <si>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</si>
  <si>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</si>
  <si>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</si>
  <si>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</si>
  <si>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</si>
  <si>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</si>
  <si>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</si>
  <si>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</si>
  <si>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</si>
  <si>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</si>
  <si>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</si>
  <si>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</si>
  <si>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</si>
  <si>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</si>
  <si>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</si>
  <si>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</si>
  <si>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</si>
  <si>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</si>
  <si>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</si>
  <si>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</si>
  <si>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</si>
  <si>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</si>
  <si>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</si>
  <si>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</si>
  <si>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</si>
  <si>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</si>
  <si>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</si>
  <si>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</si>
  <si>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</si>
  <si>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</si>
  <si>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</si>
  <si>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</si>
  <si>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</si>
  <si>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</si>
  <si>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</si>
  <si>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</si>
  <si>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</si>
  <si>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</si>
  <si>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</si>
  <si>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</si>
  <si>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</si>
  <si>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</si>
  <si>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</si>
  <si>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</si>
  <si>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</si>
  <si>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</si>
  <si>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</si>
  <si>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</si>
  <si>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</si>
  <si>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</si>
  <si>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</si>
  <si>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</si>
  <si>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</si>
  <si>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</si>
  <si>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</si>
  <si>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</si>
  <si>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</si>
  <si>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</si>
  <si>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</si>
  <si>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</si>
  <si>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</si>
  <si>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</si>
  <si>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</si>
  <si>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</si>
  <si>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</si>
  <si>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</si>
  <si>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</si>
  <si>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</si>
  <si>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</si>
  <si>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</si>
  <si>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</si>
  <si>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</si>
  <si>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</si>
  <si>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</si>
  <si>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</si>
  <si>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</si>
  <si>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</si>
  <si>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</si>
  <si>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</si>
  <si>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</si>
  <si>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</si>
  <si>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</si>
  <si>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</si>
  <si>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</si>
  <si>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</si>
  <si>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</si>
  <si>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</si>
  <si>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</si>
  <si>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</si>
  <si>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</si>
  <si>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</si>
  <si>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</si>
  <si>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</si>
  <si>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</si>
  <si>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</si>
  <si>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</si>
  <si>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</si>
  <si>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</si>
  <si>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</si>
  <si>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</si>
  <si>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</si>
  <si>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</si>
  <si>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</si>
  <si>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</si>
  <si>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</si>
  <si>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</si>
  <si>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</si>
  <si>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</si>
  <si>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</si>
  <si>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</si>
  <si>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</si>
  <si>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</si>
  <si>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</si>
  <si>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</si>
  <si>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</si>
  <si>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</si>
  <si>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</si>
  <si>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</si>
  <si>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</si>
  <si>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</si>
  <si>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</si>
  <si>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</si>
  <si>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</si>
  <si>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</si>
  <si>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</si>
  <si>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</si>
  <si>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</si>
  <si>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</si>
  <si>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</si>
  <si>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</si>
  <si>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</si>
  <si>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</si>
  <si>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</si>
  <si>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</si>
  <si>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</si>
  <si>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</si>
  <si>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</si>
  <si>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</si>
  <si>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</si>
  <si>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</si>
  <si>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</si>
  <si>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</si>
  <si>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</si>
  <si>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</si>
  <si>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</si>
  <si>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</si>
  <si>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</si>
  <si>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</si>
  <si>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</si>
  <si>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</si>
  <si>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</si>
  <si>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</si>
  <si>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</si>
  <si>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</si>
  <si>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</si>
  <si>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</si>
  <si>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</si>
  <si>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</si>
  <si>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</si>
  <si>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</si>
  <si>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</si>
  <si>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</si>
  <si>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</si>
  <si>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</si>
  <si>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</si>
  <si>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</si>
  <si>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</si>
  <si>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</si>
  <si>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</si>
  <si>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</si>
  <si>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</si>
  <si>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</si>
  <si>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</si>
  <si>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</si>
  <si>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</si>
  <si>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</si>
  <si>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</si>
  <si>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</si>
  <si>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</si>
  <si>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</si>
  <si>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</si>
  <si>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</si>
  <si>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</si>
  <si>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</si>
  <si>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</si>
  <si>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</si>
  <si>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</si>
  <si>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</si>
  <si>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</si>
  <si>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</si>
  <si>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</si>
  <si>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</si>
  <si>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</si>
  <si>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</si>
  <si>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</si>
  <si>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</si>
  <si>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</si>
  <si>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</si>
  <si>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</si>
  <si>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</si>
  <si>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</si>
  <si>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</si>
  <si>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</si>
  <si>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</si>
  <si>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</si>
  <si>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</si>
  <si>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</si>
  <si>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</si>
  <si>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</si>
  <si>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</si>
  <si>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</si>
  <si>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</si>
  <si>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</si>
  <si>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</si>
  <si>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</si>
  <si>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</si>
  <si>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</si>
  <si>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</si>
  <si>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</si>
  <si>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</si>
  <si>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</si>
  <si>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</si>
  <si>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</si>
  <si>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</si>
  <si>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</si>
  <si>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</si>
  <si>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</si>
  <si>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</si>
  <si>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</si>
  <si>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</si>
  <si>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</si>
  <si>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</si>
  <si>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</si>
  <si>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</si>
  <si>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</si>
  <si>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</si>
  <si>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</si>
  <si>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</si>
  <si>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</si>
  <si>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</si>
  <si>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</si>
  <si>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</si>
  <si>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</si>
  <si>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</si>
  <si>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</si>
  <si>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</si>
  <si>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</si>
  <si>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</si>
  <si>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</si>
  <si>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</si>
  <si>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</si>
  <si>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</si>
  <si>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</si>
  <si>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</si>
  <si>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</si>
  <si>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</si>
  <si>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</si>
  <si>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</si>
  <si>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</si>
  <si>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</si>
  <si>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</si>
  <si>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</si>
  <si>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</si>
  <si>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</si>
  <si>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</si>
  <si>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</si>
  <si>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</si>
  <si>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</si>
  <si>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</si>
  <si>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</si>
  <si>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</si>
  <si>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</si>
  <si>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</si>
  <si>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</si>
  <si>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</si>
  <si>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</si>
  <si>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</si>
  <si>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</si>
  <si>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</si>
  <si>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</si>
  <si>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</si>
  <si>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</si>
  <si>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</si>
  <si>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</si>
  <si>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</si>
  <si>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</si>
  <si>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</si>
  <si>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</si>
  <si>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</si>
  <si>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</si>
  <si>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</si>
  <si>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</si>
  <si>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</si>
  <si>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</si>
  <si>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</si>
  <si>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</si>
  <si>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</si>
  <si>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</si>
  <si>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</si>
  <si>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</si>
  <si>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</si>
  <si>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</si>
  <si>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</si>
  <si>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</si>
  <si>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</si>
  <si>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</si>
  <si>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</si>
  <si>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</si>
  <si>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</si>
  <si>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</si>
  <si>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</si>
  <si>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</si>
  <si>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</si>
  <si>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</si>
  <si>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</si>
  <si>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</si>
  <si>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</si>
  <si>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</si>
  <si>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</si>
  <si>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</si>
  <si>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</si>
  <si>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</si>
  <si>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</si>
  <si>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</si>
  <si>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</si>
  <si>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</si>
  <si>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</si>
  <si>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</si>
  <si>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</si>
  <si>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</si>
  <si>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</si>
  <si>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</si>
  <si>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</si>
  <si>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</si>
  <si>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</si>
  <si>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</si>
  <si>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</si>
  <si>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</si>
  <si>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</si>
  <si>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</si>
  <si>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</si>
  <si>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</si>
  <si>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</si>
  <si>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</si>
  <si>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</si>
  <si>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</si>
  <si>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</si>
  <si>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</si>
  <si>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</si>
  <si>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</si>
  <si>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</si>
  <si>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</si>
  <si>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</si>
  <si>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</si>
  <si>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</si>
  <si>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</si>
  <si>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</si>
  <si>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</si>
  <si>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</si>
  <si>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</si>
  <si>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</si>
  <si>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</si>
  <si>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</si>
  <si>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</si>
  <si>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</si>
  <si>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</si>
  <si>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</si>
  <si>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</si>
  <si>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</si>
  <si>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</si>
  <si>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</si>
  <si>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</si>
  <si>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</si>
  <si>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</si>
  <si>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</si>
  <si>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</si>
  <si>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</si>
  <si>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</si>
  <si>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</si>
  <si>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</si>
  <si>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</si>
  <si>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</si>
  <si>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</si>
  <si>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</si>
  <si>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</si>
  <si>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</si>
  <si>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</si>
  <si>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</si>
  <si>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</si>
  <si>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</si>
  <si>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</si>
  <si>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</si>
  <si>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</si>
  <si>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</si>
  <si>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</si>
  <si>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</si>
  <si>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</si>
  <si>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</si>
  <si>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</si>
  <si>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</si>
  <si>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</si>
  <si>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</si>
  <si>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</si>
  <si>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</si>
  <si>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</si>
  <si>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</si>
  <si>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</si>
  <si>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</si>
  <si>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</si>
  <si>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</si>
  <si>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</si>
  <si>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</si>
  <si>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</si>
  <si>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</si>
  <si>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</si>
  <si>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</si>
  <si>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</si>
  <si>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</si>
  <si>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</si>
  <si>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</si>
  <si>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</si>
  <si>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</si>
  <si>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</si>
  <si>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</si>
  <si>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</si>
  <si>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</si>
  <si>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</si>
  <si>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</si>
  <si>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</si>
  <si>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</si>
  <si>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</si>
  <si>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</si>
  <si>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</si>
  <si>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</si>
  <si>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</si>
  <si>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</si>
  <si>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</si>
  <si>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</si>
  <si>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</si>
  <si>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</si>
  <si>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</si>
  <si>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</si>
  <si>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</si>
  <si>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</si>
  <si>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</si>
  <si>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</si>
  <si>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</si>
  <si>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</si>
  <si>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</si>
  <si>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</si>
  <si>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</si>
  <si>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</si>
  <si>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</si>
  <si>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</si>
  <si>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</si>
  <si>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</si>
  <si>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</si>
  <si>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</si>
  <si>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</si>
  <si>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</si>
  <si>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</si>
  <si>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</si>
  <si>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</si>
  <si>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</si>
  <si>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</si>
  <si>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</si>
  <si>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</si>
  <si>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</si>
  <si>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</si>
  <si>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</si>
  <si>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</si>
  <si>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</si>
  <si>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</si>
  <si>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</si>
  <si>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</si>
  <si>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</si>
  <si>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</si>
  <si>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</si>
  <si>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</si>
  <si>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</si>
  <si>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</si>
  <si>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</si>
  <si>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</si>
  <si>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</si>
  <si>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</si>
  <si>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</si>
  <si>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</si>
  <si>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</si>
  <si>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</si>
  <si>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</si>
  <si>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</si>
  <si>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</si>
  <si>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</si>
  <si>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</si>
  <si>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</si>
  <si>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</si>
  <si>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</si>
  <si>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</si>
  <si>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</si>
  <si>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</si>
  <si>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</si>
  <si>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</si>
  <si>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</si>
  <si>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</si>
  <si>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</si>
  <si>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</si>
  <si>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</si>
  <si>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</si>
  <si>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</si>
  <si>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</si>
  <si>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</si>
  <si>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</si>
  <si>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</si>
  <si>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</si>
  <si>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</si>
  <si>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</si>
  <si>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</si>
  <si>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</si>
  <si>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</si>
  <si>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</si>
  <si>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</si>
  <si>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</si>
  <si>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</si>
  <si>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</si>
  <si>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</si>
  <si>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</si>
  <si>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</si>
  <si>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</si>
  <si>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</si>
  <si>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</si>
  <si>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</si>
  <si>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</si>
  <si>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</si>
  <si>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</si>
  <si>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</si>
  <si>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</si>
  <si>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</si>
  <si>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</si>
  <si>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</si>
  <si>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</si>
  <si>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</si>
  <si>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</si>
  <si>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</si>
  <si>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</si>
  <si>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</si>
  <si>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</si>
  <si>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</si>
  <si>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</si>
  <si>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</si>
  <si>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</si>
  <si>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</si>
  <si>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</si>
  <si>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</si>
  <si>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</si>
  <si>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</si>
  <si>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</si>
  <si>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</si>
  <si>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</si>
  <si>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</si>
  <si>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</si>
  <si>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</si>
  <si>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</si>
  <si>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</si>
  <si>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</si>
  <si>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</si>
  <si>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</si>
  <si>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</si>
  <si>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</si>
  <si>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</si>
  <si>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</si>
  <si>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</si>
  <si>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</si>
  <si>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</si>
  <si>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</si>
  <si>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</si>
  <si>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</si>
  <si>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</si>
  <si>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</si>
  <si>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</si>
  <si>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</si>
  <si>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</si>
  <si>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</si>
  <si>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</si>
  <si>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</si>
  <si>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</si>
  <si>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</si>
  <si>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</si>
  <si>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</si>
  <si>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</si>
  <si>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</si>
  <si>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</si>
  <si>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</si>
  <si>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</si>
  <si>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</si>
  <si>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</si>
  <si>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</si>
  <si>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</si>
  <si>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</si>
  <si>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</si>
  <si>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</si>
  <si>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</si>
  <si>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</si>
  <si>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</si>
  <si>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</si>
  <si>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</si>
  <si>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</si>
  <si>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</si>
  <si>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</si>
  <si>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</si>
  <si>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</si>
  <si>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</si>
  <si>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</si>
  <si>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</si>
  <si>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</si>
  <si>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</si>
  <si>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</si>
  <si>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</si>
  <si>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</si>
  <si>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</si>
  <si>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</si>
  <si>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</si>
  <si>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</si>
  <si>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</si>
  <si>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</si>
  <si>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</si>
  <si>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</si>
  <si>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</si>
  <si>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</si>
  <si>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</si>
  <si>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</si>
  <si>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</si>
  <si>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</si>
  <si>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</si>
  <si>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</si>
  <si>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</si>
  <si>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</si>
  <si>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</si>
  <si>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</si>
  <si>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</si>
  <si>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</si>
  <si>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</si>
  <si>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</si>
  <si>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</si>
  <si>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</si>
  <si>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</si>
  <si>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</si>
  <si>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</si>
  <si>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</si>
  <si>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</si>
  <si>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</si>
  <si>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</si>
  <si>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</si>
  <si>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</si>
  <si>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</si>
  <si>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</si>
  <si>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</si>
  <si>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</si>
  <si>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</si>
  <si>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</si>
  <si>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</si>
  <si>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</si>
  <si>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</si>
  <si>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</si>
  <si>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</si>
  <si>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</si>
  <si>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</si>
  <si>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</si>
  <si>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</si>
  <si>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</si>
  <si>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</si>
  <si>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</si>
  <si>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</si>
  <si>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</si>
  <si>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</si>
  <si>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</si>
  <si>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</si>
  <si>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</si>
  <si>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</si>
  <si>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</si>
  <si>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</si>
  <si>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</si>
  <si>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</si>
  <si>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</si>
  <si>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</si>
  <si>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</si>
  <si>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</si>
  <si>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</si>
  <si>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</si>
  <si>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</si>
  <si>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</si>
  <si>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</si>
  <si>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</si>
  <si>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</si>
  <si>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</si>
  <si>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</si>
  <si>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</si>
  <si>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</si>
  <si>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</si>
  <si>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</si>
  <si>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</si>
  <si>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</si>
  <si>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</si>
  <si>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</si>
  <si>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</si>
  <si>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</si>
  <si>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</si>
  <si>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</si>
  <si>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</si>
  <si>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</si>
  <si>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</si>
  <si>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</si>
  <si>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</si>
  <si>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</si>
  <si>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</si>
  <si>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</si>
  <si>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</si>
  <si>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</si>
  <si>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</si>
  <si>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</si>
  <si>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</si>
  <si>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</si>
  <si>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</si>
  <si>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</si>
  <si>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</si>
  <si>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</si>
  <si>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</si>
  <si>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</si>
  <si>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</si>
  <si>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</si>
  <si>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</si>
  <si>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</si>
  <si>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</si>
  <si>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</si>
  <si>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</si>
  <si>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</si>
  <si>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</si>
  <si>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</si>
  <si>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</si>
  <si>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</si>
  <si>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</si>
  <si>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</si>
  <si>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</si>
  <si>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</si>
  <si>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</si>
  <si>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</si>
  <si>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</si>
  <si>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</si>
  <si>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</si>
  <si>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</si>
  <si>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</si>
  <si>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</si>
  <si>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</si>
  <si>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</si>
  <si>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</si>
  <si>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</si>
  <si>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</si>
  <si>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</si>
  <si>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</si>
  <si>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</si>
  <si>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</si>
  <si>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</si>
  <si>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</si>
  <si>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</si>
  <si>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</si>
  <si>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</si>
  <si>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</si>
  <si>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</si>
  <si>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</si>
  <si>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</si>
  <si>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</si>
  <si>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</si>
  <si>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</si>
  <si>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</si>
  <si>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</si>
  <si>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</si>
  <si>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</si>
  <si>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</si>
  <si>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</si>
  <si>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</si>
  <si>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</si>
  <si>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</si>
  <si>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</si>
  <si>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</si>
  <si>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</si>
  <si>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</si>
  <si>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</si>
  <si>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</si>
  <si>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</si>
  <si>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</si>
  <si>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</si>
  <si>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</si>
  <si>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</si>
  <si>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</si>
  <si>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</si>
  <si>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</si>
  <si>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</si>
  <si>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</si>
  <si>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</si>
  <si>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</si>
  <si>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</si>
  <si>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</si>
  <si>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</si>
  <si>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</si>
  <si>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</si>
  <si>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</si>
  <si>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</si>
  <si>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</si>
  <si>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</si>
  <si>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</si>
  <si>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</si>
  <si>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</si>
  <si>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</si>
  <si>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</si>
  <si>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</si>
  <si>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</si>
  <si>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</si>
  <si>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</si>
  <si>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</si>
  <si>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</si>
  <si>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</si>
  <si>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</si>
  <si>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</si>
  <si>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</si>
  <si>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</si>
  <si>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</si>
  <si>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</si>
  <si>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</si>
  <si>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</si>
  <si>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</si>
  <si>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</si>
  <si>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</si>
  <si>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</si>
  <si>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</si>
  <si>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</si>
  <si>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</si>
  <si>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</si>
  <si>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</si>
  <si>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</si>
  <si>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</si>
  <si>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</si>
  <si>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</si>
  <si>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</si>
  <si>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</si>
  <si>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</si>
  <si>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</si>
  <si>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</si>
  <si>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</si>
  <si>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</si>
  <si>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</si>
  <si>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</si>
  <si>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</si>
  <si>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</si>
  <si>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</si>
  <si>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</si>
  <si>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</si>
  <si>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</si>
  <si>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</si>
  <si>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</si>
  <si>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</si>
  <si>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</si>
  <si>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</si>
  <si>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</si>
  <si>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</si>
  <si>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</si>
  <si>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</si>
  <si>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</si>
  <si>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</si>
  <si>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</si>
  <si>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</si>
  <si>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</si>
  <si>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</si>
  <si>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</si>
  <si>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</si>
  <si>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</si>
  <si>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</si>
  <si>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</si>
  <si>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</si>
  <si>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</si>
  <si>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</si>
  <si>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</si>
  <si>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</si>
  <si>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</si>
  <si>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</si>
  <si>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</si>
  <si>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</si>
  <si>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</si>
  <si>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</si>
  <si>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</si>
  <si>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</si>
  <si>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</si>
  <si>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</si>
  <si>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</si>
  <si>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</si>
  <si>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</si>
  <si>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</si>
  <si>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</si>
  <si>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</si>
  <si>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</si>
  <si>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</si>
  <si>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</si>
  <si>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</si>
  <si>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</si>
  <si>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</si>
  <si>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</si>
  <si>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</si>
  <si>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</si>
  <si>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</si>
  <si>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</si>
  <si>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</si>
  <si>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</si>
  <si>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</si>
  <si>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</si>
  <si>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</si>
  <si>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</si>
  <si>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</si>
  <si>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</si>
  <si>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</si>
  <si>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</si>
  <si>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</si>
  <si>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</si>
  <si>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</si>
  <si>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</si>
  <si>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</si>
  <si>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</si>
  <si>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</si>
  <si>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</si>
  <si>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</si>
  <si>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</si>
  <si>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</si>
  <si>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</si>
  <si>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</si>
  <si>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</si>
  <si>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</si>
  <si>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</si>
  <si>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</si>
  <si>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</si>
  <si>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</si>
  <si>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</si>
  <si>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</si>
  <si>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</si>
  <si>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</si>
  <si>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</si>
  <si>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</si>
  <si>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</si>
  <si>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</si>
  <si>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</si>
  <si>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</si>
  <si>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</si>
  <si>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</si>
  <si>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</si>
  <si>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</si>
  <si>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</si>
  <si>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</si>
  <si>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</si>
  <si>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</si>
  <si>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</si>
  <si>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</si>
  <si>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</si>
  <si>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</si>
  <si>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</si>
  <si>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</si>
  <si>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</si>
  <si>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</si>
  <si>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</si>
  <si>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</si>
  <si>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</si>
  <si>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</si>
  <si>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</si>
  <si>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</si>
  <si>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</si>
  <si>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</si>
  <si>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</si>
  <si>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</si>
  <si>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</si>
  <si>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</si>
  <si>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</si>
  <si>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</si>
  <si>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</si>
  <si>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</si>
  <si>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</si>
  <si>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</si>
  <si>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</si>
  <si>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</si>
  <si>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</si>
  <si>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</si>
  <si>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</si>
  <si>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</si>
  <si>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</si>
  <si>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</si>
  <si>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</si>
  <si>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</si>
  <si>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</si>
  <si>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</si>
  <si>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</si>
  <si>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</si>
  <si>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</si>
  <si>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</si>
  <si>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</si>
  <si>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</si>
  <si>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</si>
  <si>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</si>
  <si>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</si>
  <si>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</si>
  <si>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</si>
  <si>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</si>
  <si>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</si>
  <si>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</si>
  <si>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</si>
  <si>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</si>
  <si>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</si>
  <si>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</si>
  <si>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</si>
  <si>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</si>
  <si>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</si>
  <si>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</si>
  <si>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</si>
  <si>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</si>
  <si>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</si>
  <si>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</si>
  <si>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</si>
  <si>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</si>
  <si>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</si>
  <si>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</si>
  <si>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</si>
  <si>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</si>
  <si>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</si>
  <si>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</si>
  <si>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</si>
  <si>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</si>
  <si>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</si>
  <si>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</si>
  <si>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</si>
  <si>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</si>
  <si>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</si>
  <si>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</si>
  <si>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</si>
  <si>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</si>
  <si>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</si>
  <si>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</si>
  <si>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</si>
  <si>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</si>
  <si>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</si>
  <si>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</si>
  <si>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</si>
  <si>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</si>
  <si>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</si>
  <si>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</si>
  <si>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</si>
  <si>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</si>
  <si>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</si>
  <si>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</si>
  <si>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</si>
  <si>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</si>
  <si>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</si>
  <si>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</si>
  <si>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</si>
  <si>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</si>
  <si>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</si>
  <si>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</si>
  <si>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</si>
  <si>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</si>
  <si>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</si>
  <si>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</si>
  <si>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</si>
  <si>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</si>
  <si>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</si>
  <si>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</si>
  <si>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</si>
  <si>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</si>
  <si>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</si>
  <si>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</si>
  <si>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</si>
  <si>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</si>
  <si>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</si>
  <si>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</si>
  <si>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</si>
  <si>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</si>
  <si>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</si>
  <si>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</si>
  <si>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</si>
  <si>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</si>
  <si>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</si>
  <si>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</si>
  <si>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</si>
  <si>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</si>
  <si>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</si>
  <si>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</si>
  <si>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</si>
  <si>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</si>
  <si>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</si>
  <si>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</si>
  <si>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</si>
  <si>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</si>
  <si>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</si>
  <si>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</si>
  <si>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</si>
  <si>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</si>
  <si>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</si>
  <si>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</si>
  <si>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</si>
  <si>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</si>
  <si>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</si>
  <si>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</si>
  <si>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</si>
  <si>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</si>
  <si>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</si>
  <si>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</si>
  <si>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</si>
  <si>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</si>
  <si>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</si>
  <si>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</si>
  <si>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</si>
  <si>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</si>
  <si>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</si>
  <si>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</si>
  <si>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</si>
  <si>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</si>
  <si>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</si>
  <si>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</si>
  <si>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</si>
  <si>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</si>
  <si>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</si>
  <si>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</si>
  <si>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</si>
  <si>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</si>
  <si>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</si>
  <si>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</si>
  <si>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</si>
  <si>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</si>
  <si>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</si>
  <si>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</si>
  <si>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</si>
  <si>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</si>
  <si>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</si>
  <si>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</si>
  <si>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</si>
  <si>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</si>
  <si>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</si>
  <si>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</si>
  <si>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</si>
  <si>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</si>
  <si>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</si>
  <si>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</si>
  <si>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</si>
  <si>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</si>
  <si>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</si>
  <si>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</si>
  <si>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</si>
  <si>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</si>
  <si>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</si>
  <si>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</si>
  <si>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</si>
  <si>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</si>
  <si>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</si>
  <si>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</si>
  <si>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</si>
  <si>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</si>
  <si>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</si>
  <si>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</si>
  <si>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</si>
  <si>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</si>
  <si>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</si>
  <si>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</si>
  <si>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</si>
  <si>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</si>
  <si>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</si>
  <si>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</si>
  <si>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</si>
  <si>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</si>
  <si>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</si>
  <si>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</si>
  <si>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</si>
  <si>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</si>
  <si>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</si>
  <si>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</si>
  <si>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</si>
  <si>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</si>
  <si>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</si>
  <si>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</si>
  <si>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</si>
  <si>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</si>
  <si>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</si>
  <si>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</si>
  <si>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</si>
  <si>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</si>
  <si>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</si>
  <si>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</si>
  <si>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</si>
  <si>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</si>
  <si>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</si>
  <si>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</si>
  <si>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</si>
  <si>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</si>
  <si>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</si>
  <si>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</si>
  <si>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</si>
  <si>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</si>
  <si>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</si>
  <si>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</si>
  <si>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</si>
  <si>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</si>
  <si>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</si>
  <si>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</si>
  <si>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</si>
  <si>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</si>
  <si>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</si>
  <si>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</si>
  <si>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</si>
  <si>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</si>
  <si>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</si>
  <si>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</si>
  <si>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</si>
  <si>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</si>
  <si>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</si>
  <si>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</si>
  <si>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</si>
  <si>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</si>
  <si>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</si>
  <si>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</si>
  <si>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</si>
  <si>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</si>
  <si>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</si>
  <si>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</si>
  <si>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</si>
  <si>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</si>
  <si>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</si>
  <si>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</si>
  <si>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</si>
  <si>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</si>
  <si>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</si>
  <si>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</si>
  <si>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</si>
  <si>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</si>
  <si>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</si>
  <si>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</si>
  <si>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</si>
  <si>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</si>
  <si>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</si>
  <si>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</si>
  <si>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</si>
  <si>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</si>
  <si>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</si>
  <si>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</si>
  <si>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</si>
  <si>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</si>
  <si>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</si>
  <si>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</si>
  <si>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</si>
  <si>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</si>
  <si>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</si>
  <si>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</si>
  <si>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</si>
  <si>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</si>
  <si>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</si>
  <si>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</si>
  <si>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</si>
  <si>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</si>
  <si>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</si>
  <si>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</si>
  <si>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</si>
  <si>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</si>
  <si>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</si>
  <si>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</si>
  <si>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</si>
  <si>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</si>
  <si>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</si>
  <si>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</si>
  <si>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</si>
  <si>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</si>
  <si>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</si>
  <si>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</si>
  <si>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</si>
  <si>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</si>
  <si>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</si>
  <si>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</si>
  <si>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</si>
  <si>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</si>
  <si>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</si>
  <si>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</si>
  <si>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</si>
  <si>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</si>
  <si>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</si>
  <si>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</si>
  <si>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</si>
  <si>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</si>
  <si>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</si>
  <si>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</si>
  <si>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</si>
  <si>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</si>
  <si>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</si>
  <si>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</si>
  <si>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</si>
  <si>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</si>
  <si>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</si>
  <si>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</si>
  <si>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</si>
  <si>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</si>
  <si>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</si>
  <si>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</si>
  <si>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</si>
  <si>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</si>
  <si>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</si>
  <si>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</si>
  <si>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</si>
  <si>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</si>
  <si>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</si>
  <si>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</si>
  <si>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</si>
  <si>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</si>
  <si>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</si>
  <si>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</si>
  <si>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</si>
  <si>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</si>
  <si>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</si>
  <si>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</si>
  <si>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</si>
  <si>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</si>
  <si>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</si>
  <si>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</si>
  <si>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</si>
  <si>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</si>
  <si>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</si>
  <si>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</si>
  <si>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</si>
  <si>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</si>
  <si>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</si>
  <si>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</si>
  <si>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</si>
  <si>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</si>
  <si>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</si>
  <si>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</si>
  <si>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</si>
  <si>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</si>
  <si>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</si>
  <si>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</si>
  <si>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</si>
  <si>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</si>
  <si>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</si>
  <si>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</si>
  <si>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</si>
  <si>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</si>
  <si>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</si>
  <si>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</si>
  <si>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</si>
  <si>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</si>
  <si>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</si>
  <si>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</si>
  <si>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</si>
  <si>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</si>
  <si>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</si>
  <si>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</si>
  <si>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</si>
  <si>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</si>
  <si>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</si>
  <si>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</si>
  <si>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</si>
  <si>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</si>
  <si>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</si>
  <si>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</si>
  <si>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</si>
  <si>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</si>
  <si>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</si>
  <si>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</si>
  <si>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</si>
  <si>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</si>
  <si>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</si>
  <si>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</si>
  <si>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</si>
  <si>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</si>
  <si>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</si>
  <si>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</si>
  <si>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</si>
  <si>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</si>
  <si>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</si>
  <si>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</si>
  <si>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</si>
  <si>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</si>
  <si>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</si>
  <si>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</si>
  <si>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</si>
  <si>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</si>
  <si>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</si>
  <si>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</si>
  <si>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</si>
  <si>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</si>
  <si>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</si>
  <si>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</si>
  <si>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</si>
  <si>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</si>
  <si>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</si>
  <si>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</si>
  <si>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</si>
  <si>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</si>
  <si>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</si>
  <si>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</si>
  <si>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</si>
  <si>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</si>
  <si>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</si>
  <si>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</si>
  <si>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</si>
  <si>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</si>
  <si>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</si>
  <si>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</si>
  <si>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</si>
  <si>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</si>
  <si>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</si>
  <si>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</si>
  <si>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</si>
  <si>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</si>
  <si>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</si>
  <si>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</si>
  <si>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</si>
  <si>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</si>
  <si>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</si>
  <si>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</si>
  <si>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</si>
  <si>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</si>
  <si>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</si>
  <si>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</si>
  <si>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</si>
  <si>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</si>
  <si>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</si>
  <si>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</si>
  <si>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</si>
  <si>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</si>
  <si>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</si>
  <si>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</si>
  <si>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</si>
  <si>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</si>
  <si>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</si>
  <si>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</si>
  <si>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</si>
  <si>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</si>
  <si>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</si>
  <si>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</si>
  <si>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</si>
  <si>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</si>
  <si>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</si>
  <si>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</si>
  <si>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</si>
  <si>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</si>
  <si>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</si>
  <si>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</si>
  <si>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</si>
  <si>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</si>
  <si>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</si>
  <si>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</si>
  <si>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</si>
  <si>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</si>
  <si>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</si>
  <si>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</si>
  <si>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</si>
  <si>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</si>
  <si>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</si>
  <si>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</si>
  <si>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</si>
  <si>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</si>
  <si>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</si>
  <si>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</si>
  <si>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</si>
  <si>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</si>
  <si>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</si>
  <si>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</si>
  <si>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</si>
  <si>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</si>
  <si>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</si>
  <si>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</si>
  <si>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</si>
  <si>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</si>
  <si>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</si>
  <si>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</si>
  <si>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</si>
  <si>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</si>
  <si>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</si>
  <si>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</si>
  <si>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</si>
  <si>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</si>
  <si>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</si>
  <si>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</si>
  <si>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</si>
  <si>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</si>
  <si>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</si>
  <si>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</si>
  <si>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</si>
  <si>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</si>
  <si>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</si>
  <si>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</si>
  <si>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</si>
  <si>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</si>
  <si>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</si>
  <si>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</si>
  <si>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</si>
  <si>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</si>
  <si>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</si>
  <si>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</si>
  <si>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</si>
  <si>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</si>
  <si>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</si>
  <si>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</si>
  <si>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</si>
  <si>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</si>
  <si>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</si>
  <si>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</si>
  <si>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</si>
  <si>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</si>
  <si>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</si>
  <si>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</si>
  <si>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</si>
  <si>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</si>
  <si>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</si>
  <si>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</si>
  <si>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</si>
  <si>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</si>
  <si>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</si>
  <si>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</si>
  <si>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</si>
  <si>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</si>
  <si>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</si>
  <si>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</si>
  <si>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</si>
  <si>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</si>
  <si>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</si>
  <si>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</si>
  <si>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</si>
  <si>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</si>
  <si>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</si>
  <si>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</si>
  <si>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</si>
  <si>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</si>
  <si>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</si>
  <si>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</si>
  <si>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</si>
  <si>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</si>
  <si>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</si>
  <si>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</si>
  <si>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</si>
  <si>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</si>
  <si>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</si>
  <si>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</si>
  <si>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</si>
  <si>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</si>
  <si>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</si>
  <si>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</si>
  <si>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</si>
  <si>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</si>
  <si>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</si>
  <si>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</si>
  <si>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</si>
  <si>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</si>
  <si>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</si>
  <si>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</si>
  <si>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</si>
  <si>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</si>
  <si>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</si>
  <si>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</si>
  <si>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</si>
  <si>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</si>
  <si>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</si>
  <si>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</si>
  <si>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</si>
  <si>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</si>
  <si>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</si>
  <si>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</si>
  <si>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</si>
  <si>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</si>
  <si>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</si>
  <si>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</si>
  <si>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</si>
  <si>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</si>
  <si>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</si>
  <si>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</si>
  <si>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</si>
  <si>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</si>
  <si>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</si>
  <si>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</si>
  <si>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</si>
  <si>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</si>
  <si>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</si>
  <si>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</si>
  <si>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</si>
  <si>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</si>
  <si>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</si>
  <si>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</si>
  <si>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</si>
  <si>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</si>
  <si>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</si>
  <si>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</si>
  <si>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</si>
  <si>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</si>
  <si>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</si>
  <si>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</si>
  <si>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</si>
  <si>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</si>
  <si>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</si>
  <si>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</si>
  <si>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</si>
  <si>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</si>
  <si>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</si>
  <si>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</si>
  <si>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</si>
  <si>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</si>
  <si>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</si>
  <si>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</si>
  <si>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</si>
  <si>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</si>
  <si>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</si>
  <si>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</si>
  <si>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</si>
  <si>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</si>
  <si>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</si>
  <si>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</si>
  <si>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</si>
  <si>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</si>
  <si>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</si>
  <si>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</si>
  <si>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</si>
  <si>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</si>
  <si>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</si>
  <si>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</si>
  <si>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</si>
  <si>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</si>
  <si>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</si>
  <si>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</si>
  <si>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</si>
  <si>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</si>
  <si>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</si>
  <si>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</si>
  <si>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</si>
  <si>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</si>
  <si>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</si>
  <si>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</si>
  <si>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</si>
  <si>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</si>
  <si>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</si>
  <si>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</si>
  <si>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</si>
  <si>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</si>
  <si>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</si>
  <si>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</si>
  <si>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</si>
  <si>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</si>
  <si>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</si>
  <si>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</si>
  <si>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</si>
  <si>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</si>
  <si>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</si>
  <si>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</si>
  <si>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</si>
  <si>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</si>
  <si>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</si>
  <si>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</si>
  <si>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</si>
  <si>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</si>
  <si>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</si>
  <si>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</si>
  <si>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</si>
  <si>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</si>
  <si>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</si>
  <si>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</si>
  <si>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</si>
  <si>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</si>
  <si>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</si>
  <si>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</si>
  <si>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</si>
  <si>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</si>
  <si>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</si>
  <si>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</si>
  <si>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</si>
  <si>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</si>
  <si>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</si>
  <si>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</si>
  <si>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</si>
  <si>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</si>
  <si>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</si>
  <si>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</si>
  <si>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</si>
  <si>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</si>
  <si>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</si>
  <si>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</si>
  <si>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</si>
  <si>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</si>
  <si>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</si>
  <si>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</si>
  <si>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</si>
  <si>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</si>
  <si>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</si>
  <si>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</si>
  <si>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</si>
  <si>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</si>
  <si>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</si>
  <si>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</si>
  <si>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</si>
  <si>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</si>
  <si>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</si>
  <si>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</si>
  <si>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</si>
  <si>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</si>
  <si>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</si>
  <si>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</si>
  <si>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</si>
  <si>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</si>
  <si>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</si>
  <si>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</si>
  <si>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</si>
  <si>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</si>
  <si>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</si>
  <si>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</si>
  <si>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</si>
  <si>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</si>
  <si>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</si>
  <si>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</si>
  <si>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</si>
  <si>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</si>
  <si>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</si>
  <si>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</si>
  <si>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</si>
  <si>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</si>
  <si>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</si>
  <si>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</si>
  <si>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</si>
  <si>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</si>
  <si>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</si>
  <si>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</si>
  <si>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</si>
  <si>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</si>
  <si>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</si>
  <si>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</si>
  <si>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</si>
  <si>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</si>
  <si>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</si>
  <si>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</si>
  <si>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</si>
  <si>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</si>
  <si>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</si>
  <si>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</si>
  <si>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</si>
  <si>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</si>
  <si>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</si>
  <si>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</si>
  <si>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</si>
  <si>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</si>
  <si>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</si>
  <si>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</si>
  <si>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</si>
  <si>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</si>
  <si>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</si>
  <si>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</si>
  <si>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</si>
  <si>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</si>
  <si>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</si>
  <si>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</si>
  <si>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</si>
  <si>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</si>
  <si>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</si>
  <si>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</si>
  <si>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</si>
  <si>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</si>
  <si>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</si>
  <si>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</si>
  <si>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</si>
  <si>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</si>
  <si>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</si>
  <si>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</si>
  <si>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</si>
  <si>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</si>
  <si>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</si>
  <si>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</si>
  <si>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</si>
  <si>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</si>
  <si>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</si>
  <si>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</si>
  <si>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</si>
  <si>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</si>
  <si>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</si>
  <si>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</si>
  <si>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</si>
  <si>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</si>
  <si>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</si>
  <si>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</si>
  <si>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</si>
  <si>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</si>
  <si>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</si>
  <si>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</si>
  <si>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</si>
  <si>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</si>
  <si>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</si>
  <si>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</si>
  <si>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</si>
  <si>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</si>
  <si>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</si>
  <si>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</si>
  <si>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</si>
  <si>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</si>
  <si>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</si>
  <si>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</si>
  <si>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</si>
  <si>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</si>
  <si>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</si>
  <si>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</si>
  <si>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</si>
  <si>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</si>
  <si>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</si>
  <si>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</si>
  <si>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</si>
  <si>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</si>
  <si>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</si>
  <si>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</si>
  <si>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</si>
  <si>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</si>
  <si>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</si>
  <si>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</si>
  <si>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</si>
  <si>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</si>
  <si>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</si>
  <si>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</si>
  <si>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</si>
  <si>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</si>
  <si>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</si>
  <si>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</si>
  <si>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</si>
  <si>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</si>
  <si>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</si>
  <si>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</si>
  <si>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</si>
  <si>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</si>
  <si>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</si>
  <si>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</si>
  <si>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</si>
  <si>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</si>
  <si>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</si>
  <si>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</si>
  <si>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</si>
  <si>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</si>
  <si>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</si>
  <si>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</si>
  <si>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</si>
  <si>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</si>
  <si>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</si>
  <si>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</si>
  <si>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</si>
  <si>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</si>
  <si>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</si>
  <si>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</si>
  <si>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</si>
  <si>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</si>
  <si>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</si>
  <si>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</si>
  <si>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</si>
  <si>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</si>
  <si>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</si>
  <si>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</si>
  <si>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</si>
  <si>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</si>
  <si>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</si>
  <si>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</si>
  <si>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</si>
  <si>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</si>
  <si>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</si>
  <si>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</si>
  <si>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</si>
  <si>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</si>
  <si>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</si>
  <si>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</si>
  <si>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</si>
  <si>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</si>
  <si>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</si>
  <si>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</si>
  <si>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</si>
  <si>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</si>
  <si>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</si>
  <si>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</si>
  <si>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</si>
  <si>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</si>
  <si>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</si>
  <si>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</si>
  <si>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</si>
  <si>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</si>
  <si>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</si>
  <si>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</si>
  <si>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</si>
  <si>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</si>
  <si>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</si>
  <si>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</si>
  <si>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</si>
  <si>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</si>
  <si>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</si>
  <si>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</si>
  <si>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</si>
  <si>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</si>
  <si>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</si>
  <si>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</si>
  <si>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</si>
  <si>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</si>
  <si>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</si>
  <si>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</si>
  <si>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</si>
  <si>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</si>
  <si>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</si>
  <si>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</si>
  <si>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</si>
  <si>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</si>
  <si>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</si>
  <si>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</si>
  <si>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</si>
  <si>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</si>
  <si>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</si>
  <si>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</si>
  <si>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</si>
  <si>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</si>
  <si>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</si>
  <si>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</si>
  <si>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</si>
  <si>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</si>
  <si>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</si>
  <si>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</si>
  <si>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</si>
  <si>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</si>
  <si>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</si>
  <si>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</si>
  <si>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</si>
  <si>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</si>
  <si>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</si>
  <si>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</si>
  <si>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</si>
  <si>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</si>
  <si>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</si>
  <si>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</si>
  <si>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</si>
  <si>
    <t>Adrar</t>
  </si>
  <si>
    <t>Chlef</t>
  </si>
  <si>
    <t>Batna</t>
  </si>
  <si>
    <t>Beajaia</t>
  </si>
  <si>
    <t>Biskra</t>
  </si>
  <si>
    <t>Bechar</t>
  </si>
  <si>
    <t>09</t>
  </si>
  <si>
    <t>Blida</t>
  </si>
  <si>
    <t>10</t>
  </si>
  <si>
    <t>Bouira</t>
  </si>
  <si>
    <t>11</t>
  </si>
  <si>
    <t>Tamenrasset</t>
  </si>
  <si>
    <t>12</t>
  </si>
  <si>
    <t>13</t>
  </si>
  <si>
    <t>Tlemcen</t>
  </si>
  <si>
    <t>14</t>
  </si>
  <si>
    <t>Tiaret</t>
  </si>
  <si>
    <t>15</t>
  </si>
  <si>
    <t>Tizi Ouzou</t>
  </si>
  <si>
    <t>16</t>
  </si>
  <si>
    <t>17</t>
  </si>
  <si>
    <t>Djelfa</t>
  </si>
  <si>
    <t>18</t>
  </si>
  <si>
    <t>Jijel</t>
  </si>
  <si>
    <t>19</t>
  </si>
  <si>
    <t>Setif</t>
  </si>
  <si>
    <t>20</t>
  </si>
  <si>
    <t>Saida</t>
  </si>
  <si>
    <t>21</t>
  </si>
  <si>
    <t>22</t>
  </si>
  <si>
    <t>Sidi Bel Abbes</t>
  </si>
  <si>
    <t>23</t>
  </si>
  <si>
    <t>24</t>
  </si>
  <si>
    <t>Guelma</t>
  </si>
  <si>
    <t>25</t>
  </si>
  <si>
    <t>Constantine</t>
  </si>
  <si>
    <t>26</t>
  </si>
  <si>
    <t>Medea</t>
  </si>
  <si>
    <t>27</t>
  </si>
  <si>
    <t>Mostaganem</t>
  </si>
  <si>
    <t>28</t>
  </si>
  <si>
    <t>M'sila</t>
  </si>
  <si>
    <t>29</t>
  </si>
  <si>
    <t>Mascara</t>
  </si>
  <si>
    <t>30</t>
  </si>
  <si>
    <t>31</t>
  </si>
  <si>
    <t>32</t>
  </si>
  <si>
    <t>El bayadh</t>
  </si>
  <si>
    <t>33</t>
  </si>
  <si>
    <t>Illizi</t>
  </si>
  <si>
    <t>34</t>
  </si>
  <si>
    <t>Bordj Bou Arreridj</t>
  </si>
  <si>
    <t>35</t>
  </si>
  <si>
    <t>Boumerdes</t>
  </si>
  <si>
    <t>36</t>
  </si>
  <si>
    <t>El Tarf</t>
  </si>
  <si>
    <t>37</t>
  </si>
  <si>
    <t>Tindouf</t>
  </si>
  <si>
    <t>38</t>
  </si>
  <si>
    <t>Tissemsilt</t>
  </si>
  <si>
    <t>39</t>
  </si>
  <si>
    <t>El Oued</t>
  </si>
  <si>
    <t>40</t>
  </si>
  <si>
    <t>Khenechla</t>
  </si>
  <si>
    <t>41</t>
  </si>
  <si>
    <t>Souk Ahras</t>
  </si>
  <si>
    <t>42</t>
  </si>
  <si>
    <t>Tipaza</t>
  </si>
  <si>
    <t>43</t>
  </si>
  <si>
    <t>Mila</t>
  </si>
  <si>
    <t>44</t>
  </si>
  <si>
    <t>Naama</t>
  </si>
  <si>
    <t>46</t>
  </si>
  <si>
    <t>Ain Temouchent</t>
  </si>
  <si>
    <t>47</t>
  </si>
  <si>
    <t>Ghardaia</t>
  </si>
  <si>
    <t>48</t>
  </si>
  <si>
    <t>Relizane</t>
  </si>
  <si>
    <t>49</t>
  </si>
  <si>
    <t>Timimoun</t>
  </si>
  <si>
    <t>50</t>
  </si>
  <si>
    <t>Bordj Badj Mokhtar</t>
  </si>
  <si>
    <t>51</t>
  </si>
  <si>
    <t>Ouled Djellal</t>
  </si>
  <si>
    <t>52</t>
  </si>
  <si>
    <t>Beni Abbes</t>
  </si>
  <si>
    <t>53</t>
  </si>
  <si>
    <t>In Salah</t>
  </si>
  <si>
    <t>54</t>
  </si>
  <si>
    <t>In Guezzam</t>
  </si>
  <si>
    <t>55</t>
  </si>
  <si>
    <t>Tougourt</t>
  </si>
  <si>
    <t>56</t>
  </si>
  <si>
    <t>Djanet</t>
  </si>
  <si>
    <t>57</t>
  </si>
  <si>
    <t>El Maghair</t>
  </si>
  <si>
    <t>58</t>
  </si>
  <si>
    <t>El Meniaa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</si>
</sst>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s>
  <fonts count="63">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164"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899">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43"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43"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43"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43"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43"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43" fontId="9" fillId="0" borderId="2" xfId="1" applyFont="1" applyFill="1" applyBorder="1" applyAlignment="1">
      <alignment horizontal="left" vertical="center" wrapText="1"/>
    </xf>
    <xf numFmtId="0" fontId="9" fillId="0" borderId="2" xfId="0" applyFont="1" applyBorder="1" applyAlignment="1">
      <alignment vertical="center"/>
    </xf>
    <xf numFmtId="43"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43"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43" fontId="9" fillId="0" borderId="2" xfId="1" applyFont="1" applyFill="1" applyBorder="1" applyAlignment="1">
      <alignment horizontal="right" vertical="center"/>
    </xf>
    <xf numFmtId="43"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43" fontId="9" fillId="0" borderId="9" xfId="1" applyFont="1" applyBorder="1" applyAlignment="1">
      <alignment vertical="center" wrapText="1"/>
    </xf>
    <xf numFmtId="43"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43"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164"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164"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164"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43"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49"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0" fontId="17" fillId="6" borderId="1" xfId="0" applyFont="1" applyFill="1" applyBorder="1" applyAlignment="1">
      <alignment horizontal="center" vertical="center"/>
    </xf>
    <xf numFmtId="0" fontId="17" fillId="0" borderId="1" xfId="0" applyFont="1" applyBorder="1" applyAlignment="1">
      <alignment horizontal="center" vertical="center"/>
    </xf>
    <xf numFmtId="9" fontId="17" fillId="6" borderId="1" xfId="2"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center" vertical="top"/>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left" vertical="center"/>
    </xf>
    <xf numFmtId="0" fontId="8" fillId="0" borderId="0" xfId="0" applyFont="1" applyAlignment="1">
      <alignment horizontal="center" wrapText="1"/>
    </xf>
    <xf numFmtId="2" fontId="50" fillId="0" borderId="1" xfId="0" applyNumberFormat="1" applyFont="1" applyBorder="1" applyAlignment="1">
      <alignment horizontal="left" vertical="center" wrapText="1"/>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1" applyNumberFormat="1" applyFont="1" applyFill="1" applyBorder="1" applyAlignment="1">
      <alignment horizontal="right"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2" fontId="50" fillId="0" borderId="1" xfId="2" applyNumberFormat="1" applyFont="1" applyFill="1" applyBorder="1" applyAlignment="1">
      <alignment horizontal="left" vertical="center"/>
    </xf>
  </cellXfs>
  <cellStyles count="56">
    <cellStyle name="Milliers"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ourcentage" xfId="2" builtinId="5"/>
    <cellStyle name="Pourcentage 2" xfId="36" xr:uid="{00000000-0005-0000-0000-000035000000}"/>
    <cellStyle name="Pourcentage 2 33" xfId="51" xr:uid="{00000000-0005-0000-0000-000036000000}"/>
    <cellStyle name="Pourcentage 5" xfId="6" xr:uid="{00000000-0005-0000-0000-000037000000}"/>
  </cellStyles>
  <dxfs count="398">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0"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theme" Target="theme/theme1.xml"/><Relationship Id="rId47"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pivotCacheDefinition" Target="pivotCache/pivotCacheDefinition2.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382">
      <pivotArea dataOnly="0" labelOnly="1" outline="0" axis="axisValues" fieldPosition="0"/>
    </format>
    <format dxfId="381">
      <pivotArea dataOnly="0" labelOnly="1" outline="0" axis="axisValues" fieldPosition="0"/>
    </format>
    <format dxfId="380">
      <pivotArea dataOnly="0" labelOnly="1" outline="0" axis="axisValues" fieldPosition="0"/>
    </format>
    <format dxfId="379">
      <pivotArea dataOnly="0" labelOnly="1" outline="0" axis="axisValues" fieldPosition="0"/>
    </format>
    <format dxfId="378">
      <pivotArea dataOnly="0" labelOnly="1" outline="0" axis="axisValues" fieldPosition="0"/>
    </format>
    <format dxfId="377">
      <pivotArea dataOnly="0" labelOnly="1" outline="0" axis="axisValues" fieldPosition="0"/>
    </format>
    <format dxfId="376">
      <pivotArea dataOnly="0" labelOnly="1" outline="0" axis="axisValues" fieldPosition="0"/>
    </format>
    <format dxfId="375">
      <pivotArea dataOnly="0" labelOnly="1" outline="0" axis="axisValues" fieldPosition="0"/>
    </format>
    <format dxfId="374">
      <pivotArea outline="0" collapsedLevelsAreSubtotals="1" fieldPosition="0"/>
    </format>
    <format dxfId="373">
      <pivotArea dataOnly="0" labelOnly="1" outline="0" axis="axisValues" fieldPosition="0"/>
    </format>
    <format dxfId="372">
      <pivotArea dataOnly="0" labelOnly="1" outline="0" axis="axisValues" fieldPosition="0"/>
    </format>
    <format dxfId="371">
      <pivotArea field="0" type="button" dataOnly="0" labelOnly="1" outline="0" axis="axisRow" fieldPosition="10"/>
    </format>
    <format dxfId="370">
      <pivotArea field="0" type="button" dataOnly="0" labelOnly="1" outline="0" axis="axisRow" fieldPosition="10"/>
    </format>
    <format dxfId="369">
      <pivotArea field="0" type="button" dataOnly="0" labelOnly="1" outline="0" axis="axisRow" fieldPosition="10"/>
    </format>
    <format dxfId="368">
      <pivotArea dataOnly="0" labelOnly="1" outline="0" fieldPosition="0">
        <references count="1">
          <reference field="4294967294" count="3">
            <x v="1"/>
            <x v="2"/>
            <x v="3"/>
          </reference>
        </references>
      </pivotArea>
    </format>
    <format dxfId="367">
      <pivotArea field="0" type="button" dataOnly="0" labelOnly="1" outline="0" axis="axisRow" fieldPosition="10"/>
    </format>
    <format dxfId="366">
      <pivotArea dataOnly="0" labelOnly="1" outline="0" fieldPosition="0">
        <references count="1">
          <reference field="4294967294" count="3">
            <x v="1"/>
            <x v="2"/>
            <x v="3"/>
          </reference>
        </references>
      </pivotArea>
    </format>
    <format dxfId="365">
      <pivotArea field="0" type="button" dataOnly="0" labelOnly="1" outline="0" axis="axisRow" fieldPosition="10"/>
    </format>
    <format dxfId="364">
      <pivotArea dataOnly="0" labelOnly="1" outline="0" fieldPosition="0">
        <references count="1">
          <reference field="4294967294" count="3">
            <x v="1"/>
            <x v="2"/>
            <x v="3"/>
          </reference>
        </references>
      </pivotArea>
    </format>
    <format dxfId="363">
      <pivotArea field="0" type="button" dataOnly="0" labelOnly="1" outline="0" axis="axisRow" fieldPosition="10"/>
    </format>
    <format dxfId="362">
      <pivotArea dataOnly="0" labelOnly="1" outline="0" fieldPosition="0">
        <references count="1">
          <reference field="4294967294" count="3">
            <x v="1"/>
            <x v="2"/>
            <x v="3"/>
          </reference>
        </references>
      </pivotArea>
    </format>
    <format dxfId="361">
      <pivotArea field="0" type="button" dataOnly="0" labelOnly="1" outline="0" axis="axisRow" fieldPosition="10"/>
    </format>
    <format dxfId="360">
      <pivotArea dataOnly="0" labelOnly="1" outline="0" fieldPosition="0">
        <references count="1">
          <reference field="4294967294" count="3">
            <x v="1"/>
            <x v="2"/>
            <x v="3"/>
          </reference>
        </references>
      </pivotArea>
    </format>
    <format dxfId="359">
      <pivotArea dataOnly="0" labelOnly="1" outline="0" fieldPosition="0">
        <references count="1">
          <reference field="4294967294" count="1">
            <x v="1"/>
          </reference>
        </references>
      </pivotArea>
    </format>
    <format dxfId="358">
      <pivotArea type="all" dataOnly="0" outline="0" fieldPosition="0"/>
    </format>
    <format dxfId="357">
      <pivotArea outline="0" collapsedLevelsAreSubtotals="1" fieldPosition="0"/>
    </format>
    <format dxfId="356">
      <pivotArea field="0" type="button" dataOnly="0" labelOnly="1" outline="0" axis="axisRow" fieldPosition="10"/>
    </format>
    <format dxfId="355">
      <pivotArea dataOnly="0" labelOnly="1" fieldPosition="0">
        <references count="1">
          <reference field="0" count="0"/>
        </references>
      </pivotArea>
    </format>
    <format dxfId="354">
      <pivotArea dataOnly="0" labelOnly="1" grandRow="1" outline="0" fieldPosition="0"/>
    </format>
    <format dxfId="353">
      <pivotArea dataOnly="0" labelOnly="1" fieldPosition="0">
        <references count="2">
          <reference field="0" count="1" selected="0">
            <x v="0"/>
          </reference>
          <reference field="1" count="8">
            <x v="2"/>
            <x v="6"/>
            <x v="7"/>
            <x v="12"/>
            <x v="13"/>
            <x v="14"/>
            <x v="20"/>
            <x v="27"/>
          </reference>
        </references>
      </pivotArea>
    </format>
    <format dxfId="352">
      <pivotArea dataOnly="0" labelOnly="1" fieldPosition="0">
        <references count="2">
          <reference field="0" count="1" selected="0">
            <x v="1"/>
          </reference>
          <reference field="1" count="8">
            <x v="3"/>
            <x v="9"/>
            <x v="16"/>
            <x v="18"/>
            <x v="19"/>
            <x v="28"/>
            <x v="32"/>
            <x v="33"/>
          </reference>
        </references>
      </pivotArea>
    </format>
    <format dxfId="351">
      <pivotArea dataOnly="0" labelOnly="1" fieldPosition="0">
        <references count="2">
          <reference field="0" count="1" selected="0">
            <x v="2"/>
          </reference>
          <reference field="1" count="8">
            <x v="0"/>
            <x v="5"/>
            <x v="25"/>
            <x v="29"/>
            <x v="36"/>
            <x v="39"/>
            <x v="40"/>
            <x v="42"/>
          </reference>
        </references>
      </pivotArea>
    </format>
    <format dxfId="350">
      <pivotArea dataOnly="0" labelOnly="1" fieldPosition="0">
        <references count="2">
          <reference field="0" count="1" selected="0">
            <x v="3"/>
          </reference>
          <reference field="1" count="6">
            <x v="1"/>
            <x v="11"/>
            <x v="30"/>
            <x v="34"/>
            <x v="35"/>
            <x v="38"/>
          </reference>
        </references>
      </pivotArea>
    </format>
    <format dxfId="349">
      <pivotArea dataOnly="0" labelOnly="1" fieldPosition="0">
        <references count="2">
          <reference field="0" count="1" selected="0">
            <x v="4"/>
          </reference>
          <reference field="1" count="6">
            <x v="10"/>
            <x v="15"/>
            <x v="17"/>
            <x v="21"/>
            <x v="22"/>
            <x v="24"/>
          </reference>
        </references>
      </pivotArea>
    </format>
    <format dxfId="348">
      <pivotArea dataOnly="0" labelOnly="1" fieldPosition="0">
        <references count="2">
          <reference field="0" count="1" selected="0">
            <x v="5"/>
          </reference>
          <reference field="1" count="13">
            <x v="4"/>
            <x v="8"/>
            <x v="23"/>
            <x v="26"/>
            <x v="31"/>
            <x v="37"/>
            <x v="41"/>
            <x v="43"/>
            <x v="44"/>
            <x v="45"/>
            <x v="46"/>
            <x v="47"/>
            <x v="48"/>
          </reference>
        </references>
      </pivotArea>
    </format>
    <format dxfId="347">
      <pivotArea dataOnly="0" labelOnly="1" outline="0" fieldPosition="0">
        <references count="1">
          <reference field="4294967294" count="3">
            <x v="1"/>
            <x v="2"/>
            <x v="3"/>
          </reference>
        </references>
      </pivotArea>
    </format>
    <format dxfId="346">
      <pivotArea type="all" dataOnly="0" outline="0" fieldPosition="0"/>
    </format>
    <format dxfId="345">
      <pivotArea type="all" dataOnly="0" outline="0" fieldPosition="0"/>
    </format>
    <format dxfId="344">
      <pivotArea outline="0" collapsedLevelsAreSubtotals="1" fieldPosition="0"/>
    </format>
    <format dxfId="343">
      <pivotArea field="0" type="button" dataOnly="0" labelOnly="1" outline="0" axis="axisRow" fieldPosition="10"/>
    </format>
    <format dxfId="342">
      <pivotArea dataOnly="0" labelOnly="1" fieldPosition="0">
        <references count="1">
          <reference field="0" count="0"/>
        </references>
      </pivotArea>
    </format>
    <format dxfId="341">
      <pivotArea dataOnly="0" labelOnly="1" grandRow="1" outline="0" fieldPosition="0"/>
    </format>
    <format dxfId="340">
      <pivotArea dataOnly="0" labelOnly="1" fieldPosition="0">
        <references count="2">
          <reference field="0" count="1" selected="0">
            <x v="0"/>
          </reference>
          <reference field="1" count="8">
            <x v="2"/>
            <x v="6"/>
            <x v="7"/>
            <x v="12"/>
            <x v="13"/>
            <x v="14"/>
            <x v="20"/>
            <x v="27"/>
          </reference>
        </references>
      </pivotArea>
    </format>
    <format dxfId="339">
      <pivotArea dataOnly="0" labelOnly="1" fieldPosition="0">
        <references count="2">
          <reference field="0" count="1" selected="0">
            <x v="1"/>
          </reference>
          <reference field="1" count="8">
            <x v="3"/>
            <x v="9"/>
            <x v="16"/>
            <x v="18"/>
            <x v="19"/>
            <x v="28"/>
            <x v="32"/>
            <x v="33"/>
          </reference>
        </references>
      </pivotArea>
    </format>
    <format dxfId="338">
      <pivotArea dataOnly="0" labelOnly="1" fieldPosition="0">
        <references count="2">
          <reference field="0" count="1" selected="0">
            <x v="2"/>
          </reference>
          <reference field="1" count="8">
            <x v="0"/>
            <x v="5"/>
            <x v="25"/>
            <x v="29"/>
            <x v="36"/>
            <x v="39"/>
            <x v="40"/>
            <x v="42"/>
          </reference>
        </references>
      </pivotArea>
    </format>
    <format dxfId="337">
      <pivotArea dataOnly="0" labelOnly="1" fieldPosition="0">
        <references count="2">
          <reference field="0" count="1" selected="0">
            <x v="3"/>
          </reference>
          <reference field="1" count="6">
            <x v="1"/>
            <x v="11"/>
            <x v="30"/>
            <x v="34"/>
            <x v="35"/>
            <x v="38"/>
          </reference>
        </references>
      </pivotArea>
    </format>
    <format dxfId="336">
      <pivotArea dataOnly="0" labelOnly="1" fieldPosition="0">
        <references count="2">
          <reference field="0" count="1" selected="0">
            <x v="4"/>
          </reference>
          <reference field="1" count="6">
            <x v="10"/>
            <x v="15"/>
            <x v="17"/>
            <x v="21"/>
            <x v="22"/>
            <x v="24"/>
          </reference>
        </references>
      </pivotArea>
    </format>
    <format dxfId="335">
      <pivotArea dataOnly="0" labelOnly="1" fieldPosition="0">
        <references count="2">
          <reference field="0" count="1" selected="0">
            <x v="5"/>
          </reference>
          <reference field="1" count="13">
            <x v="4"/>
            <x v="8"/>
            <x v="23"/>
            <x v="26"/>
            <x v="31"/>
            <x v="37"/>
            <x v="41"/>
            <x v="43"/>
            <x v="44"/>
            <x v="45"/>
            <x v="46"/>
            <x v="47"/>
            <x v="48"/>
          </reference>
        </references>
      </pivotArea>
    </format>
    <format dxfId="334">
      <pivotArea dataOnly="0" labelOnly="1" fieldPosition="0">
        <references count="2">
          <reference field="0" count="1" selected="0">
            <x v="6"/>
          </reference>
          <reference field="1" count="5">
            <x v="49"/>
            <x v="50"/>
            <x v="51"/>
            <x v="52"/>
            <x v="53"/>
          </reference>
        </references>
      </pivotArea>
    </format>
    <format dxfId="333">
      <pivotArea dataOnly="0" labelOnly="1" outline="0" fieldPosition="0">
        <references count="1">
          <reference field="4294967294" count="3">
            <x v="1"/>
            <x v="2"/>
            <x v="3"/>
          </reference>
        </references>
      </pivotArea>
    </format>
    <format dxfId="332">
      <pivotArea dataOnly="0" labelOnly="1" outline="0" fieldPosition="0">
        <references count="1">
          <reference field="4294967294" count="1">
            <x v="1"/>
          </reference>
        </references>
      </pivotArea>
    </format>
    <format dxfId="331">
      <pivotArea collapsedLevelsAreSubtotals="1" fieldPosition="0">
        <references count="1">
          <reference field="0" count="1">
            <x v="0"/>
          </reference>
        </references>
      </pivotArea>
    </format>
    <format dxfId="330">
      <pivotArea dataOnly="0" labelOnly="1" fieldPosition="0">
        <references count="1">
          <reference field="0" count="1">
            <x v="0"/>
          </reference>
        </references>
      </pivotArea>
    </format>
    <format dxfId="329">
      <pivotArea collapsedLevelsAreSubtotals="1" fieldPosition="0">
        <references count="1">
          <reference field="0" count="1">
            <x v="0"/>
          </reference>
        </references>
      </pivotArea>
    </format>
    <format dxfId="328">
      <pivotArea dataOnly="0" labelOnly="1" fieldPosition="0">
        <references count="1">
          <reference field="0" count="1">
            <x v="0"/>
          </reference>
        </references>
      </pivotArea>
    </format>
    <format dxfId="327">
      <pivotArea dataOnly="0" labelOnly="1" fieldPosition="0">
        <references count="1">
          <reference field="0" count="1">
            <x v="1"/>
          </reference>
        </references>
      </pivotArea>
    </format>
    <format dxfId="326">
      <pivotArea dataOnly="0" labelOnly="1" fieldPosition="0">
        <references count="1">
          <reference field="0" count="1">
            <x v="2"/>
          </reference>
        </references>
      </pivotArea>
    </format>
    <format dxfId="325">
      <pivotArea dataOnly="0" labelOnly="1" fieldPosition="0">
        <references count="1">
          <reference field="0" count="1">
            <x v="3"/>
          </reference>
        </references>
      </pivotArea>
    </format>
    <format dxfId="324">
      <pivotArea dataOnly="0" labelOnly="1" fieldPosition="0">
        <references count="1">
          <reference field="0" count="1">
            <x v="4"/>
          </reference>
        </references>
      </pivotArea>
    </format>
    <format dxfId="323">
      <pivotArea dataOnly="0" labelOnly="1" fieldPosition="0">
        <references count="1">
          <reference field="0" count="1">
            <x v="5"/>
          </reference>
        </references>
      </pivotArea>
    </format>
    <format dxfId="322">
      <pivotArea dataOnly="0" labelOnly="1" fieldPosition="0">
        <references count="1">
          <reference field="0" count="1">
            <x v="6"/>
          </reference>
        </references>
      </pivotArea>
    </format>
    <format dxfId="321">
      <pivotArea grandRow="1" outline="0" collapsedLevelsAreSubtotals="1" fieldPosition="0"/>
    </format>
    <format dxfId="320">
      <pivotArea grandRow="1" outline="0" collapsedLevelsAreSubtotals="1" fieldPosition="0"/>
    </format>
    <format dxfId="319">
      <pivotArea grandRow="1" outline="0" collapsedLevelsAreSubtotals="1" fieldPosition="0"/>
    </format>
    <format dxfId="318">
      <pivotArea grandRow="1" outline="0" collapsedLevelsAreSubtotals="1" fieldPosition="0"/>
    </format>
    <format dxfId="317">
      <pivotArea grandRow="1" outline="0" collapsedLevelsAreSubtotals="1" fieldPosition="0"/>
    </format>
    <format dxfId="316">
      <pivotArea dataOnly="0" labelOnly="1" grandRow="1" outline="0" fieldPosition="0"/>
    </format>
    <format dxfId="315">
      <pivotArea grandRow="1" outline="0" collapsedLevelsAreSubtotals="1" fieldPosition="0"/>
    </format>
    <format dxfId="314">
      <pivotArea dataOnly="0" labelOnly="1" grandRow="1" outline="0" fieldPosition="0"/>
    </format>
    <format dxfId="313">
      <pivotArea grandRow="1" outline="0" collapsedLevelsAreSubtotals="1" fieldPosition="0"/>
    </format>
    <format dxfId="312">
      <pivotArea dataOnly="0" labelOnly="1" grandRow="1" outline="0" fieldPosition="0"/>
    </format>
    <format dxfId="311">
      <pivotArea outline="0" collapsedLevelsAreSubtotals="1" fieldPosition="0">
        <references count="1">
          <reference field="4294967294" count="1" selected="0">
            <x v="4"/>
          </reference>
        </references>
      </pivotArea>
    </format>
    <format dxfId="310">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09">
      <pivotArea dataOnly="0" labelOnly="1" outline="0" axis="axisValues" fieldPosition="0"/>
    </format>
    <format dxfId="308">
      <pivotArea dataOnly="0" labelOnly="1" outline="0" axis="axisValues" fieldPosition="0"/>
    </format>
    <format dxfId="307">
      <pivotArea dataOnly="0" labelOnly="1" outline="0" axis="axisValues" fieldPosition="0"/>
    </format>
    <format dxfId="306">
      <pivotArea dataOnly="0" labelOnly="1" outline="0" axis="axisValues" fieldPosition="0"/>
    </format>
    <format dxfId="305">
      <pivotArea dataOnly="0" labelOnly="1" outline="0" axis="axisValues" fieldPosition="0"/>
    </format>
    <format dxfId="304">
      <pivotArea dataOnly="0" labelOnly="1" outline="0" axis="axisValues" fieldPosition="0"/>
    </format>
    <format dxfId="303">
      <pivotArea dataOnly="0" labelOnly="1" outline="0" axis="axisValues" fieldPosition="0"/>
    </format>
    <format dxfId="302">
      <pivotArea dataOnly="0" labelOnly="1" outline="0" axis="axisValues" fieldPosition="0"/>
    </format>
    <format dxfId="301">
      <pivotArea outline="0" collapsedLevelsAreSubtotals="1" fieldPosition="0"/>
    </format>
    <format dxfId="300">
      <pivotArea dataOnly="0" labelOnly="1" outline="0" axis="axisValues" fieldPosition="0"/>
    </format>
    <format dxfId="299">
      <pivotArea dataOnly="0" labelOnly="1" outline="0" axis="axisValues" fieldPosition="0"/>
    </format>
    <format dxfId="298">
      <pivotArea field="0" type="button" dataOnly="0" labelOnly="1" outline="0"/>
    </format>
    <format dxfId="297">
      <pivotArea field="0" type="button" dataOnly="0" labelOnly="1" outline="0"/>
    </format>
    <format dxfId="296">
      <pivotArea field="0" type="button" dataOnly="0" labelOnly="1" outline="0"/>
    </format>
    <format dxfId="295">
      <pivotArea dataOnly="0" labelOnly="1" outline="0" fieldPosition="0">
        <references count="1">
          <reference field="4294967294" count="3">
            <x v="0"/>
            <x v="1"/>
            <x v="2"/>
          </reference>
        </references>
      </pivotArea>
    </format>
    <format dxfId="294">
      <pivotArea field="0" type="button" dataOnly="0" labelOnly="1" outline="0"/>
    </format>
    <format dxfId="293">
      <pivotArea dataOnly="0" labelOnly="1" outline="0" fieldPosition="0">
        <references count="1">
          <reference field="4294967294" count="3">
            <x v="0"/>
            <x v="1"/>
            <x v="2"/>
          </reference>
        </references>
      </pivotArea>
    </format>
    <format dxfId="292">
      <pivotArea field="0" type="button" dataOnly="0" labelOnly="1" outline="0"/>
    </format>
    <format dxfId="291">
      <pivotArea dataOnly="0" labelOnly="1" outline="0" fieldPosition="0">
        <references count="1">
          <reference field="4294967294" count="3">
            <x v="0"/>
            <x v="1"/>
            <x v="2"/>
          </reference>
        </references>
      </pivotArea>
    </format>
    <format dxfId="290">
      <pivotArea field="0" type="button" dataOnly="0" labelOnly="1" outline="0"/>
    </format>
    <format dxfId="289">
      <pivotArea dataOnly="0" labelOnly="1" outline="0" fieldPosition="0">
        <references count="1">
          <reference field="4294967294" count="3">
            <x v="0"/>
            <x v="1"/>
            <x v="2"/>
          </reference>
        </references>
      </pivotArea>
    </format>
    <format dxfId="288">
      <pivotArea field="0" type="button" dataOnly="0" labelOnly="1" outline="0"/>
    </format>
    <format dxfId="287">
      <pivotArea dataOnly="0" labelOnly="1" outline="0" fieldPosition="0">
        <references count="1">
          <reference field="4294967294" count="3">
            <x v="0"/>
            <x v="1"/>
            <x v="2"/>
          </reference>
        </references>
      </pivotArea>
    </format>
    <format dxfId="286">
      <pivotArea dataOnly="0" labelOnly="1" outline="0" fieldPosition="0">
        <references count="1">
          <reference field="4294967294" count="1">
            <x v="0"/>
          </reference>
        </references>
      </pivotArea>
    </format>
    <format dxfId="285">
      <pivotArea type="all" dataOnly="0" outline="0" fieldPosition="0"/>
    </format>
    <format dxfId="284">
      <pivotArea outline="0" collapsedLevelsAreSubtotals="1" fieldPosition="0"/>
    </format>
    <format dxfId="283">
      <pivotArea field="0" type="button" dataOnly="0" labelOnly="1" outline="0"/>
    </format>
    <format dxfId="282">
      <pivotArea dataOnly="0" labelOnly="1" grandRow="1" outline="0" fieldPosition="0"/>
    </format>
    <format dxfId="281">
      <pivotArea dataOnly="0" labelOnly="1" outline="0" fieldPosition="0">
        <references count="1">
          <reference field="4294967294" count="3">
            <x v="0"/>
            <x v="1"/>
            <x v="2"/>
          </reference>
        </references>
      </pivotArea>
    </format>
    <format dxfId="280">
      <pivotArea type="all" dataOnly="0" outline="0" fieldPosition="0"/>
    </format>
    <format dxfId="279">
      <pivotArea outline="0" collapsedLevelsAreSubtotals="1" fieldPosition="0"/>
    </format>
    <format dxfId="278">
      <pivotArea field="0" type="button" dataOnly="0" labelOnly="1" outline="0"/>
    </format>
    <format dxfId="277">
      <pivotArea dataOnly="0" labelOnly="1" fieldPosition="0">
        <references count="1">
          <reference field="3" count="0"/>
        </references>
      </pivotArea>
    </format>
    <format dxfId="276">
      <pivotArea outline="0" collapsedLevelsAreSubtotals="1" fieldPosition="0"/>
    </format>
    <format dxfId="275">
      <pivotArea type="all" dataOnly="0" outline="0" fieldPosition="0"/>
    </format>
    <format dxfId="274">
      <pivotArea outline="0" collapsedLevelsAreSubtotals="1" fieldPosition="0"/>
    </format>
    <format dxfId="273">
      <pivotArea field="3" type="button" dataOnly="0" labelOnly="1" outline="0" axis="axisRow" fieldPosition="0"/>
    </format>
    <format dxfId="272">
      <pivotArea dataOnly="0" labelOnly="1" fieldPosition="0">
        <references count="1">
          <reference field="3" count="0"/>
        </references>
      </pivotArea>
    </format>
    <format dxfId="271">
      <pivotArea dataOnly="0" labelOnly="1" grandRow="1" outline="0" fieldPosition="0"/>
    </format>
    <format dxfId="270">
      <pivotArea dataOnly="0" labelOnly="1" outline="0" fieldPosition="0">
        <references count="1">
          <reference field="4294967294" count="3">
            <x v="0"/>
            <x v="1"/>
            <x v="2"/>
          </reference>
        </references>
      </pivotArea>
    </format>
    <format dxfId="269">
      <pivotArea dataOnly="0" labelOnly="1" fieldPosition="0">
        <references count="1">
          <reference field="3" count="1">
            <x v="7"/>
          </reference>
        </references>
      </pivotArea>
    </format>
    <format dxfId="268">
      <pivotArea dataOnly="0" labelOnly="1" fieldPosition="0">
        <references count="1">
          <reference field="3" count="1">
            <x v="14"/>
          </reference>
        </references>
      </pivotArea>
    </format>
    <format dxfId="267">
      <pivotArea dataOnly="0" labelOnly="1" fieldPosition="0">
        <references count="1">
          <reference field="3" count="1">
            <x v="12"/>
          </reference>
        </references>
      </pivotArea>
    </format>
    <format dxfId="266">
      <pivotArea dataOnly="0" labelOnly="1" fieldPosition="0">
        <references count="1">
          <reference field="3" count="1">
            <x v="8"/>
          </reference>
        </references>
      </pivotArea>
    </format>
    <format dxfId="265">
      <pivotArea dataOnly="0" labelOnly="1" fieldPosition="0">
        <references count="1">
          <reference field="3" count="1">
            <x v="18"/>
          </reference>
        </references>
      </pivotArea>
    </format>
    <format dxfId="264">
      <pivotArea dataOnly="0" labelOnly="1" fieldPosition="0">
        <references count="1">
          <reference field="3" count="1">
            <x v="11"/>
          </reference>
        </references>
      </pivotArea>
    </format>
    <format dxfId="263">
      <pivotArea dataOnly="0" labelOnly="1" fieldPosition="0">
        <references count="1">
          <reference field="3" count="1">
            <x v="5"/>
          </reference>
        </references>
      </pivotArea>
    </format>
    <format dxfId="262">
      <pivotArea dataOnly="0" labelOnly="1" fieldPosition="0">
        <references count="1">
          <reference field="3" count="1">
            <x v="16"/>
          </reference>
        </references>
      </pivotArea>
    </format>
    <format dxfId="261">
      <pivotArea dataOnly="0" labelOnly="1" fieldPosition="0">
        <references count="1">
          <reference field="3" count="1">
            <x v="2"/>
          </reference>
        </references>
      </pivotArea>
    </format>
    <format dxfId="260">
      <pivotArea dataOnly="0" labelOnly="1" fieldPosition="0">
        <references count="1">
          <reference field="3" count="1">
            <x v="10"/>
          </reference>
        </references>
      </pivotArea>
    </format>
    <format dxfId="259">
      <pivotArea dataOnly="0" labelOnly="1" fieldPosition="0">
        <references count="1">
          <reference field="3" count="1">
            <x v="17"/>
          </reference>
        </references>
      </pivotArea>
    </format>
    <format dxfId="258">
      <pivotArea dataOnly="0" labelOnly="1" fieldPosition="0">
        <references count="1">
          <reference field="3" count="1">
            <x v="4"/>
          </reference>
        </references>
      </pivotArea>
    </format>
    <format dxfId="257">
      <pivotArea dataOnly="0" labelOnly="1" fieldPosition="0">
        <references count="1">
          <reference field="3" count="1">
            <x v="15"/>
          </reference>
        </references>
      </pivotArea>
    </format>
    <format dxfId="256">
      <pivotArea dataOnly="0" labelOnly="1" fieldPosition="0">
        <references count="1">
          <reference field="3" count="1">
            <x v="9"/>
          </reference>
        </references>
      </pivotArea>
    </format>
    <format dxfId="255">
      <pivotArea dataOnly="0" labelOnly="1" fieldPosition="0">
        <references count="1">
          <reference field="3" count="1">
            <x v="6"/>
          </reference>
        </references>
      </pivotArea>
    </format>
    <format dxfId="254">
      <pivotArea dataOnly="0" labelOnly="1" fieldPosition="0">
        <references count="1">
          <reference field="3" count="1">
            <x v="13"/>
          </reference>
        </references>
      </pivotArea>
    </format>
    <format dxfId="253">
      <pivotArea dataOnly="0" labelOnly="1" fieldPosition="0">
        <references count="1">
          <reference field="3" count="1">
            <x v="3"/>
          </reference>
        </references>
      </pivotArea>
    </format>
    <format dxfId="252">
      <pivotArea dataOnly="0" labelOnly="1" fieldPosition="0">
        <references count="1">
          <reference field="3" count="1">
            <x v="19"/>
          </reference>
        </references>
      </pivotArea>
    </format>
    <format dxfId="251">
      <pivotArea grandRow="1" outline="0" collapsedLevelsAreSubtotals="1" fieldPosition="0"/>
    </format>
    <format dxfId="250">
      <pivotArea dataOnly="0" labelOnly="1" grandRow="1" outline="0" fieldPosition="0"/>
    </format>
    <format dxfId="249">
      <pivotArea grandRow="1" outline="0" collapsedLevelsAreSubtotals="1" fieldPosition="0"/>
    </format>
    <format dxfId="248">
      <pivotArea dataOnly="0" labelOnly="1" grandRow="1" outline="0" fieldPosition="0"/>
    </format>
    <format dxfId="247">
      <pivotArea dataOnly="0" labelOnly="1" outline="0" fieldPosition="0">
        <references count="1">
          <reference field="4294967294" count="3">
            <x v="0"/>
            <x v="1"/>
            <x v="2"/>
          </reference>
        </references>
      </pivotArea>
    </format>
    <format dxfId="246">
      <pivotArea field="3" type="button" dataOnly="0" labelOnly="1" outline="0" axis="axisRow" fieldPosition="0"/>
    </format>
    <format dxfId="245">
      <pivotArea dataOnly="0" labelOnly="1" outline="0" fieldPosition="0">
        <references count="1">
          <reference field="4294967294" count="3">
            <x v="0"/>
            <x v="1"/>
            <x v="2"/>
          </reference>
        </references>
      </pivotArea>
    </format>
    <format dxfId="244">
      <pivotArea dataOnly="0" labelOnly="1" outline="0" fieldPosition="0">
        <references count="1">
          <reference field="4294967294" count="1">
            <x v="0"/>
          </reference>
        </references>
      </pivotArea>
    </format>
    <format dxfId="243">
      <pivotArea dataOnly="0" labelOnly="1" fieldPosition="0">
        <references count="1">
          <reference field="3" count="1">
            <x v="0"/>
          </reference>
        </references>
      </pivotArea>
    </format>
    <format dxfId="242">
      <pivotArea collapsedLevelsAreSubtotals="1" fieldPosition="0">
        <references count="1">
          <reference field="3" count="1">
            <x v="0"/>
          </reference>
        </references>
      </pivotArea>
    </format>
    <format dxfId="241">
      <pivotArea dataOnly="0" labelOnly="1" fieldPosition="0">
        <references count="1">
          <reference field="3" count="1">
            <x v="0"/>
          </reference>
        </references>
      </pivotArea>
    </format>
    <format dxfId="240">
      <pivotArea dataOnly="0" labelOnly="1" fieldPosition="0">
        <references count="1">
          <reference field="3" count="1">
            <x v="1"/>
          </reference>
        </references>
      </pivotArea>
    </format>
    <format dxfId="239">
      <pivotArea dataOnly="0" labelOnly="1" fieldPosition="0">
        <references count="1">
          <reference field="3" count="1">
            <x v="2"/>
          </reference>
        </references>
      </pivotArea>
    </format>
    <format dxfId="238">
      <pivotArea dataOnly="0" labelOnly="1" fieldPosition="0">
        <references count="1">
          <reference field="3" count="1">
            <x v="3"/>
          </reference>
        </references>
      </pivotArea>
    </format>
    <format dxfId="237">
      <pivotArea dataOnly="0" labelOnly="1" fieldPosition="0">
        <references count="1">
          <reference field="3" count="1">
            <x v="4"/>
          </reference>
        </references>
      </pivotArea>
    </format>
    <format dxfId="236">
      <pivotArea dataOnly="0" labelOnly="1" fieldPosition="0">
        <references count="1">
          <reference field="3" count="1">
            <x v="5"/>
          </reference>
        </references>
      </pivotArea>
    </format>
    <format dxfId="235">
      <pivotArea dataOnly="0" labelOnly="1" fieldPosition="0">
        <references count="1">
          <reference field="3" count="1">
            <x v="6"/>
          </reference>
        </references>
      </pivotArea>
    </format>
    <format dxfId="234">
      <pivotArea dataOnly="0" labelOnly="1" fieldPosition="0">
        <references count="1">
          <reference field="3" count="1">
            <x v="8"/>
          </reference>
        </references>
      </pivotArea>
    </format>
    <format dxfId="233">
      <pivotArea dataOnly="0" labelOnly="1" fieldPosition="0">
        <references count="1">
          <reference field="3" count="1">
            <x v="9"/>
          </reference>
        </references>
      </pivotArea>
    </format>
    <format dxfId="232">
      <pivotArea dataOnly="0" labelOnly="1" fieldPosition="0">
        <references count="1">
          <reference field="3" count="1">
            <x v="10"/>
          </reference>
        </references>
      </pivotArea>
    </format>
    <format dxfId="231">
      <pivotArea dataOnly="0" labelOnly="1" fieldPosition="0">
        <references count="1">
          <reference field="3" count="1">
            <x v="11"/>
          </reference>
        </references>
      </pivotArea>
    </format>
    <format dxfId="230">
      <pivotArea dataOnly="0" labelOnly="1" fieldPosition="0">
        <references count="1">
          <reference field="3" count="1">
            <x v="12"/>
          </reference>
        </references>
      </pivotArea>
    </format>
    <format dxfId="229">
      <pivotArea dataOnly="0" labelOnly="1" fieldPosition="0">
        <references count="1">
          <reference field="3" count="1">
            <x v="13"/>
          </reference>
        </references>
      </pivotArea>
    </format>
    <format dxfId="228">
      <pivotArea dataOnly="0" labelOnly="1" fieldPosition="0">
        <references count="1">
          <reference field="3" count="1">
            <x v="14"/>
          </reference>
        </references>
      </pivotArea>
    </format>
    <format dxfId="227">
      <pivotArea dataOnly="0" labelOnly="1" fieldPosition="0">
        <references count="1">
          <reference field="3" count="1">
            <x v="15"/>
          </reference>
        </references>
      </pivotArea>
    </format>
    <format dxfId="226">
      <pivotArea dataOnly="0" labelOnly="1" fieldPosition="0">
        <references count="1">
          <reference field="3" count="1">
            <x v="16"/>
          </reference>
        </references>
      </pivotArea>
    </format>
    <format dxfId="225">
      <pivotArea dataOnly="0" labelOnly="1" fieldPosition="0">
        <references count="1">
          <reference field="3" count="1">
            <x v="17"/>
          </reference>
        </references>
      </pivotArea>
    </format>
    <format dxfId="224">
      <pivotArea dataOnly="0" labelOnly="1" fieldPosition="0">
        <references count="1">
          <reference field="3" count="1">
            <x v="18"/>
          </reference>
        </references>
      </pivotArea>
    </format>
    <format dxfId="223">
      <pivotArea dataOnly="0" labelOnly="1" fieldPosition="0">
        <references count="1">
          <reference field="3" count="1">
            <x v="19"/>
          </reference>
        </references>
      </pivotArea>
    </format>
    <format dxfId="222">
      <pivotArea dataOnly="0" labelOnly="1" fieldPosition="0">
        <references count="1">
          <reference field="3" count="1">
            <x v="1"/>
          </reference>
        </references>
      </pivotArea>
    </format>
    <format dxfId="221">
      <pivotArea dataOnly="0" labelOnly="1" fieldPosition="0">
        <references count="1">
          <reference field="3" count="1">
            <x v="7"/>
          </reference>
        </references>
      </pivotArea>
    </format>
    <format dxfId="220">
      <pivotArea type="all" dataOnly="0" outline="0" fieldPosition="0"/>
    </format>
    <format dxfId="219">
      <pivotArea outline="0" collapsedLevelsAreSubtotals="1" fieldPosition="0"/>
    </format>
    <format dxfId="218">
      <pivotArea field="3" type="button" dataOnly="0" labelOnly="1" outline="0" axis="axisRow" fieldPosition="0"/>
    </format>
    <format dxfId="217">
      <pivotArea dataOnly="0" labelOnly="1" fieldPosition="0">
        <references count="1">
          <reference field="3" count="0"/>
        </references>
      </pivotArea>
    </format>
    <format dxfId="216">
      <pivotArea dataOnly="0" labelOnly="1" grandRow="1" outline="0" fieldPosition="0"/>
    </format>
    <format dxfId="215">
      <pivotArea dataOnly="0" labelOnly="1" outline="0" fieldPosition="0">
        <references count="1">
          <reference field="4294967294" count="3">
            <x v="0"/>
            <x v="1"/>
            <x v="2"/>
          </reference>
        </references>
      </pivotArea>
    </format>
    <format dxfId="214">
      <pivotArea collapsedLevelsAreSubtotals="1" fieldPosition="0">
        <references count="1">
          <reference field="3" count="0"/>
        </references>
      </pivotArea>
    </format>
    <format dxfId="213">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165">
      <pivotArea dataOnly="0" labelOnly="1" outline="0" axis="axisValues" fieldPosition="0"/>
    </format>
    <format dxfId="164">
      <pivotArea dataOnly="0" labelOnly="1" outline="0" axis="axisValues" fieldPosition="0"/>
    </format>
    <format dxfId="163">
      <pivotArea dataOnly="0" labelOnly="1" outline="0" axis="axisValues" fieldPosition="0"/>
    </format>
    <format dxfId="162">
      <pivotArea dataOnly="0" labelOnly="1" outline="0" axis="axisValues" fieldPosition="0"/>
    </format>
    <format dxfId="161">
      <pivotArea dataOnly="0" labelOnly="1" outline="0" axis="axisValues" fieldPosition="0"/>
    </format>
    <format dxfId="160">
      <pivotArea dataOnly="0" labelOnly="1" outline="0" axis="axisValues" fieldPosition="0"/>
    </format>
    <format dxfId="159">
      <pivotArea dataOnly="0" labelOnly="1" outline="0" axis="axisValues" fieldPosition="0"/>
    </format>
    <format dxfId="158">
      <pivotArea dataOnly="0" labelOnly="1" outline="0" axis="axisValues" fieldPosition="0"/>
    </format>
    <format dxfId="157">
      <pivotArea outline="0" collapsedLevelsAreSubtotals="1" fieldPosition="0"/>
    </format>
    <format dxfId="156">
      <pivotArea dataOnly="0" labelOnly="1" outline="0" axis="axisValues" fieldPosition="0"/>
    </format>
    <format dxfId="155">
      <pivotArea dataOnly="0" labelOnly="1" outline="0" axis="axisValues" fieldPosition="0"/>
    </format>
    <format dxfId="154">
      <pivotArea field="0" type="button" dataOnly="0" labelOnly="1" outline="0" axis="axisRow" fieldPosition="0"/>
    </format>
    <format dxfId="153">
      <pivotArea field="0" type="button" dataOnly="0" labelOnly="1" outline="0" axis="axisRow" fieldPosition="0"/>
    </format>
    <format dxfId="152">
      <pivotArea field="0" type="button" dataOnly="0" labelOnly="1" outline="0" axis="axisRow" fieldPosition="0"/>
    </format>
    <format dxfId="151">
      <pivotArea dataOnly="0" labelOnly="1" outline="0" fieldPosition="0">
        <references count="1">
          <reference field="4294967294" count="3">
            <x v="0"/>
            <x v="1"/>
            <x v="2"/>
          </reference>
        </references>
      </pivotArea>
    </format>
    <format dxfId="150">
      <pivotArea field="0" type="button" dataOnly="0" labelOnly="1" outline="0" axis="axisRow" fieldPosition="0"/>
    </format>
    <format dxfId="149">
      <pivotArea dataOnly="0" labelOnly="1" outline="0" fieldPosition="0">
        <references count="1">
          <reference field="4294967294" count="3">
            <x v="0"/>
            <x v="1"/>
            <x v="2"/>
          </reference>
        </references>
      </pivotArea>
    </format>
    <format dxfId="148">
      <pivotArea field="0" type="button" dataOnly="0" labelOnly="1" outline="0" axis="axisRow" fieldPosition="0"/>
    </format>
    <format dxfId="147">
      <pivotArea dataOnly="0" labelOnly="1" outline="0" fieldPosition="0">
        <references count="1">
          <reference field="4294967294" count="3">
            <x v="0"/>
            <x v="1"/>
            <x v="2"/>
          </reference>
        </references>
      </pivotArea>
    </format>
    <format dxfId="146">
      <pivotArea field="0" type="button" dataOnly="0" labelOnly="1" outline="0" axis="axisRow" fieldPosition="0"/>
    </format>
    <format dxfId="145">
      <pivotArea dataOnly="0" labelOnly="1" outline="0" fieldPosition="0">
        <references count="1">
          <reference field="4294967294" count="3">
            <x v="0"/>
            <x v="1"/>
            <x v="2"/>
          </reference>
        </references>
      </pivotArea>
    </format>
    <format dxfId="144">
      <pivotArea field="0" type="button" dataOnly="0" labelOnly="1" outline="0" axis="axisRow" fieldPosition="0"/>
    </format>
    <format dxfId="143">
      <pivotArea dataOnly="0" labelOnly="1" outline="0" fieldPosition="0">
        <references count="1">
          <reference field="4294967294" count="3">
            <x v="0"/>
            <x v="1"/>
            <x v="2"/>
          </reference>
        </references>
      </pivotArea>
    </format>
    <format dxfId="142">
      <pivotArea dataOnly="0" labelOnly="1" outline="0" fieldPosition="0">
        <references count="1">
          <reference field="4294967294" count="1">
            <x v="0"/>
          </reference>
        </references>
      </pivotArea>
    </format>
    <format dxfId="141">
      <pivotArea type="all" dataOnly="0" outline="0" fieldPosition="0"/>
    </format>
    <format dxfId="140">
      <pivotArea outline="0" collapsedLevelsAreSubtotals="1" fieldPosition="0"/>
    </format>
    <format dxfId="139">
      <pivotArea field="0" type="button" dataOnly="0" labelOnly="1" outline="0" axis="axisRow" fieldPosition="0"/>
    </format>
    <format dxfId="138">
      <pivotArea dataOnly="0" labelOnly="1" fieldPosition="0">
        <references count="1">
          <reference field="0" count="0"/>
        </references>
      </pivotArea>
    </format>
    <format dxfId="137">
      <pivotArea dataOnly="0" labelOnly="1" grandRow="1" outline="0" fieldPosition="0"/>
    </format>
    <format dxfId="136">
      <pivotArea dataOnly="0" labelOnly="1" fieldPosition="0">
        <references count="2">
          <reference field="0" count="1" selected="0">
            <x v="0"/>
          </reference>
          <reference field="1" count="8">
            <x v="2"/>
            <x v="6"/>
            <x v="7"/>
            <x v="12"/>
            <x v="13"/>
            <x v="14"/>
            <x v="20"/>
            <x v="27"/>
          </reference>
        </references>
      </pivotArea>
    </format>
    <format dxfId="135">
      <pivotArea dataOnly="0" labelOnly="1" fieldPosition="0">
        <references count="2">
          <reference field="0" count="1" selected="0">
            <x v="1"/>
          </reference>
          <reference field="1" count="8">
            <x v="3"/>
            <x v="9"/>
            <x v="16"/>
            <x v="18"/>
            <x v="19"/>
            <x v="28"/>
            <x v="32"/>
            <x v="33"/>
          </reference>
        </references>
      </pivotArea>
    </format>
    <format dxfId="134">
      <pivotArea dataOnly="0" labelOnly="1" fieldPosition="0">
        <references count="2">
          <reference field="0" count="1" selected="0">
            <x v="2"/>
          </reference>
          <reference field="1" count="8">
            <x v="0"/>
            <x v="5"/>
            <x v="25"/>
            <x v="29"/>
            <x v="36"/>
            <x v="39"/>
            <x v="40"/>
            <x v="42"/>
          </reference>
        </references>
      </pivotArea>
    </format>
    <format dxfId="133">
      <pivotArea dataOnly="0" labelOnly="1" fieldPosition="0">
        <references count="2">
          <reference field="0" count="1" selected="0">
            <x v="3"/>
          </reference>
          <reference field="1" count="6">
            <x v="1"/>
            <x v="11"/>
            <x v="30"/>
            <x v="34"/>
            <x v="35"/>
            <x v="38"/>
          </reference>
        </references>
      </pivotArea>
    </format>
    <format dxfId="132">
      <pivotArea dataOnly="0" labelOnly="1" fieldPosition="0">
        <references count="2">
          <reference field="0" count="1" selected="0">
            <x v="4"/>
          </reference>
          <reference field="1" count="6">
            <x v="10"/>
            <x v="15"/>
            <x v="17"/>
            <x v="21"/>
            <x v="22"/>
            <x v="24"/>
          </reference>
        </references>
      </pivotArea>
    </format>
    <format dxfId="131">
      <pivotArea dataOnly="0" labelOnly="1" fieldPosition="0">
        <references count="2">
          <reference field="0" count="1" selected="0">
            <x v="5"/>
          </reference>
          <reference field="1" count="13">
            <x v="4"/>
            <x v="8"/>
            <x v="23"/>
            <x v="26"/>
            <x v="31"/>
            <x v="37"/>
            <x v="41"/>
            <x v="43"/>
            <x v="44"/>
            <x v="45"/>
            <x v="46"/>
            <x v="47"/>
            <x v="48"/>
          </reference>
        </references>
      </pivotArea>
    </format>
    <format dxfId="130">
      <pivotArea dataOnly="0" labelOnly="1" outline="0" fieldPosition="0">
        <references count="1">
          <reference field="4294967294" count="3">
            <x v="0"/>
            <x v="1"/>
            <x v="2"/>
          </reference>
        </references>
      </pivotArea>
    </format>
    <format dxfId="129">
      <pivotArea type="all" dataOnly="0" outline="0" fieldPosition="0"/>
    </format>
    <format dxfId="128">
      <pivotArea type="all" dataOnly="0" outline="0" fieldPosition="0"/>
    </format>
    <format dxfId="127">
      <pivotArea outline="0" collapsedLevelsAreSubtotals="1" fieldPosition="0"/>
    </format>
    <format dxfId="126">
      <pivotArea field="0" type="button" dataOnly="0" labelOnly="1" outline="0" axis="axisRow" fieldPosition="0"/>
    </format>
    <format dxfId="125">
      <pivotArea dataOnly="0" labelOnly="1" fieldPosition="0">
        <references count="1">
          <reference field="0" count="0"/>
        </references>
      </pivotArea>
    </format>
    <format dxfId="124">
      <pivotArea dataOnly="0" labelOnly="1" grandRow="1" outline="0" fieldPosition="0"/>
    </format>
    <format dxfId="123">
      <pivotArea dataOnly="0" labelOnly="1" fieldPosition="0">
        <references count="2">
          <reference field="0" count="1" selected="0">
            <x v="0"/>
          </reference>
          <reference field="1" count="8">
            <x v="2"/>
            <x v="6"/>
            <x v="7"/>
            <x v="12"/>
            <x v="13"/>
            <x v="14"/>
            <x v="20"/>
            <x v="27"/>
          </reference>
        </references>
      </pivotArea>
    </format>
    <format dxfId="122">
      <pivotArea dataOnly="0" labelOnly="1" fieldPosition="0">
        <references count="2">
          <reference field="0" count="1" selected="0">
            <x v="1"/>
          </reference>
          <reference field="1" count="8">
            <x v="3"/>
            <x v="9"/>
            <x v="16"/>
            <x v="18"/>
            <x v="19"/>
            <x v="28"/>
            <x v="32"/>
            <x v="33"/>
          </reference>
        </references>
      </pivotArea>
    </format>
    <format dxfId="121">
      <pivotArea dataOnly="0" labelOnly="1" fieldPosition="0">
        <references count="2">
          <reference field="0" count="1" selected="0">
            <x v="2"/>
          </reference>
          <reference field="1" count="8">
            <x v="0"/>
            <x v="5"/>
            <x v="25"/>
            <x v="29"/>
            <x v="36"/>
            <x v="39"/>
            <x v="40"/>
            <x v="42"/>
          </reference>
        </references>
      </pivotArea>
    </format>
    <format dxfId="120">
      <pivotArea dataOnly="0" labelOnly="1" fieldPosition="0">
        <references count="2">
          <reference field="0" count="1" selected="0">
            <x v="3"/>
          </reference>
          <reference field="1" count="6">
            <x v="1"/>
            <x v="11"/>
            <x v="30"/>
            <x v="34"/>
            <x v="35"/>
            <x v="38"/>
          </reference>
        </references>
      </pivotArea>
    </format>
    <format dxfId="119">
      <pivotArea dataOnly="0" labelOnly="1" fieldPosition="0">
        <references count="2">
          <reference field="0" count="1" selected="0">
            <x v="4"/>
          </reference>
          <reference field="1" count="6">
            <x v="10"/>
            <x v="15"/>
            <x v="17"/>
            <x v="21"/>
            <x v="22"/>
            <x v="24"/>
          </reference>
        </references>
      </pivotArea>
    </format>
    <format dxfId="118">
      <pivotArea dataOnly="0" labelOnly="1" fieldPosition="0">
        <references count="2">
          <reference field="0" count="1" selected="0">
            <x v="5"/>
          </reference>
          <reference field="1" count="13">
            <x v="4"/>
            <x v="8"/>
            <x v="23"/>
            <x v="26"/>
            <x v="31"/>
            <x v="37"/>
            <x v="41"/>
            <x v="43"/>
            <x v="44"/>
            <x v="45"/>
            <x v="46"/>
            <x v="47"/>
            <x v="48"/>
          </reference>
        </references>
      </pivotArea>
    </format>
    <format dxfId="117">
      <pivotArea dataOnly="0" labelOnly="1" fieldPosition="0">
        <references count="2">
          <reference field="0" count="1" selected="0">
            <x v="7"/>
          </reference>
          <reference field="1" count="5">
            <x v="49"/>
            <x v="50"/>
            <x v="51"/>
            <x v="52"/>
            <x v="53"/>
          </reference>
        </references>
      </pivotArea>
    </format>
    <format dxfId="116">
      <pivotArea dataOnly="0" labelOnly="1" outline="0" fieldPosition="0">
        <references count="1">
          <reference field="4294967294" count="3">
            <x v="0"/>
            <x v="1"/>
            <x v="2"/>
          </reference>
        </references>
      </pivotArea>
    </format>
    <format dxfId="115">
      <pivotArea dataOnly="0" labelOnly="1" outline="0" fieldPosition="0">
        <references count="1">
          <reference field="4294967294" count="1">
            <x v="0"/>
          </reference>
        </references>
      </pivotArea>
    </format>
    <format dxfId="114">
      <pivotArea collapsedLevelsAreSubtotals="1" fieldPosition="0">
        <references count="1">
          <reference field="0" count="1">
            <x v="0"/>
          </reference>
        </references>
      </pivotArea>
    </format>
    <format dxfId="113">
      <pivotArea dataOnly="0" labelOnly="1" fieldPosition="0">
        <references count="1">
          <reference field="0" count="1">
            <x v="0"/>
          </reference>
        </references>
      </pivotArea>
    </format>
    <format dxfId="112">
      <pivotArea collapsedLevelsAreSubtotals="1" fieldPosition="0">
        <references count="1">
          <reference field="0" count="1">
            <x v="0"/>
          </reference>
        </references>
      </pivotArea>
    </format>
    <format dxfId="111">
      <pivotArea dataOnly="0" labelOnly="1" fieldPosition="0">
        <references count="1">
          <reference field="0" count="1">
            <x v="0"/>
          </reference>
        </references>
      </pivotArea>
    </format>
    <format dxfId="110">
      <pivotArea dataOnly="0" labelOnly="1" fieldPosition="0">
        <references count="1">
          <reference field="0" count="1">
            <x v="1"/>
          </reference>
        </references>
      </pivotArea>
    </format>
    <format dxfId="109">
      <pivotArea dataOnly="0" labelOnly="1" fieldPosition="0">
        <references count="1">
          <reference field="0" count="1">
            <x v="2"/>
          </reference>
        </references>
      </pivotArea>
    </format>
    <format dxfId="108">
      <pivotArea dataOnly="0" labelOnly="1" fieldPosition="0">
        <references count="1">
          <reference field="0" count="1">
            <x v="3"/>
          </reference>
        </references>
      </pivotArea>
    </format>
    <format dxfId="107">
      <pivotArea dataOnly="0" labelOnly="1" fieldPosition="0">
        <references count="1">
          <reference field="0" count="1">
            <x v="4"/>
          </reference>
        </references>
      </pivotArea>
    </format>
    <format dxfId="106">
      <pivotArea dataOnly="0" labelOnly="1" fieldPosition="0">
        <references count="1">
          <reference field="0" count="1">
            <x v="5"/>
          </reference>
        </references>
      </pivotArea>
    </format>
    <format dxfId="105">
      <pivotArea dataOnly="0" labelOnly="1" fieldPosition="0">
        <references count="1">
          <reference field="0" count="1">
            <x v="7"/>
          </reference>
        </references>
      </pivotArea>
    </format>
    <format dxfId="104">
      <pivotArea grandRow="1" outline="0" collapsedLevelsAreSubtotals="1" fieldPosition="0"/>
    </format>
    <format dxfId="103">
      <pivotArea grandRow="1" outline="0" collapsedLevelsAreSubtotals="1" fieldPosition="0"/>
    </format>
    <format dxfId="102">
      <pivotArea grandRow="1" outline="0" collapsedLevelsAreSubtotals="1" fieldPosition="0"/>
    </format>
    <format dxfId="101">
      <pivotArea grandRow="1" outline="0" collapsedLevelsAreSubtotals="1" fieldPosition="0"/>
    </format>
    <format dxfId="100">
      <pivotArea grandRow="1" outline="0" collapsedLevelsAreSubtotals="1" fieldPosition="0"/>
    </format>
    <format dxfId="99">
      <pivotArea dataOnly="0" labelOnly="1" grandRow="1" outline="0" fieldPosition="0"/>
    </format>
    <format dxfId="98">
      <pivotArea grandRow="1" outline="0" collapsedLevelsAreSubtotals="1" fieldPosition="0"/>
    </format>
    <format dxfId="97">
      <pivotArea dataOnly="0" labelOnly="1" grandRow="1" outline="0" fieldPosition="0"/>
    </format>
    <format dxfId="96">
      <pivotArea grandRow="1" outline="0" collapsedLevelsAreSubtotals="1" fieldPosition="0"/>
    </format>
    <format dxfId="95">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94">
      <pivotArea dataOnly="0" labelOnly="1" outline="0" axis="axisValues" fieldPosition="0"/>
    </format>
    <format dxfId="93">
      <pivotArea dataOnly="0" labelOnly="1" outline="0" axis="axisValues" fieldPosition="0"/>
    </format>
    <format dxfId="92">
      <pivotArea dataOnly="0" labelOnly="1" outline="0" axis="axisValues" fieldPosition="0"/>
    </format>
    <format dxfId="91">
      <pivotArea dataOnly="0" labelOnly="1" outline="0" axis="axisValues" fieldPosition="0"/>
    </format>
    <format dxfId="90">
      <pivotArea dataOnly="0" labelOnly="1" outline="0" axis="axisValues" fieldPosition="0"/>
    </format>
    <format dxfId="89">
      <pivotArea dataOnly="0" labelOnly="1" outline="0" axis="axisValues" fieldPosition="0"/>
    </format>
    <format dxfId="88">
      <pivotArea dataOnly="0" labelOnly="1" outline="0" axis="axisValues" fieldPosition="0"/>
    </format>
    <format dxfId="87">
      <pivotArea dataOnly="0" labelOnly="1" outline="0" axis="axisValues" fieldPosition="0"/>
    </format>
    <format dxfId="86">
      <pivotArea outline="0" collapsedLevelsAreSubtotals="1" fieldPosition="0"/>
    </format>
    <format dxfId="85">
      <pivotArea dataOnly="0" labelOnly="1" outline="0" axis="axisValues" fieldPosition="0"/>
    </format>
    <format dxfId="84">
      <pivotArea dataOnly="0" labelOnly="1" outline="0" axis="axisValues" fieldPosition="0"/>
    </format>
    <format dxfId="83">
      <pivotArea field="0" type="button" dataOnly="0" labelOnly="1" outline="0"/>
    </format>
    <format dxfId="82">
      <pivotArea field="0" type="button" dataOnly="0" labelOnly="1" outline="0"/>
    </format>
    <format dxfId="81">
      <pivotArea field="0" type="button" dataOnly="0" labelOnly="1" outline="0"/>
    </format>
    <format dxfId="80">
      <pivotArea dataOnly="0" labelOnly="1" outline="0" fieldPosition="0">
        <references count="1">
          <reference field="4294967294" count="4">
            <x v="0"/>
            <x v="1"/>
            <x v="2"/>
            <x v="3"/>
          </reference>
        </references>
      </pivotArea>
    </format>
    <format dxfId="79">
      <pivotArea field="0" type="button" dataOnly="0" labelOnly="1" outline="0"/>
    </format>
    <format dxfId="78">
      <pivotArea dataOnly="0" labelOnly="1" outline="0" fieldPosition="0">
        <references count="1">
          <reference field="4294967294" count="4">
            <x v="0"/>
            <x v="1"/>
            <x v="2"/>
            <x v="3"/>
          </reference>
        </references>
      </pivotArea>
    </format>
    <format dxfId="77">
      <pivotArea field="0" type="button" dataOnly="0" labelOnly="1" outline="0"/>
    </format>
    <format dxfId="76">
      <pivotArea dataOnly="0" labelOnly="1" outline="0" fieldPosition="0">
        <references count="1">
          <reference field="4294967294" count="4">
            <x v="0"/>
            <x v="1"/>
            <x v="2"/>
            <x v="3"/>
          </reference>
        </references>
      </pivotArea>
    </format>
    <format dxfId="75">
      <pivotArea field="0" type="button" dataOnly="0" labelOnly="1" outline="0"/>
    </format>
    <format dxfId="74">
      <pivotArea dataOnly="0" labelOnly="1" outline="0" fieldPosition="0">
        <references count="1">
          <reference field="4294967294" count="4">
            <x v="0"/>
            <x v="1"/>
            <x v="2"/>
            <x v="3"/>
          </reference>
        </references>
      </pivotArea>
    </format>
    <format dxfId="73">
      <pivotArea field="0" type="button" dataOnly="0" labelOnly="1" outline="0"/>
    </format>
    <format dxfId="72">
      <pivotArea dataOnly="0" labelOnly="1" outline="0" fieldPosition="0">
        <references count="1">
          <reference field="4294967294" count="4">
            <x v="0"/>
            <x v="1"/>
            <x v="2"/>
            <x v="3"/>
          </reference>
        </references>
      </pivotArea>
    </format>
    <format dxfId="71">
      <pivotArea dataOnly="0" labelOnly="1" outline="0" fieldPosition="0">
        <references count="1">
          <reference field="4294967294" count="1">
            <x v="0"/>
          </reference>
        </references>
      </pivotArea>
    </format>
    <format dxfId="70">
      <pivotArea type="all" dataOnly="0" outline="0" fieldPosition="0"/>
    </format>
    <format dxfId="69">
      <pivotArea outline="0" collapsedLevelsAreSubtotals="1" fieldPosition="0"/>
    </format>
    <format dxfId="68">
      <pivotArea field="0" type="button" dataOnly="0" labelOnly="1" outline="0"/>
    </format>
    <format dxfId="67">
      <pivotArea dataOnly="0" labelOnly="1" grandRow="1" outline="0" fieldPosition="0"/>
    </format>
    <format dxfId="66">
      <pivotArea dataOnly="0" labelOnly="1" outline="0" fieldPosition="0">
        <references count="1">
          <reference field="4294967294" count="4">
            <x v="0"/>
            <x v="1"/>
            <x v="2"/>
            <x v="3"/>
          </reference>
        </references>
      </pivotArea>
    </format>
    <format dxfId="65">
      <pivotArea type="all" dataOnly="0" outline="0" fieldPosition="0"/>
    </format>
    <format dxfId="64">
      <pivotArea outline="0" collapsedLevelsAreSubtotals="1" fieldPosition="0"/>
    </format>
    <format dxfId="63">
      <pivotArea field="0" type="button" dataOnly="0" labelOnly="1" outline="0"/>
    </format>
    <format dxfId="62">
      <pivotArea dataOnly="0" labelOnly="1" fieldPosition="0">
        <references count="1">
          <reference field="3" count="0"/>
        </references>
      </pivotArea>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grandRow="1" outline="0" fieldPosition="0"/>
    </format>
    <format dxfId="55">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54">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53">
      <pivotArea dataOnly="0" labelOnly="1" fieldPosition="0">
        <references count="2">
          <reference field="1" count="15">
            <x v="0"/>
            <x v="8"/>
            <x v="9"/>
            <x v="13"/>
            <x v="18"/>
            <x v="23"/>
            <x v="25"/>
            <x v="26"/>
            <x v="30"/>
            <x v="33"/>
            <x v="35"/>
            <x v="37"/>
            <x v="43"/>
            <x v="44"/>
            <x v="49"/>
          </reference>
          <reference field="3" count="1" selected="0">
            <x v="6"/>
          </reference>
        </references>
      </pivotArea>
    </format>
    <format dxfId="52">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51">
      <pivotArea dataOnly="0" labelOnly="1" fieldPosition="0">
        <references count="2">
          <reference field="1" count="4">
            <x v="3"/>
            <x v="4"/>
            <x v="13"/>
            <x v="49"/>
          </reference>
          <reference field="3" count="1" selected="0">
            <x v="14"/>
          </reference>
        </references>
      </pivotArea>
    </format>
    <format dxfId="50">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49">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48">
      <pivotArea dataOnly="0" labelOnly="1" fieldPosition="0">
        <references count="2">
          <reference field="1" count="6">
            <x v="2"/>
            <x v="5"/>
            <x v="6"/>
            <x v="22"/>
            <x v="34"/>
            <x v="38"/>
          </reference>
          <reference field="3" count="1" selected="0">
            <x v="10"/>
          </reference>
        </references>
      </pivotArea>
    </format>
    <format dxfId="47">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46">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45">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44">
      <pivotArea dataOnly="0" labelOnly="1" fieldPosition="0">
        <references count="2">
          <reference field="1" count="1">
            <x v="29"/>
          </reference>
          <reference field="3" count="1" selected="0">
            <x v="24"/>
          </reference>
        </references>
      </pivotArea>
    </format>
    <format dxfId="43">
      <pivotArea dataOnly="0" labelOnly="1" fieldPosition="0">
        <references count="2">
          <reference field="1" count="4">
            <x v="9"/>
            <x v="25"/>
            <x v="32"/>
            <x v="39"/>
          </reference>
          <reference field="3" count="1" selected="0">
            <x v="9"/>
          </reference>
        </references>
      </pivotArea>
    </format>
    <format dxfId="42">
      <pivotArea dataOnly="0" labelOnly="1" fieldPosition="0">
        <references count="2">
          <reference field="1" count="2">
            <x v="25"/>
            <x v="49"/>
          </reference>
          <reference field="3" count="1" selected="0">
            <x v="21"/>
          </reference>
        </references>
      </pivotArea>
    </format>
    <format dxfId="41">
      <pivotArea dataOnly="0" labelOnly="1" fieldPosition="0">
        <references count="2">
          <reference field="1" count="12">
            <x v="3"/>
            <x v="4"/>
            <x v="8"/>
            <x v="17"/>
            <x v="22"/>
            <x v="23"/>
            <x v="24"/>
            <x v="30"/>
            <x v="32"/>
            <x v="34"/>
            <x v="35"/>
            <x v="49"/>
          </reference>
          <reference field="3" count="1" selected="0">
            <x v="15"/>
          </reference>
        </references>
      </pivotArea>
    </format>
    <format dxfId="40">
      <pivotArea dataOnly="0" labelOnly="1" fieldPosition="0">
        <references count="2">
          <reference field="1" count="3">
            <x v="1"/>
            <x v="22"/>
            <x v="31"/>
          </reference>
          <reference field="3" count="1" selected="0">
            <x v="11"/>
          </reference>
        </references>
      </pivotArea>
    </format>
    <format dxfId="39">
      <pivotArea dataOnly="0" labelOnly="1" fieldPosition="0">
        <references count="2">
          <reference field="1" count="1">
            <x v="37"/>
          </reference>
          <reference field="3" count="1" selected="0">
            <x v="19"/>
          </reference>
        </references>
      </pivotArea>
    </format>
    <format dxfId="38">
      <pivotArea dataOnly="0" labelOnly="1" fieldPosition="0">
        <references count="2">
          <reference field="1" count="1">
            <x v="32"/>
          </reference>
          <reference field="3" count="1" selected="0">
            <x v="13"/>
          </reference>
        </references>
      </pivotArea>
    </format>
    <format dxfId="37">
      <pivotArea dataOnly="0" labelOnly="1" fieldPosition="0">
        <references count="2">
          <reference field="1" count="2">
            <x v="32"/>
            <x v="49"/>
          </reference>
          <reference field="3" count="1" selected="0">
            <x v="22"/>
          </reference>
        </references>
      </pivotArea>
    </format>
    <format dxfId="36">
      <pivotArea dataOnly="0" labelOnly="1" fieldPosition="0">
        <references count="2">
          <reference field="1" count="1">
            <x v="33"/>
          </reference>
          <reference field="3" count="1" selected="0">
            <x v="5"/>
          </reference>
        </references>
      </pivotArea>
    </format>
    <format dxfId="35">
      <pivotArea dataOnly="0" labelOnly="1" fieldPosition="0">
        <references count="2">
          <reference field="1" count="1">
            <x v="34"/>
          </reference>
          <reference field="3" count="1" selected="0">
            <x v="8"/>
          </reference>
        </references>
      </pivotArea>
    </format>
    <format dxfId="34">
      <pivotArea dataOnly="0" labelOnly="1" fieldPosition="0">
        <references count="2">
          <reference field="1" count="5">
            <x v="0"/>
            <x v="5"/>
            <x v="11"/>
            <x v="29"/>
            <x v="36"/>
          </reference>
          <reference field="3" count="1" selected="0">
            <x v="26"/>
          </reference>
        </references>
      </pivotArea>
    </format>
    <format dxfId="33">
      <pivotArea dataOnly="0" labelOnly="1" outline="0" fieldPosition="0">
        <references count="1">
          <reference field="4294967294" count="4">
            <x v="0"/>
            <x v="1"/>
            <x v="2"/>
            <x v="3"/>
          </reference>
        </references>
      </pivotArea>
    </format>
    <format dxfId="32">
      <pivotArea collapsedLevelsAreSubtotals="1" fieldPosition="0">
        <references count="1">
          <reference field="3" count="1">
            <x v="12"/>
          </reference>
        </references>
      </pivotArea>
    </format>
    <format dxfId="31">
      <pivotArea dataOnly="0" labelOnly="1" fieldPosition="0">
        <references count="1">
          <reference field="3" count="1">
            <x v="12"/>
          </reference>
        </references>
      </pivotArea>
    </format>
    <format dxfId="30">
      <pivotArea dataOnly="0" labelOnly="1" fieldPosition="0">
        <references count="1">
          <reference field="3" count="1">
            <x v="20"/>
          </reference>
        </references>
      </pivotArea>
    </format>
    <format dxfId="29">
      <pivotArea dataOnly="0" labelOnly="1" fieldPosition="0">
        <references count="1">
          <reference field="3" count="1">
            <x v="6"/>
          </reference>
        </references>
      </pivotArea>
    </format>
    <format dxfId="28">
      <pivotArea dataOnly="0" labelOnly="1" fieldPosition="0">
        <references count="1">
          <reference field="3" count="1">
            <x v="18"/>
          </reference>
        </references>
      </pivotArea>
    </format>
    <format dxfId="27">
      <pivotArea dataOnly="0" labelOnly="1" fieldPosition="0">
        <references count="1">
          <reference field="3" count="1">
            <x v="14"/>
          </reference>
        </references>
      </pivotArea>
    </format>
    <format dxfId="26">
      <pivotArea dataOnly="0" labelOnly="1" fieldPosition="0">
        <references count="1">
          <reference field="3" count="1">
            <x v="25"/>
          </reference>
        </references>
      </pivotArea>
    </format>
    <format dxfId="25">
      <pivotArea dataOnly="0" labelOnly="1" fieldPosition="0">
        <references count="1">
          <reference field="3" count="1">
            <x v="17"/>
          </reference>
        </references>
      </pivotArea>
    </format>
    <format dxfId="24">
      <pivotArea dataOnly="0" labelOnly="1" fieldPosition="0">
        <references count="1">
          <reference field="3" count="1">
            <x v="10"/>
          </reference>
        </references>
      </pivotArea>
    </format>
    <format dxfId="23">
      <pivotArea dataOnly="0" labelOnly="1" fieldPosition="0">
        <references count="1">
          <reference field="3" count="1">
            <x v="23"/>
          </reference>
        </references>
      </pivotArea>
    </format>
    <format dxfId="22">
      <pivotArea dataOnly="0" labelOnly="1" fieldPosition="0">
        <references count="1">
          <reference field="3" count="1">
            <x v="7"/>
          </reference>
        </references>
      </pivotArea>
    </format>
    <format dxfId="21">
      <pivotArea dataOnly="0" labelOnly="1" fieldPosition="0">
        <references count="1">
          <reference field="3" count="1">
            <x v="16"/>
          </reference>
        </references>
      </pivotArea>
    </format>
    <format dxfId="20">
      <pivotArea dataOnly="0" labelOnly="1" fieldPosition="0">
        <references count="1">
          <reference field="3" count="1">
            <x v="24"/>
          </reference>
        </references>
      </pivotArea>
    </format>
    <format dxfId="19">
      <pivotArea dataOnly="0" labelOnly="1" fieldPosition="0">
        <references count="1">
          <reference field="3" count="1">
            <x v="9"/>
          </reference>
        </references>
      </pivotArea>
    </format>
    <format dxfId="18">
      <pivotArea dataOnly="0" labelOnly="1" fieldPosition="0">
        <references count="1">
          <reference field="3" count="1">
            <x v="21"/>
          </reference>
        </references>
      </pivotArea>
    </format>
    <format dxfId="17">
      <pivotArea dataOnly="0" labelOnly="1" fieldPosition="0">
        <references count="1">
          <reference field="3" count="1">
            <x v="15"/>
          </reference>
        </references>
      </pivotArea>
    </format>
    <format dxfId="16">
      <pivotArea dataOnly="0" labelOnly="1" fieldPosition="0">
        <references count="1">
          <reference field="3" count="1">
            <x v="11"/>
          </reference>
        </references>
      </pivotArea>
    </format>
    <format dxfId="15">
      <pivotArea dataOnly="0" labelOnly="1" fieldPosition="0">
        <references count="1">
          <reference field="3" count="1">
            <x v="19"/>
          </reference>
        </references>
      </pivotArea>
    </format>
    <format dxfId="14">
      <pivotArea dataOnly="0" labelOnly="1" fieldPosition="0">
        <references count="1">
          <reference field="3" count="1">
            <x v="13"/>
          </reference>
        </references>
      </pivotArea>
    </format>
    <format dxfId="13">
      <pivotArea dataOnly="0" labelOnly="1" fieldPosition="0">
        <references count="1">
          <reference field="3" count="1">
            <x v="22"/>
          </reference>
        </references>
      </pivotArea>
    </format>
    <format dxfId="12">
      <pivotArea dataOnly="0" labelOnly="1" fieldPosition="0">
        <references count="1">
          <reference field="3" count="1">
            <x v="5"/>
          </reference>
        </references>
      </pivotArea>
    </format>
    <format dxfId="11">
      <pivotArea dataOnly="0" labelOnly="1" fieldPosition="0">
        <references count="1">
          <reference field="3" count="1">
            <x v="8"/>
          </reference>
        </references>
      </pivotArea>
    </format>
    <format dxfId="10">
      <pivotArea dataOnly="0" labelOnly="1" fieldPosition="0">
        <references count="1">
          <reference field="3" count="1">
            <x v="26"/>
          </reference>
        </references>
      </pivotArea>
    </format>
    <format dxfId="9">
      <pivotArea grandRow="1" outline="0" collapsedLevelsAreSubtotals="1" fieldPosition="0"/>
    </format>
    <format dxfId="8">
      <pivotArea dataOnly="0" labelOnly="1" grandRow="1" outline="0" fieldPosition="0"/>
    </format>
    <format dxfId="7">
      <pivotArea grandRow="1" outline="0" collapsedLevelsAreSubtotals="1" fieldPosition="0"/>
    </format>
    <format dxfId="6">
      <pivotArea dataOnly="0" labelOnly="1" grandRow="1" outline="0" fieldPosition="0"/>
    </format>
    <format dxfId="5">
      <pivotArea field="3" type="button" dataOnly="0" labelOnly="1" outline="0" axis="axisRow" fieldPosition="0"/>
    </format>
    <format dxfId="4">
      <pivotArea dataOnly="0" labelOnly="1" outline="0" fieldPosition="0">
        <references count="1">
          <reference field="4294967294" count="4">
            <x v="0"/>
            <x v="1"/>
            <x v="2"/>
            <x v="3"/>
          </reference>
        </references>
      </pivotArea>
    </format>
    <format dxfId="3">
      <pivotArea field="3" type="button" dataOnly="0" labelOnly="1" outline="0" axis="axisRow" fieldPosition="0"/>
    </format>
    <format dxfId="2">
      <pivotArea dataOnly="0" labelOnly="1" outline="0" fieldPosition="0">
        <references count="1">
          <reference field="4294967294" count="4">
            <x v="0"/>
            <x v="1"/>
            <x v="2"/>
            <x v="3"/>
          </reference>
        </references>
      </pivotArea>
    </format>
    <format dxfId="1">
      <pivotArea dataOnly="0" labelOnly="1" outline="0" fieldPosition="0">
        <references count="1">
          <reference field="4294967294" count="1">
            <x v="0"/>
          </reference>
        </references>
      </pivotArea>
    </format>
    <format dxfId="0">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18"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20"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3D149853-4EA6-2649-9851-2790E00B5EDC}" autoFormatId="16" applyNumberFormats="0" applyBorderFormats="0" applyFontFormats="0" applyPatternFormats="0" applyAlignmentFormats="0" applyWidthHeightFormats="0">
  <queryTableRefresh nextId="24">
    <queryTableFields count="23">
      <queryTableField id="1" name="DRB" tableColumnId="1"/>
      <queryTableField id="2" name="wilaya" tableColumnId="2"/>
      <queryTableField id="3" name="Type programme" tableColumnId="3"/>
      <queryTableField id="4" name="N" tableColumnId="4"/>
      <queryTableField id="5" name="Identication du projet" tableColumnId="5"/>
      <queryTableField id="6" name="Portefeuille de programme " tableColumnId="6"/>
      <queryTableField id="7" name="Communes_x000a_bénéficiaires" tableColumnId="7"/>
      <queryTableField id="8" name="Montant_x000a_(AP 103)_x000a_DA" tableColumnId="8"/>
      <queryTableField id="9" name="Engagement cumulées " tableColumnId="9"/>
      <queryTableField id="10" name="Paiements cumulés" tableColumnId="10"/>
      <queryTableField id="11" name="Maitre d'ouvrage" tableColumnId="11"/>
      <queryTableField id="12" name="PROJET PAR LOT" tableColumnId="12"/>
      <queryTableField id="13" name="Entreprise(s) chargée(s) de réalisation" tableColumnId="13"/>
      <queryTableField id="14" name="Impacts du projet" tableColumnId="14"/>
      <queryTableField id="15" name="Taux d'avancement physique" tableColumnId="15"/>
      <queryTableField id="16" name="Taux financier" tableColumnId="16"/>
      <queryTableField id="17" name="Délais de réalisation" tableColumnId="17"/>
      <queryTableField id="18" name="Date livraison _x000a_(prévisionnelle)" tableColumnId="18"/>
      <queryTableField id="19" name="Emplois directs prévus" tableColumnId="19"/>
      <queryTableField id="20" name="Emplois indirects prévus" tableColumnId="20"/>
      <queryTableField id="21" name="Contraintes rencontrés" tableColumnId="21"/>
      <queryTableField id="22" name="Mesures proposées par la wilaya pour lever les contraintes" tableColumnId="22"/>
      <queryTableField id="23" name="OBS"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3D9BA542-1A9A-DC44-B97B-EEECD1FCC73D}" autoFormatId="16" applyNumberFormats="0" applyBorderFormats="0" applyFontFormats="0" applyPatternFormats="0" applyAlignmentFormats="0" applyWidthHeightFormats="0">
  <queryTableRefresh nextId="17">
    <queryTableFields count="16">
      <queryTableField id="1" name="wilaya" tableColumnId="1"/>
      <queryTableField id="2" name="Portefeuille de programme " tableColumnId="2"/>
      <queryTableField id="3" name="programme " tableColumnId="3"/>
      <queryTableField id="4" name="Libellé de l'opération / Numéro d'individualisation " tableColumnId="4"/>
      <queryTableField id="5" name="Commune" tableColumnId="5"/>
      <queryTableField id="6" name="Date d'inscription" tableColumnId="6"/>
      <queryTableField id="7" name="Date d’ODS" tableColumnId="7"/>
      <queryTableField id="8" name="Délais de réalis" tableColumnId="8"/>
      <queryTableField id="9" name="Date d'achèvement" tableColumnId="9"/>
      <queryTableField id="10" name="AE ACTUELLE" tableColumnId="10"/>
      <queryTableField id="11" name="Engagements cumulés" tableColumnId="11"/>
      <queryTableField id="12" name="Paiement cumulés" tableColumnId="12"/>
      <queryTableField id="13" name="Taux FIN %" tableColumnId="13"/>
      <queryTableField id="14" name="Taux phys %" tableColumnId="14"/>
      <queryTableField id="15" name="Etat du Projet" tableColumnId="15"/>
      <queryTableField id="16" name="Observations" tableColumnId="1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28483A57-2D8D-C142-8185-BF924F1FFF51}" autoFormatId="16" applyNumberFormats="0" applyBorderFormats="0" applyFontFormats="0" applyPatternFormats="0" applyAlignmentFormats="0" applyWidthHeightFormats="0">
  <queryTableRefresh nextId="18">
    <queryTableFields count="17">
      <queryTableField id="1" name="DRB Direction Régionale du Budget"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ancier %" tableColumnId="14"/>
      <queryTableField id="15" name="Taux physique %" tableColumnId="15"/>
      <queryTableField id="16" name="Etat du Projet" tableColumnId="16"/>
      <queryTableField id="17" name="Observations" tableColumnId="1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2" xr16:uid="{A1740146-B4EE-E74B-AE25-173ED0708D4A}" autoFormatId="16" applyNumberFormats="0" applyBorderFormats="0" applyFontFormats="0" applyPatternFormats="0" applyAlignmentFormats="0" applyWidthHeightFormats="0">
  <queryTableRefresh nextId="3">
    <queryTableFields count="2">
      <queryTableField id="1" name="Code" tableColumnId="1"/>
      <queryTableField id="2" name="Programme"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1" xr16:uid="{8A974E64-A433-6240-9FF0-AEB970EA2642}" autoFormatId="16" applyNumberFormats="0" applyBorderFormats="0" applyFontFormats="0" applyPatternFormats="0" applyAlignmentFormats="0" applyWidthHeightFormats="0">
  <queryTableRefresh nextId="3">
    <queryTableFields count="2">
      <queryTableField id="1" name="Code" tableColumnId="1"/>
      <queryTableField id="2" name="Portefeuille de Programme"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15" xr16:uid="{3F42B35A-A1DE-4343-A476-3B93139001D1}" autoFormatId="16" applyNumberFormats="0" applyBorderFormats="0" applyFontFormats="0" applyPatternFormats="0" applyAlignmentFormats="0" applyWidthHeightFormats="0">
  <queryTableRefresh nextId="4">
    <queryTableFields count="2">
      <queryTableField id="1" name="Code" tableColumnId="1"/>
      <queryTableField id="2" name="Structure par Activité" tableColumnId="2"/>
    </queryTableFields>
    <queryTableDeletedFields count="1">
      <deletedField name="Structure par Activité.3"/>
    </queryTableDeleted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7" connectionId="16" xr16:uid="{0B698F69-EBCB-1D4D-B847-C162364282F1}" autoFormatId="16" applyNumberFormats="0" applyBorderFormats="0" applyFontFormats="0" applyPatternFormats="0" applyAlignmentFormats="0" applyWidthHeightFormats="0">
  <queryTableRefresh nextId="3">
    <queryTableFields count="2">
      <queryTableField id="1" name="Code" tableColumnId="1"/>
      <queryTableField id="2" name="Wilaya"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6" connectionId="7" xr16:uid="{96DFF317-19CD-724E-85EE-11102E182FEF}" autoFormatId="16" applyNumberFormats="0" applyBorderFormats="0" applyFontFormats="0" applyPatternFormats="0" applyAlignmentFormats="0" applyWidthHeightFormats="0">
  <queryTableRefresh nextId="26">
    <queryTableFields count="25">
      <queryTableField id="1" name="DRB" tableColumnId="1"/>
      <queryTableField id="2" name="wilaya" tableColumnId="2"/>
      <queryTableField id="3" name="Type programme" tableColumnId="3"/>
      <queryTableField id="4" name="Portefeuille de programmes" tableColumnId="4"/>
      <queryTableField id="5" name="Programmes" tableColumnId="5"/>
      <queryTableField id="6" name="Sous-Programme" tableColumnId="6"/>
      <queryTableField id="7" name="Intitulé de l'opération" tableColumnId="7"/>
      <queryTableField id="8" name="N° de l'opération" tableColumnId="8"/>
      <queryTableField id="9" name="Année de notification" tableColumnId="9"/>
      <queryTableField id="10" name="AE_x000a_Initiale" tableColumnId="10"/>
      <queryTableField id="11" name="AE_x000a_Actuelle" tableColumnId="11"/>
      <queryTableField id="12" name="Engagements_x000a_cumulés" tableColumnId="12"/>
      <queryTableField id="13" name="Cons._x000a_Cumulées" tableColumnId="13"/>
      <queryTableField id="14" name="Taux_x000a_Fin" tableColumnId="14"/>
      <queryTableField id="15" name="Taux_x000a_Phys" tableColumnId="15"/>
      <queryTableField id="16" name="Etat du Projet" tableColumnId="16"/>
      <queryTableField id="17" name="Observations" tableColumnId="17"/>
      <queryTableField id="18" name="Date             d' individua." tableColumnId="18"/>
      <queryTableField id="19" name="Nbre d'op. " tableColumnId="19"/>
      <queryTableField id="20" name="Localité" tableColumnId="20"/>
      <queryTableField id="21" name="PEC" tableColumnId="21"/>
      <queryTableField id="22" name="Column22" tableColumnId="22"/>
      <queryTableField id="23" name="Column23" tableColumnId="23"/>
      <queryTableField id="24" name="Column24" tableColumnId="24"/>
      <queryTableField id="25" name="Column25" tableColumnId="25"/>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5" connectionId="9" xr16:uid="{4677BAFA-78B2-964C-8E57-C077C034C38D}" autoFormatId="16" applyNumberFormats="0" applyBorderFormats="0" applyFontFormats="0" applyPatternFormats="0" applyAlignmentFormats="0" applyWidthHeightFormats="0">
  <queryTableRefresh nextId="22">
    <queryTableFields count="21">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au 31/03/2025" tableColumnId="12"/>
      <queryTableField id="13" name="AE non engagée" tableColumnId="13"/>
      <queryTableField id="14" name="CP reportés" tableColumnId="14"/>
      <queryTableField id="15" name="CP notifiés en 2025" tableColumnId="15"/>
      <queryTableField id="16" name="Total CP" tableColumnId="16"/>
      <queryTableField id="17" name="CP consommés en 2025" tableColumnId="17"/>
      <queryTableField id="18" name="Dépanses Cumule 31/03/2025" tableColumnId="18"/>
      <queryTableField id="19" name="Taux Physique" tableColumnId="19"/>
      <queryTableField id="20" name="Observation" tableColumnId="20"/>
      <queryTableField id="21" name="RAR Fin Mars 2025" tableColumnId="2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4" connectionId="6" xr16:uid="{4C5CE760-65E0-9F47-904E-BF95AB54E273}" autoFormatId="16" applyNumberFormats="0" applyBorderFormats="0" applyFontFormats="0" applyPatternFormats="0" applyAlignmentFormats="0" applyWidthHeightFormats="0">
  <queryTableRefresh nextId="23">
    <queryTableFields count="22">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E initiale" tableColumnId="9"/>
      <queryTableField id="10" name="AE actuelle" tableColumnId="10"/>
      <queryTableField id="11" name="AE Engagée" tableColumnId="11"/>
      <queryTableField id="12" name="AE non engagée" tableColumnId="12"/>
      <queryTableField id="13" name="CP reportés" tableColumnId="13"/>
      <queryTableField id="14" name="CP notifiés en 2025" tableColumnId="14"/>
      <queryTableField id="15" name="Total CP" tableColumnId="15"/>
      <queryTableField id="16" name="CP consommés en 2025" tableColumnId="16"/>
      <queryTableField id="17" name="Déponses cumulée" tableColumnId="17"/>
      <queryTableField id="18" name="Tx phys (%)" tableColumnId="18"/>
      <queryTableField id="19" name="Observations" tableColumnId="19"/>
      <queryTableField id="20" name="Column20" tableColumnId="20"/>
      <queryTableField id="21" name="Column21" tableColumnId="21"/>
      <queryTableField id="22" name="Column22" tableColumnId="22"/>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connectionId="8" xr16:uid="{002A2A62-1F9E-0B43-8E2E-082D07F8E298}" autoFormatId="16" applyNumberFormats="0" applyBorderFormats="0" applyFontFormats="0" applyPatternFormats="0" applyAlignmentFormats="0" applyWidthHeightFormats="0">
  <queryTableRefresh nextId="19">
    <queryTableFields count="18">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tiale" tableColumnId="10"/>
      <queryTableField id="11" name="AE actuelle" tableColumnId="11"/>
      <queryTableField id="12" name="AE Engageé cumule" tableColumnId="12"/>
      <queryTableField id="13" name="Paiements cumulés " tableColumnId="13"/>
      <queryTableField id="14" name="CP 2025" tableColumnId="14"/>
      <queryTableField id="15" name="RAR Fin Mars 2025" tableColumnId="15"/>
      <queryTableField id="16" name="Taux Physique" tableColumnId="16"/>
      <queryTableField id="17" name="Observation" tableColumnId="17"/>
      <queryTableField id="18" name="Réév 2025"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14" xr16:uid="{675FE7F4-903B-A442-8D04-8F5B7E721C30}" autoFormatId="16" applyNumberFormats="0" applyBorderFormats="0" applyFontFormats="0" applyPatternFormats="0" applyAlignmentFormats="0" applyWidthHeightFormats="0">
  <queryTableRefresh nextId="18">
    <queryTableFields count="17">
      <queryTableField id="1" name="DRB" tableColumnId="1"/>
      <queryTableField id="2" name="wilaya" tableColumnId="2"/>
      <queryTableField id="3" name="Type programme" tableColumnId="3"/>
      <queryTableField id="4" name="Portefeuille de programme " tableColumnId="4"/>
      <queryTableField id="5" name="Intitulé Programme" tableColumnId="5"/>
      <queryTableField id="6" name="Intitulé Sous programme" tableColumnId="6"/>
      <queryTableField id="7" name="Numéro d'individualisation " tableColumnId="7"/>
      <queryTableField id="8" name=" Intitulé Opération" tableColumnId="8"/>
      <queryTableField id="9" name="Année de notification" tableColumnId="9"/>
      <queryTableField id="10" name="AE initiale" tableColumnId="10"/>
      <queryTableField id="11" name="AE actuelle" tableColumnId="11"/>
      <queryTableField id="12" name="AE Engagée" tableColumnId="12"/>
      <queryTableField id="13" name="Dépenses cumulées" tableColumnId="13"/>
      <queryTableField id="14" name="Taux FIN %" tableColumnId="14"/>
      <queryTableField id="15" name="Taux phys %" tableColumnId="15"/>
      <queryTableField id="16" name="Etat du Projet" tableColumnId="16"/>
      <queryTableField id="17" name="Observations" tableColumnId="17"/>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2" xr16:uid="{119F008D-8294-3C4C-883E-C44D9B7651F5}" autoFormatId="16" applyNumberFormats="0" applyBorderFormats="0" applyFontFormats="0" applyPatternFormats="0" applyAlignmentFormats="0" applyWidthHeightFormats="0">
  <queryTableRefresh nextId="6">
    <queryTableFields count="5">
      <queryTableField id="1" name="DRB/Wilaya/Ministere" tableColumnId="1"/>
      <queryTableField id="2" name="Nombre opération" tableColumnId="2"/>
      <queryTableField id="3" name=" AE actuelle" tableColumnId="3"/>
      <queryTableField id="4" name=" AE Engagée" tableColumnId="4"/>
      <queryTableField id="5" name=" Dépenses cumulée " tableColumnId="5"/>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 connectionId="11" xr16:uid="{978AC878-3E09-9048-B4EC-EB679FDCBD39}" autoFormatId="16" applyNumberFormats="0" applyBorderFormats="0" applyFontFormats="0" applyPatternFormats="0" applyAlignmentFormats="0" applyWidthHeightFormats="0">
  <queryTableRefresh nextId="10">
    <queryTableFields count="9">
      <queryTableField id="1" name="Ministere" tableColumnId="1"/>
      <queryTableField id="2" name="Nombre opération" tableColumnId="2"/>
      <queryTableField id="3" name=" AE Engagée" tableColumnId="3"/>
      <queryTableField id="4" name=" AE actuelle" tableColumnId="4"/>
      <queryTableField id="5" name="Column5" tableColumnId="5"/>
      <queryTableField id="6" name="DRB/wilaya_1" tableColumnId="6"/>
      <queryTableField id="7" name="Nombre opération_2" tableColumnId="7"/>
      <queryTableField id="8" name=" AE Engagée_3" tableColumnId="8"/>
      <queryTableField id="9" name=" AE actuelle_4" tableColumnId="9"/>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3" xr16:uid="{672E983D-9D7A-CC4F-B2F9-685A7B968DE9}" autoFormatId="16" applyNumberFormats="0" applyBorderFormats="0" applyFontFormats="0" applyPatternFormats="0" applyAlignmentFormats="0" applyWidthHeightFormats="0">
  <queryTableRefresh nextId="6">
    <queryTableFields count="5">
      <queryTableField id="1" name="DRB/wilaya" tableColumnId="1"/>
      <queryTableField id="2" name="Nombre opération" tableColumnId="2"/>
      <queryTableField id="3" name=" AE actuelle" tableColumnId="3"/>
      <queryTableField id="4" name=" AE Engagée" tableColumnId="4"/>
      <queryTableField id="5" name=" Dépenses cumulées" tableColumnId="5"/>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7" connectionId="3" xr16:uid="{7731F356-60B7-EC42-90DC-01B0243E36BF}" autoFormatId="16" applyNumberFormats="0" applyBorderFormats="0" applyFontFormats="0" applyPatternFormats="0" applyAlignmentFormats="0" applyWidthHeightFormats="0">
  <queryTableRefresh nextId="3">
    <queryTableFields count="2">
      <queryTableField id="1" name="Code" tableColumnId="1"/>
      <queryTableField id="2" name="Sous Programme.2" tableColumnId="2"/>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résultat.DB_262" connectionId="19"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397" dataDxfId="395" headerRowBorderDxfId="396" tableBorderDxfId="394" totalsRowBorderDxfId="393">
  <autoFilter ref="A3:J77" xr:uid="{00000000-0009-0000-0100-000001000000}"/>
  <tableColumns count="10">
    <tableColumn id="1" xr3:uid="{00000000-0010-0000-0000-000001000000}" name="wilaya" dataDxfId="392"/>
    <tableColumn id="2" xr3:uid="{00000000-0010-0000-0000-000002000000}" name="Portefeuille de programme " dataDxfId="391"/>
    <tableColumn id="3" xr3:uid="{00000000-0010-0000-0000-000003000000}" name="Libellé de l'opération / Numéro d'individualisation " dataDxfId="390"/>
    <tableColumn id="4" xr3:uid="{00000000-0010-0000-0000-000004000000}" name="AE ACTUELLE" dataDxfId="389"/>
    <tableColumn id="5" xr3:uid="{00000000-0010-0000-0000-000005000000}" name="Engagements cumulés" dataDxfId="388"/>
    <tableColumn id="6" xr3:uid="{00000000-0010-0000-0000-000006000000}" name="Paiement cumulés" dataDxfId="387"/>
    <tableColumn id="7" xr3:uid="{00000000-0010-0000-0000-000007000000}" name="Taux FIN %" dataDxfId="386"/>
    <tableColumn id="8" xr3:uid="{00000000-0010-0000-0000-000008000000}" name="Taux phys %" dataDxfId="385"/>
    <tableColumn id="9" xr3:uid="{00000000-0010-0000-0000-000009000000}" name="Etat du Projet" dataDxfId="384"/>
    <tableColumn id="10" xr3:uid="{00000000-0010-0000-0000-00000A000000}" name="Observations" dataDxfId="38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ableType="queryTable" totalsRowShown="0">
  <autoFilter ref="A1:W106" xr:uid="{798F9A63-06D8-2D49-B017-E26BAF02488A}"/>
  <tableColumns count="23">
    <tableColumn id="1" xr3:uid="{C2862C61-1BDC-844C-B6AB-A57893292882}" uniqueName="1" name="DRB" queryTableFieldId="1" dataDxfId="212"/>
    <tableColumn id="2" xr3:uid="{3FFC1505-0E29-BC4B-B8F7-D17DD9144D7D}" uniqueName="2" name="wilaya" queryTableFieldId="2" dataDxfId="211"/>
    <tableColumn id="3" xr3:uid="{0AD325D4-38B4-0D4B-9DD0-8BE64C2B103B}" uniqueName="3" name="Type programme" queryTableFieldId="3" dataDxfId="210"/>
    <tableColumn id="4" xr3:uid="{EE5ADF66-374A-6D45-8F76-14CB8EE3858D}" uniqueName="4" name="N" queryTableFieldId="4"/>
    <tableColumn id="5" xr3:uid="{CDC27465-61DF-3C43-889B-F027AC3C6F5E}" uniqueName="5" name="Identication du projet" queryTableFieldId="5" dataDxfId="209"/>
    <tableColumn id="6" xr3:uid="{416EA8C6-A7D1-1E40-BE54-A92B7BEF169E}" uniqueName="6" name="Portefeuille de programme " queryTableFieldId="6"/>
    <tableColumn id="7" xr3:uid="{0CA93F24-9F04-5247-B2E8-E4C24EAC8E42}" uniqueName="7" name="Communes_x000a_bénéficiaires" queryTableFieldId="7" dataDxfId="208"/>
    <tableColumn id="8" xr3:uid="{882848FE-F5F9-0641-8CDD-540E9F0DDB96}" uniqueName="8" name="Montant_x000a_(AP 103)_x000a_DA" queryTableFieldId="8"/>
    <tableColumn id="9" xr3:uid="{4F512CA2-6BE3-D042-A4CE-0574BB8BFEF8}" uniqueName="9" name="Engagement cumulées " queryTableFieldId="9"/>
    <tableColumn id="10" xr3:uid="{E839D130-E59E-BA4B-84E4-07BC3FC9A08F}" uniqueName="10" name="Paiements cumulés" queryTableFieldId="10"/>
    <tableColumn id="11" xr3:uid="{A45896C5-A1E9-CC40-9226-8B819215705A}" uniqueName="11" name="Maitre d'ouvrage" queryTableFieldId="11" dataDxfId="207"/>
    <tableColumn id="12" xr3:uid="{A9C7FDE0-C05D-F940-B201-52F0D21D68A2}" uniqueName="12" name="PROJET PAR LOT" queryTableFieldId="12"/>
    <tableColumn id="13" xr3:uid="{FD8A5B14-1B09-9E4D-9D6F-BF00139A35F3}" uniqueName="13" name="Entreprise(s) chargée(s) de réalisation" queryTableFieldId="13" dataDxfId="206"/>
    <tableColumn id="14" xr3:uid="{80FBC2BE-FE6C-C84F-A43C-BBCE227E9D6D}" uniqueName="14" name="Impacts du projet" queryTableFieldId="14" dataDxfId="205"/>
    <tableColumn id="15" xr3:uid="{080DAC22-71E1-144C-9B38-4D2CAE8CE242}" uniqueName="15" name="Taux d'avancement physique" queryTableFieldId="15"/>
    <tableColumn id="16" xr3:uid="{81D394AF-0081-924E-A0A0-7C3594311C38}" uniqueName="16" name="Taux financier" queryTableFieldId="16"/>
    <tableColumn id="17" xr3:uid="{D50C9E83-997D-A24B-9F50-152B13A42074}" uniqueName="17" name="Délais de réalisation" queryTableFieldId="17"/>
    <tableColumn id="18" xr3:uid="{78ECDB94-7F17-7F42-A1BB-BD65A1BA8D58}" uniqueName="18" name="Date livraison _x000a_(prévisionnelle)" queryTableFieldId="18"/>
    <tableColumn id="19" xr3:uid="{D3F4AFA5-6212-4B4F-939E-DC41FB0319CC}" uniqueName="19" name="Emplois directs prévus" queryTableFieldId="19"/>
    <tableColumn id="20" xr3:uid="{9842CBA5-CFED-B44C-811A-C94627A93AC4}" uniqueName="20" name="Emplois indirects prévus" queryTableFieldId="20"/>
    <tableColumn id="21" xr3:uid="{CA60E123-2D75-454B-92F0-2FD905C6B9DB}" uniqueName="21" name="Contraintes rencontrés" queryTableFieldId="21" dataDxfId="204"/>
    <tableColumn id="22" xr3:uid="{434B5363-B57A-8F4A-A3CE-71911481766B}" uniqueName="22" name="Mesures proposées par la wilaya pour lever les contraintes" queryTableFieldId="22" dataDxfId="203"/>
    <tableColumn id="23" xr3:uid="{0E31E1EF-64C9-EB4F-A57A-70D2E1BC4ACC}" uniqueName="23" name="OBS" queryTableFieldId="23" dataDxfId="20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ableType="queryTable" totalsRowShown="0">
  <autoFilter ref="A1:P77" xr:uid="{B464A7D0-B88B-CB48-A3E8-A2331A506FFE}"/>
  <tableColumns count="16">
    <tableColumn id="1" xr3:uid="{54F3E46F-28D3-4D4F-A82C-A110D08BFD66}" uniqueName="1" name="wilaya" queryTableFieldId="1" dataDxfId="201"/>
    <tableColumn id="2" xr3:uid="{F8D5CF4A-AEEF-7646-A4FC-FE6C61591393}" uniqueName="2" name="Portefeuille de programme " queryTableFieldId="2" dataDxfId="200"/>
    <tableColumn id="3" xr3:uid="{0D228E93-CA6A-D64C-9AC0-673ACDB915DF}" uniqueName="3" name="programme " queryTableFieldId="3" dataDxfId="199"/>
    <tableColumn id="4" xr3:uid="{6E8A686C-B7B8-A44E-97F5-AC1DC0604F1B}" uniqueName="4" name="Libellé de l'opération / Numéro d'individualisation " queryTableFieldId="4" dataDxfId="198"/>
    <tableColumn id="5" xr3:uid="{1BD1C8CC-CC76-984F-AE2C-141BAE190632}" uniqueName="5" name="Commune" queryTableFieldId="5" dataDxfId="197"/>
    <tableColumn id="6" xr3:uid="{2D800D93-4B42-A048-B084-26963E7CF011}" uniqueName="6" name="Date d'inscription" queryTableFieldId="6" dataDxfId="196"/>
    <tableColumn id="7" xr3:uid="{F9B49D61-B05A-A448-8546-854BEB80FD68}" uniqueName="7" name="Date d’ODS" queryTableFieldId="7"/>
    <tableColumn id="8" xr3:uid="{1B040A9D-AC43-3D45-972D-76BB6BB8C412}" uniqueName="8" name="Délais de réalis" queryTableFieldId="8" dataDxfId="195"/>
    <tableColumn id="9" xr3:uid="{E5428136-8275-6544-A63F-C3795ADB8A3F}" uniqueName="9" name="Date d'achèvement" queryTableFieldId="9"/>
    <tableColumn id="10" xr3:uid="{C0EB22A2-2DEF-EF40-8735-76424CA63B17}" uniqueName="10" name="AE ACTUELLE" queryTableFieldId="10"/>
    <tableColumn id="11" xr3:uid="{55016240-33F2-7745-B564-0DF62EF5A1EA}" uniqueName="11" name="Engagements cumulés" queryTableFieldId="11"/>
    <tableColumn id="12" xr3:uid="{DCF1D8F6-0908-C943-9606-B277914EF6DD}" uniqueName="12" name="Paiement cumulés" queryTableFieldId="12"/>
    <tableColumn id="13" xr3:uid="{9D89DAF7-ABB7-7E47-99B5-CB059ECEB8B4}" uniqueName="13" name="Taux FIN %" queryTableFieldId="13"/>
    <tableColumn id="14" xr3:uid="{BB7AEF58-80A2-2B4D-8D12-D9E64E4432CC}" uniqueName="14" name="Taux phys %" queryTableFieldId="14"/>
    <tableColumn id="15" xr3:uid="{E47AC613-D0E1-4E43-86EE-DC91645B0F16}" uniqueName="15" name="Etat du Projet" queryTableFieldId="15" dataDxfId="194"/>
    <tableColumn id="16" xr3:uid="{C256FA04-4E27-094A-B6D0-92FEAA7F0893}" uniqueName="16" name="Observations" queryTableFieldId="16" dataDxfId="19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4653E5-9BA5-D44C-89F9-7E6DAC73B99D}" name="Opérations" displayName="Opérations" ref="A1:Q763" tableType="queryTable" totalsRowShown="0">
  <autoFilter ref="A1:Q763" xr:uid="{C74653E5-9BA5-D44C-89F9-7E6DAC73B99D}"/>
  <tableColumns count="17">
    <tableColumn id="1" xr3:uid="{21B1A1ED-5B67-8D4D-AD68-9AD8A2523D58}" uniqueName="1" name="DRB Direction Régionale du Budget" queryTableFieldId="1"/>
    <tableColumn id="2" xr3:uid="{F275598F-07E6-5B41-B7FE-87CD56AF8707}" uniqueName="2" name="wilaya" queryTableFieldId="2"/>
    <tableColumn id="3" xr3:uid="{F002C413-F0D1-4644-A61C-4199F291C8A6}" uniqueName="3" name="Type programme" queryTableFieldId="3"/>
    <tableColumn id="4" xr3:uid="{C8757611-7957-7845-82A7-D0DE0DB13FD4}" uniqueName="4" name="Portefeuille de programme " queryTableFieldId="4"/>
    <tableColumn id="5" xr3:uid="{51CD5341-78D5-E24A-8C2C-693B5246D911}" uniqueName="5" name="Intitulé Programme" queryTableFieldId="5"/>
    <tableColumn id="6" xr3:uid="{3B1F8992-A27A-E84A-907A-61969BD64A05}" uniqueName="6" name="Intitulé Sous programme" queryTableFieldId="6"/>
    <tableColumn id="7" xr3:uid="{12BA3A2A-4BA1-114B-A38B-7EE9EF0D7853}" uniqueName="7" name="Numéro d'individualisation " queryTableFieldId="7"/>
    <tableColumn id="8" xr3:uid="{1A0BE8D5-0953-BE4D-9DEC-B7C71AD366EF}" uniqueName="8" name=" Intitulé Opération" queryTableFieldId="8"/>
    <tableColumn id="9" xr3:uid="{EAC73441-C4DC-7B40-8A00-000AEF9DCBAF}" uniqueName="9" name="Année de notification" queryTableFieldId="9"/>
    <tableColumn id="10" xr3:uid="{91B6066F-07F0-D24B-9569-36EDAA1A0DAA}" uniqueName="10" name="AE initiale" queryTableFieldId="10"/>
    <tableColumn id="11" xr3:uid="{0E87DA1E-6BBB-E042-A2D0-A30E363B82EC}" uniqueName="11" name="AE actuelle" queryTableFieldId="11"/>
    <tableColumn id="12" xr3:uid="{2EAE8FAD-4C05-5F44-AE98-0B15ED0AD6C9}" uniqueName="12" name="AE Engagée" queryTableFieldId="12"/>
    <tableColumn id="13" xr3:uid="{C69398FF-FF82-1342-B542-4033A650493E}" uniqueName="13" name="Dépenses cumulées" queryTableFieldId="13"/>
    <tableColumn id="14" xr3:uid="{A0AC733A-6019-404A-AE3D-C3B39D9B8406}" uniqueName="14" name="Taux financier %" queryTableFieldId="14"/>
    <tableColumn id="15" xr3:uid="{94FDB405-3271-9D48-98EE-87E361F62AC1}" uniqueName="15" name="Taux physique %" queryTableFieldId="15"/>
    <tableColumn id="16" xr3:uid="{9481D576-CD19-E841-A89C-8EEE35AD32D1}" uniqueName="16" name="Etat du Projet" queryTableFieldId="16"/>
    <tableColumn id="17" xr3:uid="{678D6183-5BA6-F140-B628-6E3D895EBB2A}" uniqueName="17" name="Observations" queryTableField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ableType="queryTable" totalsRowShown="0">
  <autoFilter ref="A1:B478" xr:uid="{A539263F-B012-C143-85AC-C2889C5E7FD3}"/>
  <tableColumns count="2">
    <tableColumn id="1" xr3:uid="{B4956A54-6657-6948-A2AC-5635E4B78F91}" uniqueName="1" name="Code" queryTableFieldId="1" dataDxfId="192"/>
    <tableColumn id="2" xr3:uid="{4E84F730-A090-7345-AD31-C8CCF59E1877}" uniqueName="2" name="Programme" queryTableFieldId="2" dataDxfId="19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ableType="queryTable" totalsRowShown="0">
  <autoFilter ref="A1:B52" xr:uid="{EA57803A-844D-EC45-98A8-02386572C828}"/>
  <tableColumns count="2">
    <tableColumn id="1" xr3:uid="{1ECED715-E41C-E44E-828F-CFEF6CD63760}" uniqueName="1" name="Code" queryTableFieldId="1" dataDxfId="190"/>
    <tableColumn id="2" xr3:uid="{159F09FF-1EFB-334A-9052-4D101BA6FA3B}" uniqueName="2" name="Portefeuille" queryTableFieldId="2" dataDxfId="18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ableType="queryTable" totalsRowShown="0">
  <autoFilter ref="A1:B477" xr:uid="{A8736E80-5672-214A-B040-18086318F644}"/>
  <tableColumns count="2">
    <tableColumn id="1" xr3:uid="{2EC162A3-B74E-3B49-89A0-77D86F5C4813}" uniqueName="1" name="Code" queryTableFieldId="1" dataDxfId="188"/>
    <tableColumn id="2" xr3:uid="{1CE20E9C-ADBA-534A-89D6-65EA12350325}" uniqueName="2" name="Structure par Activité" queryTableFieldId="2" dataDxfId="18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CE23A33-2B18-1943-BF8F-3AE694BB9E35}" name="Wilayas" displayName="Wilayas" ref="A1:B59" tableType="queryTable" totalsRowShown="0">
  <autoFilter ref="A1:B59" xr:uid="{FCE23A33-2B18-1943-BF8F-3AE694BB9E35}"/>
  <tableColumns count="2">
    <tableColumn id="1" xr3:uid="{9F19D114-48D6-AE45-A8FE-F6707767F846}" uniqueName="1" name="Code" queryTableFieldId="1" dataDxfId="186"/>
    <tableColumn id="2" xr3:uid="{2D88752C-5E0C-D94F-867D-AEBF73C61B5E}" uniqueName="2" name="Wilaya" queryTableFieldId="2" dataDxfId="18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ableType="queryTable" totalsRowShown="0">
  <autoFilter ref="A1:Y111" xr:uid="{EA4617B4-F56C-8B45-82B1-B77E33B31E2F}"/>
  <tableColumns count="25">
    <tableColumn id="1" xr3:uid="{6DE98586-1B43-0842-9E2B-AE184E382694}" uniqueName="1" name="DRB" queryTableFieldId="1"/>
    <tableColumn id="2" xr3:uid="{D9080D95-66D5-684F-8D9B-00CB4F8D090D}" uniqueName="2" name="wilaya" queryTableFieldId="2"/>
    <tableColumn id="3" xr3:uid="{5878D08E-40DF-4B44-B47A-B66855AFC8A5}" uniqueName="3" name="Type programme" queryTableFieldId="3"/>
    <tableColumn id="4" xr3:uid="{F41D2CCE-3898-A940-8CC9-E631826153DA}" uniqueName="4" name="Portefeuille de programmes" queryTableFieldId="4"/>
    <tableColumn id="5" xr3:uid="{42F07933-F9B9-CC44-8B2D-E291F893A458}" uniqueName="5" name="Programmes" queryTableFieldId="5"/>
    <tableColumn id="6" xr3:uid="{BD1C8C74-E528-E944-8226-BE5C36F69D7F}" uniqueName="6" name="Sous-Programme" queryTableFieldId="6"/>
    <tableColumn id="7" xr3:uid="{15EB3690-4A18-094D-8C95-898BE098A2FD}" uniqueName="7" name="Intitulé de l'opération" queryTableFieldId="7"/>
    <tableColumn id="8" xr3:uid="{96EC4ADC-B3A2-C84C-96DE-0B2092898393}" uniqueName="8" name="N° de l'opération" queryTableFieldId="8"/>
    <tableColumn id="9" xr3:uid="{690E7865-6D86-C348-AF9C-94164312CA33}" uniqueName="9" name="Année de notification" queryTableFieldId="9"/>
    <tableColumn id="10" xr3:uid="{24DCA88A-81F2-094B-86C1-AE54816B07CE}" uniqueName="10" name="AE_x000a_Initiale" queryTableFieldId="10"/>
    <tableColumn id="11" xr3:uid="{38121E97-0B5A-3643-A329-174E2B311462}" uniqueName="11" name="AE_x000a_Actuelle" queryTableFieldId="11"/>
    <tableColumn id="12" xr3:uid="{A5523093-3520-F341-B1B6-354A90386217}" uniqueName="12" name="Engagements_x000a_cumulés" queryTableFieldId="12"/>
    <tableColumn id="13" xr3:uid="{DE235D13-1CAD-1340-A2A5-D36712BC5514}" uniqueName="13" name="Cons._x000a_Cumulées" queryTableFieldId="13"/>
    <tableColumn id="14" xr3:uid="{E59749AD-C79C-694D-91FC-71CC2B481E68}" uniqueName="14" name="Taux_x000a_Fin" queryTableFieldId="14"/>
    <tableColumn id="15" xr3:uid="{FE374526-3C02-BA4D-9B5A-C9236E907650}" uniqueName="15" name="Taux_x000a_Phys" queryTableFieldId="15"/>
    <tableColumn id="16" xr3:uid="{916605F0-75F8-DE42-817F-860E2B4F798E}" uniqueName="16" name="Etat du Projet" queryTableFieldId="16"/>
    <tableColumn id="17" xr3:uid="{C9FD20FA-EC19-074A-89FD-35EEED4D3FEF}" uniqueName="17" name="Observations" queryTableFieldId="17"/>
    <tableColumn id="18" xr3:uid="{15540C5D-3FFC-B642-862F-1F4805C1DE81}" uniqueName="18" name="Date             d' individua." queryTableFieldId="18"/>
    <tableColumn id="19" xr3:uid="{606ADEAF-3F1A-F844-9B16-C7B263D07CA5}" uniqueName="19" name="Nbre d'op. " queryTableFieldId="19"/>
    <tableColumn id="20" xr3:uid="{D9F064C8-9E78-FB4D-99F9-88C816EE6471}" uniqueName="20" name="Localité" queryTableFieldId="20"/>
    <tableColumn id="21" xr3:uid="{98892977-A300-BF45-BA1C-C7F0FF9879AB}" uniqueName="21" name="PEC" queryTableFieldId="21"/>
    <tableColumn id="22" xr3:uid="{5ACCEC24-7378-A64A-9088-4EF6D0D45995}" uniqueName="22" name="Column22" queryTableFieldId="22"/>
    <tableColumn id="23" xr3:uid="{6CFF189D-CCDE-5546-A9E7-67A7EB0C2A27}" uniqueName="23" name="Column23" queryTableFieldId="23"/>
    <tableColumn id="24" xr3:uid="{7CCF685D-E51C-174F-8213-75CD5FD28BC3}" uniqueName="24" name="Column24" queryTableFieldId="24"/>
    <tableColumn id="25" xr3:uid="{FA4AE0EC-7C6B-0943-B267-DF68D3C327A3}" uniqueName="25" name="Column25" queryTableFieldId="2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ableType="queryTable" totalsRowShown="0">
  <autoFilter ref="A1:U263" xr:uid="{9E117180-6F91-B342-AF98-79E3656B6211}"/>
  <tableColumns count="21">
    <tableColumn id="1" xr3:uid="{8AC515C9-8B10-6A46-A3CA-26E0FA7282C1}" uniqueName="1" name="DRB" queryTableFieldId="1"/>
    <tableColumn id="2" xr3:uid="{2A389826-D005-B045-9065-C03088B71FDA}" uniqueName="2" name="wilaya" queryTableFieldId="2"/>
    <tableColumn id="3" xr3:uid="{5B374968-C280-6A4E-9B39-3DCDBA30D68E}" uniqueName="3" name="Type programme" queryTableFieldId="3"/>
    <tableColumn id="4" xr3:uid="{BBF2AB7C-1F16-F148-ADAF-53068132293F}" uniqueName="4" name="Portefeuille de programme " queryTableFieldId="4"/>
    <tableColumn id="5" xr3:uid="{49F7586F-E64B-7F49-A94C-DA7C56EA783E}" uniqueName="5" name="Intitulé Programme" queryTableFieldId="5"/>
    <tableColumn id="6" xr3:uid="{E4CD63FC-2FBB-CA40-A261-1BE0A3072C76}" uniqueName="6" name="Intitulé Sous programme" queryTableFieldId="6"/>
    <tableColumn id="7" xr3:uid="{A2D311FA-E6FE-9D48-9B05-5CD6FECFD64D}" uniqueName="7" name="Numéro d'individualisation " queryTableFieldId="7"/>
    <tableColumn id="8" xr3:uid="{C786E756-1460-DE43-8670-33B7B8CAD6A7}" uniqueName="8" name=" Intitulé Opération" queryTableFieldId="8"/>
    <tableColumn id="9" xr3:uid="{88C9B136-B10D-5945-B121-5784067AFE1C}" uniqueName="9" name="Année de notification" queryTableFieldId="9"/>
    <tableColumn id="10" xr3:uid="{3697F2E7-A77B-0545-931A-52FF7E028B83}" uniqueName="10" name="AE intiale" queryTableFieldId="10"/>
    <tableColumn id="11" xr3:uid="{6D61E4EF-E8F4-F04E-B382-422D22CB3552}" uniqueName="11" name="AE actuelle" queryTableFieldId="11"/>
    <tableColumn id="12" xr3:uid="{CE0D0749-37C1-EB4E-AF4C-3429FCB74128}" uniqueName="12" name="AE Engageé cumule au 31/03/2025" queryTableFieldId="12"/>
    <tableColumn id="13" xr3:uid="{C72F75BC-7756-8948-BD31-C08FD4D2BD59}" uniqueName="13" name="AE non engagée" queryTableFieldId="13"/>
    <tableColumn id="14" xr3:uid="{823A5ACC-E5DF-064C-A525-6A0C0E68DBE4}" uniqueName="14" name="CP reportés" queryTableFieldId="14"/>
    <tableColumn id="15" xr3:uid="{4B6207B5-C79F-324E-9CD9-464D35F9F215}" uniqueName="15" name="CP notifiés en 2025" queryTableFieldId="15"/>
    <tableColumn id="16" xr3:uid="{C1DDDAEB-AD1A-B544-8DD8-F4F02CE4C511}" uniqueName="16" name="Total CP" queryTableFieldId="16"/>
    <tableColumn id="17" xr3:uid="{AD1DE3F8-E847-A449-B233-982B4CEBEB5C}" uniqueName="17" name="CP consommés en 2025" queryTableFieldId="17"/>
    <tableColumn id="18" xr3:uid="{8B5B18B9-152F-9F4B-8E42-C56D787A352B}" uniqueName="18" name="Dépanses Cumule 31/03/2025" queryTableFieldId="18"/>
    <tableColumn id="19" xr3:uid="{220A8AF8-7EC7-234A-991C-D8955B055E7A}" uniqueName="19" name="Taux Physique" queryTableFieldId="19"/>
    <tableColumn id="20" xr3:uid="{FE74117D-1FB3-CF4E-A0B8-595E9F3AE408}" uniqueName="20" name="Observation" queryTableFieldId="20"/>
    <tableColumn id="21" xr3:uid="{A2A739B2-B3DE-CA40-8358-015C48CB14EF}" uniqueName="21" name="RAR Fin Mars 2025" queryTableFieldId="2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ableType="queryTable" totalsRowShown="0">
  <autoFilter ref="A1:V146" xr:uid="{4EBF4DE5-89A6-5F4B-84FD-6A7DB7E2BF1D}"/>
  <tableColumns count="22">
    <tableColumn id="1" xr3:uid="{F84DBB29-B8A2-F64B-BAD3-88CDDD55FB11}" uniqueName="1" name="DRB" queryTableFieldId="1"/>
    <tableColumn id="2" xr3:uid="{7D580805-7B9F-B743-B804-04293AD7D393}" uniqueName="2" name="wilaya" queryTableFieldId="2"/>
    <tableColumn id="3" xr3:uid="{EDBEAF21-2C77-5949-8E92-AC71EF609519}" uniqueName="3" name="Type programme" queryTableFieldId="3"/>
    <tableColumn id="4" xr3:uid="{D587160D-804D-8944-A442-C740F69D1714}" uniqueName="4" name="Portefeuille de programme " queryTableFieldId="4"/>
    <tableColumn id="5" xr3:uid="{35708A58-B724-554D-AD9B-0A794D8FA50A}" uniqueName="5" name="Intitulé Programme" queryTableFieldId="5"/>
    <tableColumn id="6" xr3:uid="{0875FA89-B54D-B446-BF7A-CDA19271CC8B}" uniqueName="6" name="Intitulé Sous programme" queryTableFieldId="6"/>
    <tableColumn id="7" xr3:uid="{F4AD7903-C54F-0E4E-B377-02AED4C37623}" uniqueName="7" name="Numéro d'individualisation " queryTableFieldId="7"/>
    <tableColumn id="8" xr3:uid="{3ABA065E-94B1-A743-BD54-DA0849ABA0B5}" uniqueName="8" name=" Intitulé Opération" queryTableFieldId="8"/>
    <tableColumn id="9" xr3:uid="{C2241CB8-6670-8543-BE2E-A2401DB83E11}" uniqueName="9" name="AE initiale" queryTableFieldId="9"/>
    <tableColumn id="10" xr3:uid="{D553C28C-BF1D-5640-A84D-E384CD7C29C3}" uniqueName="10" name="AE actuelle" queryTableFieldId="10"/>
    <tableColumn id="11" xr3:uid="{7796FD86-FD22-2A4C-9398-3D077CAC1A73}" uniqueName="11" name="AE Engagée" queryTableFieldId="11"/>
    <tableColumn id="12" xr3:uid="{321DDD97-9664-034C-A126-A95748962A84}" uniqueName="12" name="AE non engagée" queryTableFieldId="12"/>
    <tableColumn id="13" xr3:uid="{785E2922-89DE-AE42-B2F6-E45CA215EA0F}" uniqueName="13" name="CP reportés" queryTableFieldId="13"/>
    <tableColumn id="14" xr3:uid="{598B7779-190A-7B4A-B898-B47456DDCF17}" uniqueName="14" name="CP notifiés en 2025" queryTableFieldId="14"/>
    <tableColumn id="15" xr3:uid="{26248F67-7AAD-0F48-A179-35150D978076}" uniqueName="15" name="Total CP" queryTableFieldId="15"/>
    <tableColumn id="16" xr3:uid="{391162AF-FA5B-9B46-875E-0D6B50BCD3C8}" uniqueName="16" name="CP consommés en 2025" queryTableFieldId="16"/>
    <tableColumn id="17" xr3:uid="{52449004-414A-C242-9BBA-7666B56FC44E}" uniqueName="17" name="Déponses cumulée" queryTableFieldId="17"/>
    <tableColumn id="18" xr3:uid="{5654D3B2-7CC8-6446-A16A-510F28845B55}" uniqueName="18" name="Tx phys (%)" queryTableFieldId="18"/>
    <tableColumn id="19" xr3:uid="{6E5D2D61-152A-C341-AB4C-3A4FAD40A109}" uniqueName="19" name="Observations" queryTableFieldId="19"/>
    <tableColumn id="20" xr3:uid="{9B807313-FA6D-9B4E-BE9F-A81DC125BBA9}" uniqueName="20" name="Column20" queryTableFieldId="20"/>
    <tableColumn id="21" xr3:uid="{6D3716CE-1A23-1D4A-BD04-03F6EC8A4315}" uniqueName="21" name="Column21" queryTableFieldId="21"/>
    <tableColumn id="22" xr3:uid="{6FAEE9E2-0038-554A-87D1-9973029D37FB}" uniqueName="22" name="Column22" queryTableFieldId="2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ableType="queryTable" totalsRowShown="0">
  <autoFilter ref="A1:R42" xr:uid="{064C6777-BA5C-5F46-859E-3AB307513D33}"/>
  <tableColumns count="18">
    <tableColumn id="1" xr3:uid="{9C82619A-755E-5A4D-B25A-3220357576FF}" uniqueName="1" name="DRB" queryTableFieldId="1" dataDxfId="184"/>
    <tableColumn id="2" xr3:uid="{1FF3128D-EF8B-E248-B1D6-DDF49E25CBAC}" uniqueName="2" name="wilaya" queryTableFieldId="2" dataDxfId="183"/>
    <tableColumn id="3" xr3:uid="{B98921FB-3CC7-4E43-99D9-CF7B153C4B17}" uniqueName="3" name="Type programme" queryTableFieldId="3" dataDxfId="182"/>
    <tableColumn id="4" xr3:uid="{8F2831B7-ADE4-4642-8E1B-44FAAE1AAEBB}" uniqueName="4" name="Portefeuille de programme " queryTableFieldId="4" dataDxfId="181"/>
    <tableColumn id="5" xr3:uid="{76F7480F-3C42-354E-A261-C3C5457933F3}" uniqueName="5" name="Intitulé Programme" queryTableFieldId="5" dataDxfId="180"/>
    <tableColumn id="6" xr3:uid="{60AC5D67-7F54-0447-A51F-D9EE32CC390E}" uniqueName="6" name="Intitulé Sous programme" queryTableFieldId="6" dataDxfId="179"/>
    <tableColumn id="7" xr3:uid="{C5DA5BAE-29C7-6643-BA07-F7214C1D223E}" uniqueName="7" name="Numéro d'individualisation " queryTableFieldId="7" dataDxfId="178"/>
    <tableColumn id="8" xr3:uid="{2F4783C7-16B2-1F49-91B3-E84C98B30010}" uniqueName="8" name=" Intitulé Opération" queryTableFieldId="8" dataDxfId="177"/>
    <tableColumn id="9" xr3:uid="{E657AC47-C6C1-ED4E-AACB-E8630A53F32C}" uniqueName="9" name="Année de notification" queryTableFieldId="9" dataDxfId="176"/>
    <tableColumn id="10" xr3:uid="{5A92E05D-8883-AA4B-BCA2-0365C9467F44}" uniqueName="10" name="AE intiale" queryTableFieldId="10" dataDxfId="175"/>
    <tableColumn id="11" xr3:uid="{49AC4E2C-F2D5-D94E-B355-350B3F10C4B0}" uniqueName="11" name="AE actuelle" queryTableFieldId="11"/>
    <tableColumn id="12" xr3:uid="{DB33925B-0DF8-F540-A8A1-CA7A332FE59D}" uniqueName="12" name="AE Engageé cumule" queryTableFieldId="12"/>
    <tableColumn id="13" xr3:uid="{E1526C3D-EDBD-1F47-BE02-9A5183EC0E2D}" uniqueName="13" name="Paiements cumulés " queryTableFieldId="13"/>
    <tableColumn id="14" xr3:uid="{A1E047C8-1078-5A46-80E6-FD80B034BAD0}" uniqueName="14" name="CP 2025" queryTableFieldId="14"/>
    <tableColumn id="15" xr3:uid="{B03CCF3D-94B9-F245-BDDD-A418F22740B3}" uniqueName="15" name="RAR Fin Mars 2025" queryTableFieldId="15" dataDxfId="174"/>
    <tableColumn id="16" xr3:uid="{1D477010-837D-7F4F-8891-BF33E20A2383}" uniqueName="16" name="Taux Physique" queryTableFieldId="16" dataDxfId="173"/>
    <tableColumn id="17" xr3:uid="{6002589A-EEAB-1E40-AE3D-3791FBB00AEF}" uniqueName="17" name="Observation" queryTableFieldId="17" dataDxfId="172"/>
    <tableColumn id="18" xr3:uid="{3984968E-2E67-2442-815A-64B013DE15CD}" uniqueName="18" name="Réév 2025" queryTableFieldId="18"/>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ableType="queryTable" totalsRowShown="0">
  <autoFilter ref="A1:Q840" xr:uid="{B48B5FA5-07DE-7A4A-AFC8-2128A22EAAAD}"/>
  <tableColumns count="17">
    <tableColumn id="1" xr3:uid="{3ED25773-6BC1-E044-8E67-EC801E455722}" uniqueName="1" name="DRB" queryTableFieldId="1"/>
    <tableColumn id="2" xr3:uid="{4479349A-4A19-F448-A6F6-3BD5C490FD82}" uniqueName="2" name="wilaya" queryTableFieldId="2"/>
    <tableColumn id="3" xr3:uid="{90C2681F-1AEA-674B-A2F9-2AD06C98520A}" uniqueName="3" name="Type programme" queryTableFieldId="3"/>
    <tableColumn id="4" xr3:uid="{C763646E-2E13-1241-A46D-857F56AE9C23}" uniqueName="4" name="Portefeuille de programme " queryTableFieldId="4"/>
    <tableColumn id="5" xr3:uid="{E92DD6C6-5C66-A94F-B58F-8E040317F2B2}" uniqueName="5" name="Intitulé Programme" queryTableFieldId="5"/>
    <tableColumn id="6" xr3:uid="{28EAD45F-BB46-6044-A4B0-9666AC8BE4B1}" uniqueName="6" name="Intitulé Sous programme" queryTableFieldId="6"/>
    <tableColumn id="7" xr3:uid="{26887557-F65E-DC42-8561-D9EB9FC72AA3}" uniqueName="7" name="Numéro d'individualisation " queryTableFieldId="7"/>
    <tableColumn id="8" xr3:uid="{3EEEBCAE-7BF8-3C45-BC6A-04B7AC060A79}" uniqueName="8" name=" Intitulé Opération" queryTableFieldId="8"/>
    <tableColumn id="9" xr3:uid="{0AC22B34-1E31-A343-95E5-DA76EC2AB209}" uniqueName="9" name="Année de notification" queryTableFieldId="9"/>
    <tableColumn id="10" xr3:uid="{526A10FF-07D4-A847-B97E-0198AFEAD86C}" uniqueName="10" name="AE initiale" queryTableFieldId="10"/>
    <tableColumn id="11" xr3:uid="{7A7FCE0E-E499-9B49-973B-15164178D403}" uniqueName="11" name="AE actuelle" queryTableFieldId="11"/>
    <tableColumn id="12" xr3:uid="{AA90AA73-6C28-D043-869A-37D3EA9A0AE5}" uniqueName="12" name="AE Engagée" queryTableFieldId="12"/>
    <tableColumn id="13" xr3:uid="{D0E56425-4ADE-7943-A5A4-2ACEF709D772}" uniqueName="13" name="Dépenses cumulées" queryTableFieldId="13"/>
    <tableColumn id="14" xr3:uid="{B430BC4D-629F-924F-A978-24B74B40973E}" uniqueName="14" name="Taux FIN %" queryTableFieldId="14"/>
    <tableColumn id="15" xr3:uid="{58A834DA-A97C-D64F-89ED-FFD89DE57217}" uniqueName="15" name="Taux phys %" queryTableFieldId="15"/>
    <tableColumn id="16" xr3:uid="{AD1350C8-B910-1642-A1B6-9D43E938F2D0}" uniqueName="16" name="Etat du Projet" queryTableFieldId="16"/>
    <tableColumn id="17" xr3:uid="{AC537360-4A54-4848-B2A4-12B3CD98DC94}" uniqueName="17" name="Observations" queryTableFieldId="1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ableType="queryTable" totalsRowShown="0">
  <autoFilter ref="A1:E309" xr:uid="{D676DDFD-BF9D-1E48-BD43-8DAD7FFABFE6}"/>
  <tableColumns count="5">
    <tableColumn id="1" xr3:uid="{A7712F4F-6F2D-C445-BDBA-72878700D449}" uniqueName="1" name="DRB/Wilaya/Ministere" queryTableFieldId="1" dataDxfId="171"/>
    <tableColumn id="2" xr3:uid="{378AE6DC-EB63-FE4A-902F-FB2963A63674}" uniqueName="2" name="Nombre opération" queryTableFieldId="2"/>
    <tableColumn id="3" xr3:uid="{4E004D8A-80B8-6E4C-B917-3485556D0FE4}" uniqueName="3" name=" AE actuelle" queryTableFieldId="3"/>
    <tableColumn id="4" xr3:uid="{699757B3-F53F-B04D-8916-7B0A96A51B71}" uniqueName="4" name=" AE Engagée" queryTableFieldId="4"/>
    <tableColumn id="5" xr3:uid="{059C653C-57F1-914D-BF8A-A5977014C4F3}" uniqueName="5" name=" Dépenses cumulée " queryTableFieldId="5"/>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ableType="queryTable" totalsRowShown="0">
  <autoFilter ref="A1:I22" xr:uid="{BFD55A76-5A92-5945-92BB-C39EE2CF0032}"/>
  <tableColumns count="9">
    <tableColumn id="1" xr3:uid="{3FA9D0DE-FA4A-224C-B026-5F345A63AA51}" uniqueName="1" name="Ministere" queryTableFieldId="1" dataDxfId="170"/>
    <tableColumn id="2" xr3:uid="{39842B14-6E25-A344-9324-3BD120B3C34D}" uniqueName="2" name="Nombre opération" queryTableFieldId="2"/>
    <tableColumn id="3" xr3:uid="{5F0F45A7-8D6B-3640-AD16-751F528A6604}" uniqueName="3" name=" AE Engagée" queryTableFieldId="3"/>
    <tableColumn id="4" xr3:uid="{F6D5690E-82D9-EB46-B24E-ABEE2620BE24}" uniqueName="4" name=" AE actuelle" queryTableFieldId="4"/>
    <tableColumn id="5" xr3:uid="{03CB3CDE-F62E-6746-BAD8-D8C2C98EF1E1}" uniqueName="5" name="Column5" queryTableFieldId="5"/>
    <tableColumn id="6" xr3:uid="{D7C5400E-0D1F-6B4E-96A3-7C9803897386}" uniqueName="6" name="DRB/wilaya_1" queryTableFieldId="6" dataDxfId="169"/>
    <tableColumn id="7" xr3:uid="{3308E3F1-8BCD-FC45-AEB6-F38C5733CAD0}" uniqueName="7" name="Nombre opération_2" queryTableFieldId="7"/>
    <tableColumn id="8" xr3:uid="{806C7C46-CF86-DB46-A791-DFD515D4165E}" uniqueName="8" name=" AE Engagée_3" queryTableFieldId="8"/>
    <tableColumn id="9" xr3:uid="{AD0FDF2E-411B-1C4C-B177-21C17D0D3FE8}" uniqueName="9" name=" AE actuelle_4" queryTableFieldId="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ableType="queryTable" totalsRowShown="0">
  <autoFilter ref="A1:E67" xr:uid="{20E3CDFA-A2A2-884F-92A5-A5674138D03F}"/>
  <tableColumns count="5">
    <tableColumn id="1" xr3:uid="{6C110BAA-DBEA-3442-9C34-19EA57482E22}" uniqueName="1" name="DRB/wilaya" queryTableFieldId="1" dataDxfId="168"/>
    <tableColumn id="2" xr3:uid="{83A1CA17-106F-F546-A8CC-AF9295CC27D7}" uniqueName="2" name="Nombre opération" queryTableFieldId="2"/>
    <tableColumn id="3" xr3:uid="{13872518-2527-5542-B13C-09B486A19B49}" uniqueName="3" name=" AE actuelle" queryTableFieldId="3"/>
    <tableColumn id="4" xr3:uid="{D112F170-9BDC-674D-93E3-B525F2EAD4DA}" uniqueName="4" name=" AE Engagée" queryTableFieldId="4"/>
    <tableColumn id="5" xr3:uid="{5E9D54B8-6B0E-2A4F-89C0-842FB7AC4743}" uniqueName="5" name=" Dépenses cumulées" queryTableFieldId="5"/>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ableType="queryTable" totalsRowShown="0">
  <autoFilter ref="A1:B288" xr:uid="{8FA36B78-5ECD-1548-9731-A1DD706622B7}"/>
  <tableColumns count="2">
    <tableColumn id="1" xr3:uid="{C388F651-F5DF-1848-BD07-AC1A1F00B81E}" uniqueName="1" name="Code" queryTableFieldId="1" dataDxfId="167"/>
    <tableColumn id="2" xr3:uid="{17ECEB1B-3B94-AE4F-B714-F64542C7840B}" uniqueName="2" name="Sous Programme" queryTableFieldId="2" dataDxfId="166"/>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8.xml.rels><?xml version="1.0" encoding="UTF-8" standalone="yes"?>
<Relationships xmlns="http://schemas.openxmlformats.org/package/2006/relationships"><Relationship Id="rId3" Type="http://schemas.openxmlformats.org/officeDocument/2006/relationships/queryTable" Target="../queryTables/queryTable19.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40625" customWidth="1"/>
    <col min="5" max="5" width="14.85546875" customWidth="1"/>
    <col min="6" max="6" width="7.42578125" customWidth="1"/>
    <col min="7" max="7" width="14.85546875" customWidth="1"/>
    <col min="8" max="8" width="3.7109375" customWidth="1"/>
    <col min="9" max="9" width="18.42578125" customWidth="1"/>
    <col min="10" max="10" width="5" customWidth="1"/>
    <col min="11" max="11" width="19.42578125" style="569" customWidth="1"/>
  </cols>
  <sheetData>
    <row r="2" spans="1:13" ht="31.5">
      <c r="A2" s="99" t="s">
        <v>264</v>
      </c>
      <c r="C2" s="481" t="s">
        <v>1695</v>
      </c>
      <c r="D2" s="481"/>
      <c r="E2" s="481" t="s">
        <v>1696</v>
      </c>
      <c r="G2" s="481" t="s">
        <v>1696</v>
      </c>
      <c r="I2" s="568" t="s">
        <v>0</v>
      </c>
      <c r="K2" s="481" t="s">
        <v>1</v>
      </c>
      <c r="M2" s="481" t="s">
        <v>2685</v>
      </c>
    </row>
    <row r="3" spans="1:13" ht="31.5">
      <c r="A3" s="99"/>
      <c r="C3" s="481"/>
      <c r="D3" s="481"/>
      <c r="E3" s="481"/>
      <c r="G3" s="481"/>
      <c r="I3" s="568" t="s">
        <v>3094</v>
      </c>
      <c r="K3" s="481"/>
      <c r="M3" s="481"/>
    </row>
    <row r="4" spans="1:13" ht="15.75">
      <c r="A4" s="100" t="s">
        <v>265</v>
      </c>
      <c r="C4" s="474" t="s">
        <v>1697</v>
      </c>
      <c r="D4" s="474" t="s">
        <v>2683</v>
      </c>
      <c r="E4" s="475" t="s">
        <v>1698</v>
      </c>
      <c r="G4" s="475" t="str">
        <f>CONCATENATE(C4,D4,E4)</f>
        <v>001:Présidence de la République</v>
      </c>
      <c r="I4" s="475" t="s">
        <v>2686</v>
      </c>
      <c r="K4" s="477" t="s">
        <v>2872</v>
      </c>
      <c r="M4" s="570" t="s">
        <v>2873</v>
      </c>
    </row>
    <row r="5" spans="1:13" ht="15.75">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5.75">
      <c r="A6" s="101" t="s">
        <v>267</v>
      </c>
      <c r="B6" t="s">
        <v>2685</v>
      </c>
      <c r="C6" s="478" t="s">
        <v>1582</v>
      </c>
      <c r="D6" s="478"/>
      <c r="E6" s="479" t="s">
        <v>1700</v>
      </c>
      <c r="G6" s="479" t="str">
        <f t="shared" si="0"/>
        <v>01Supervision de l'Activité Présidentielle</v>
      </c>
      <c r="I6" s="475" t="s">
        <v>2688</v>
      </c>
      <c r="K6" s="477" t="s">
        <v>2739</v>
      </c>
      <c r="M6" s="570" t="s">
        <v>2875</v>
      </c>
    </row>
    <row r="7" spans="1:13" ht="15.75">
      <c r="A7" s="101" t="s">
        <v>56</v>
      </c>
      <c r="C7" s="478" t="s">
        <v>1588</v>
      </c>
      <c r="D7" s="478"/>
      <c r="E7" s="479" t="s">
        <v>1701</v>
      </c>
      <c r="G7" s="479" t="str">
        <f t="shared" si="0"/>
        <v>02Sécurité et Protection</v>
      </c>
      <c r="I7" s="475" t="s">
        <v>2689</v>
      </c>
      <c r="K7" s="477" t="s">
        <v>2740</v>
      </c>
      <c r="M7" s="570" t="s">
        <v>2876</v>
      </c>
    </row>
    <row r="8" spans="1:13" ht="15.75">
      <c r="A8" s="101" t="s">
        <v>268</v>
      </c>
      <c r="C8" s="478" t="s">
        <v>1594</v>
      </c>
      <c r="D8" s="478"/>
      <c r="E8" s="479" t="s">
        <v>1702</v>
      </c>
      <c r="G8" s="479" t="str">
        <f t="shared" si="0"/>
        <v>03Archives et Mémoire Nationale</v>
      </c>
      <c r="I8" s="475" t="s">
        <v>2690</v>
      </c>
      <c r="K8" s="477" t="s">
        <v>2741</v>
      </c>
      <c r="M8" s="570" t="s">
        <v>2877</v>
      </c>
    </row>
    <row r="9" spans="1:13" ht="15.75">
      <c r="A9" s="101" t="s">
        <v>269</v>
      </c>
      <c r="C9" s="476" t="s">
        <v>1703</v>
      </c>
      <c r="D9" s="476"/>
      <c r="E9" s="477" t="s">
        <v>1704</v>
      </c>
      <c r="G9" s="477" t="str">
        <f t="shared" si="0"/>
        <v>002Coordination de l'Activité Juridique et Gouvernementale</v>
      </c>
      <c r="I9" s="475" t="s">
        <v>2691</v>
      </c>
      <c r="K9" s="477" t="s">
        <v>2742</v>
      </c>
      <c r="M9" s="570" t="s">
        <v>2878</v>
      </c>
    </row>
    <row r="10" spans="1:13" ht="15.75">
      <c r="A10" s="101" t="s">
        <v>270</v>
      </c>
      <c r="C10" s="478" t="s">
        <v>1582</v>
      </c>
      <c r="D10" s="478"/>
      <c r="E10" s="479" t="s">
        <v>1704</v>
      </c>
      <c r="G10" s="479" t="str">
        <f t="shared" si="0"/>
        <v>01Coordination de l'Activité Juridique et Gouvernementale</v>
      </c>
      <c r="I10" s="475" t="s">
        <v>2692</v>
      </c>
      <c r="K10" s="477" t="s">
        <v>2743</v>
      </c>
      <c r="M10" s="570" t="s">
        <v>2879</v>
      </c>
    </row>
    <row r="11" spans="1:13" ht="15.75">
      <c r="A11" s="101" t="s">
        <v>271</v>
      </c>
      <c r="C11" s="476" t="s">
        <v>1705</v>
      </c>
      <c r="D11" s="476"/>
      <c r="E11" s="477" t="s">
        <v>1706</v>
      </c>
      <c r="G11" s="477" t="str">
        <f t="shared" si="0"/>
        <v>003Médiation de la République</v>
      </c>
      <c r="I11" s="475" t="s">
        <v>2693</v>
      </c>
      <c r="K11" s="477" t="s">
        <v>2744</v>
      </c>
      <c r="M11" s="570" t="s">
        <v>2880</v>
      </c>
    </row>
    <row r="12" spans="1:13" ht="15.75">
      <c r="A12" s="101" t="s">
        <v>272</v>
      </c>
      <c r="C12" s="478" t="s">
        <v>1582</v>
      </c>
      <c r="D12" s="478"/>
      <c r="E12" s="479" t="s">
        <v>1706</v>
      </c>
      <c r="G12" s="479" t="str">
        <f t="shared" si="0"/>
        <v>01Médiation de la République</v>
      </c>
      <c r="I12" s="475" t="s">
        <v>2694</v>
      </c>
      <c r="K12" s="477" t="s">
        <v>2745</v>
      </c>
      <c r="M12" s="570" t="s">
        <v>2881</v>
      </c>
    </row>
    <row r="13" spans="1:13" ht="15.75">
      <c r="A13" s="101" t="s">
        <v>166</v>
      </c>
      <c r="C13" s="476" t="s">
        <v>1707</v>
      </c>
      <c r="D13" s="476"/>
      <c r="E13" s="477" t="s">
        <v>1708</v>
      </c>
      <c r="G13" s="477" t="str">
        <f t="shared" si="0"/>
        <v>004Promotion de la langue amazighe</v>
      </c>
      <c r="I13" s="475" t="s">
        <v>2695</v>
      </c>
      <c r="K13" s="477" t="s">
        <v>2746</v>
      </c>
      <c r="M13" s="570" t="s">
        <v>2882</v>
      </c>
    </row>
    <row r="14" spans="1:13" ht="15.75">
      <c r="A14" s="101" t="s">
        <v>144</v>
      </c>
      <c r="C14" s="478" t="s">
        <v>1582</v>
      </c>
      <c r="D14" s="478"/>
      <c r="E14" s="479" t="s">
        <v>1708</v>
      </c>
      <c r="G14" s="479" t="str">
        <f t="shared" si="0"/>
        <v>01Promotion de la langue amazighe</v>
      </c>
      <c r="I14" s="475" t="s">
        <v>2696</v>
      </c>
      <c r="K14" s="477" t="s">
        <v>2747</v>
      </c>
      <c r="M14" s="570" t="s">
        <v>2883</v>
      </c>
    </row>
    <row r="15" spans="1:13" ht="15.75">
      <c r="A15" s="101" t="s">
        <v>273</v>
      </c>
      <c r="C15" s="476" t="s">
        <v>1709</v>
      </c>
      <c r="D15" s="476"/>
      <c r="E15" s="477" t="s">
        <v>1710</v>
      </c>
      <c r="G15" s="477" t="str">
        <f t="shared" si="0"/>
        <v>005Administration Générale</v>
      </c>
      <c r="I15" s="475" t="s">
        <v>2697</v>
      </c>
      <c r="K15" s="477" t="s">
        <v>2748</v>
      </c>
      <c r="M15" s="570" t="s">
        <v>2884</v>
      </c>
    </row>
    <row r="16" spans="1:13" ht="15.75">
      <c r="A16" s="101" t="s">
        <v>274</v>
      </c>
      <c r="C16" s="478" t="s">
        <v>1582</v>
      </c>
      <c r="D16" s="478"/>
      <c r="E16" s="479" t="s">
        <v>1711</v>
      </c>
      <c r="G16" s="479" t="str">
        <f t="shared" si="0"/>
        <v>01Soutien Technique</v>
      </c>
      <c r="I16" s="475" t="s">
        <v>2698</v>
      </c>
      <c r="K16" s="477" t="s">
        <v>2749</v>
      </c>
      <c r="M16" s="570" t="s">
        <v>2885</v>
      </c>
    </row>
    <row r="17" spans="1:13" ht="15.75">
      <c r="A17" s="101" t="s">
        <v>275</v>
      </c>
      <c r="C17" s="478" t="s">
        <v>1588</v>
      </c>
      <c r="D17" s="478"/>
      <c r="E17" s="479" t="s">
        <v>1712</v>
      </c>
      <c r="G17" s="479" t="str">
        <f t="shared" si="0"/>
        <v>02Soutien Administratif</v>
      </c>
      <c r="I17" s="475" t="s">
        <v>2699</v>
      </c>
      <c r="K17" s="477" t="s">
        <v>2750</v>
      </c>
      <c r="M17" s="570" t="s">
        <v>2886</v>
      </c>
    </row>
    <row r="18" spans="1:13" ht="15.75">
      <c r="A18" s="101" t="s">
        <v>276</v>
      </c>
      <c r="C18" s="474" t="s">
        <v>1703</v>
      </c>
      <c r="D18" s="474"/>
      <c r="E18" s="475" t="s">
        <v>1713</v>
      </c>
      <c r="G18" s="475" t="str">
        <f t="shared" si="0"/>
        <v>002Services du Premier Ministre</v>
      </c>
      <c r="I18" s="475" t="s">
        <v>2700</v>
      </c>
      <c r="K18" s="477" t="s">
        <v>2751</v>
      </c>
      <c r="M18" s="570" t="s">
        <v>2887</v>
      </c>
    </row>
    <row r="19" spans="1:13" ht="15.75">
      <c r="A19" s="101" t="s">
        <v>92</v>
      </c>
      <c r="C19" s="476" t="s">
        <v>1714</v>
      </c>
      <c r="D19" s="476"/>
      <c r="E19" s="477" t="s">
        <v>1715</v>
      </c>
      <c r="G19" s="477" t="str">
        <f t="shared" si="0"/>
        <v>006Activité du Premier Ministre</v>
      </c>
      <c r="I19" s="475" t="s">
        <v>2701</v>
      </c>
      <c r="K19" s="477" t="s">
        <v>25</v>
      </c>
      <c r="M19" s="570" t="s">
        <v>2888</v>
      </c>
    </row>
    <row r="20" spans="1:13" ht="15.75">
      <c r="A20" s="101" t="s">
        <v>46</v>
      </c>
      <c r="C20" s="478" t="s">
        <v>1582</v>
      </c>
      <c r="D20" s="478"/>
      <c r="E20" s="479" t="s">
        <v>1716</v>
      </c>
      <c r="G20" s="479" t="str">
        <f t="shared" si="0"/>
        <v>01Gestion, coordination et suivi de l’activité du gouvernement</v>
      </c>
      <c r="I20" s="475" t="s">
        <v>2702</v>
      </c>
      <c r="K20" s="477" t="s">
        <v>2752</v>
      </c>
      <c r="M20" s="570" t="s">
        <v>2889</v>
      </c>
    </row>
    <row r="21" spans="1:13" ht="15.75">
      <c r="A21" s="101" t="s">
        <v>89</v>
      </c>
      <c r="C21" s="478" t="s">
        <v>1588</v>
      </c>
      <c r="D21" s="478"/>
      <c r="E21" s="479" t="s">
        <v>1717</v>
      </c>
      <c r="G21" s="479" t="str">
        <f t="shared" si="0"/>
        <v>02Soutien technique</v>
      </c>
      <c r="I21" s="475" t="s">
        <v>2703</v>
      </c>
      <c r="K21" s="477" t="s">
        <v>2753</v>
      </c>
      <c r="M21" s="570" t="s">
        <v>2890</v>
      </c>
    </row>
    <row r="22" spans="1:13" ht="15.75">
      <c r="A22" s="101" t="s">
        <v>277</v>
      </c>
      <c r="C22" s="476" t="s">
        <v>1718</v>
      </c>
      <c r="D22" s="476"/>
      <c r="E22" s="477" t="s">
        <v>1719</v>
      </c>
      <c r="G22" s="477" t="str">
        <f t="shared" si="0"/>
        <v>008Fonction publique et réforme administrative</v>
      </c>
      <c r="I22" s="475" t="s">
        <v>2704</v>
      </c>
      <c r="K22" s="477" t="s">
        <v>2754</v>
      </c>
      <c r="M22" s="570" t="s">
        <v>2891</v>
      </c>
    </row>
    <row r="23" spans="1:13" ht="15.75">
      <c r="A23" s="101" t="s">
        <v>278</v>
      </c>
      <c r="C23" s="478" t="s">
        <v>1582</v>
      </c>
      <c r="D23" s="478"/>
      <c r="E23" s="479" t="s">
        <v>1720</v>
      </c>
      <c r="G23" s="479" t="str">
        <f t="shared" si="0"/>
        <v>01Fonction publique</v>
      </c>
      <c r="I23" s="475" t="s">
        <v>2705</v>
      </c>
      <c r="K23" s="477" t="s">
        <v>2755</v>
      </c>
      <c r="M23" s="570" t="s">
        <v>2892</v>
      </c>
    </row>
    <row r="24" spans="1:13" ht="15.75">
      <c r="A24" s="101" t="s">
        <v>279</v>
      </c>
      <c r="C24" s="478" t="s">
        <v>1588</v>
      </c>
      <c r="D24" s="478"/>
      <c r="E24" s="479" t="s">
        <v>1721</v>
      </c>
      <c r="G24" s="479" t="str">
        <f t="shared" si="0"/>
        <v>02Réforme administrative</v>
      </c>
      <c r="I24" s="475" t="s">
        <v>2706</v>
      </c>
      <c r="K24" s="477" t="s">
        <v>2756</v>
      </c>
      <c r="M24" s="570" t="s">
        <v>2893</v>
      </c>
    </row>
    <row r="25" spans="1:13" ht="15.75">
      <c r="A25" s="101" t="s">
        <v>280</v>
      </c>
      <c r="C25" s="478" t="s">
        <v>1594</v>
      </c>
      <c r="D25" s="478"/>
      <c r="E25" s="479" t="s">
        <v>1722</v>
      </c>
      <c r="G25" s="479" t="str">
        <f t="shared" si="0"/>
        <v>03Soutien administratif</v>
      </c>
      <c r="I25" s="475" t="s">
        <v>2707</v>
      </c>
      <c r="K25" s="477" t="s">
        <v>2757</v>
      </c>
      <c r="M25" s="570" t="s">
        <v>2894</v>
      </c>
    </row>
    <row r="26" spans="1:13" ht="15.75">
      <c r="A26" s="101" t="s">
        <v>281</v>
      </c>
      <c r="C26" s="474" t="s">
        <v>1705</v>
      </c>
      <c r="D26" s="474"/>
      <c r="E26" s="475" t="s">
        <v>1723</v>
      </c>
      <c r="G26" s="475" t="str">
        <f t="shared" si="0"/>
        <v>003Défense Nationale</v>
      </c>
      <c r="I26" s="475" t="s">
        <v>2708</v>
      </c>
      <c r="K26" s="477" t="s">
        <v>2758</v>
      </c>
      <c r="M26" s="570" t="s">
        <v>2895</v>
      </c>
    </row>
    <row r="27" spans="1:13" ht="15.75">
      <c r="A27" s="101" t="s">
        <v>282</v>
      </c>
      <c r="C27" s="476" t="s">
        <v>1724</v>
      </c>
      <c r="D27" s="476"/>
      <c r="E27" s="477" t="s">
        <v>1723</v>
      </c>
      <c r="G27" s="477" t="str">
        <f t="shared" si="0"/>
        <v>009Défense Nationale</v>
      </c>
      <c r="I27" s="475" t="s">
        <v>2709</v>
      </c>
      <c r="K27" s="477" t="s">
        <v>2759</v>
      </c>
      <c r="M27" s="570" t="s">
        <v>2896</v>
      </c>
    </row>
    <row r="28" spans="1:13" ht="15.75">
      <c r="A28" s="101" t="s">
        <v>283</v>
      </c>
      <c r="C28" s="478" t="s">
        <v>1725</v>
      </c>
      <c r="D28" s="478"/>
      <c r="E28" s="479" t="s">
        <v>1723</v>
      </c>
      <c r="G28" s="479" t="str">
        <f t="shared" si="0"/>
        <v>00Défense Nationale</v>
      </c>
      <c r="I28" s="475" t="s">
        <v>2710</v>
      </c>
      <c r="K28" s="477" t="s">
        <v>2760</v>
      </c>
      <c r="M28" s="570" t="s">
        <v>2897</v>
      </c>
    </row>
    <row r="29" spans="1:13" ht="15.75">
      <c r="A29" s="101" t="s">
        <v>284</v>
      </c>
      <c r="C29" s="476" t="s">
        <v>1726</v>
      </c>
      <c r="D29" s="476"/>
      <c r="E29" s="477" t="s">
        <v>1727</v>
      </c>
      <c r="G29" s="477" t="str">
        <f t="shared" si="0"/>
        <v>010Logistique et soutien multiforme</v>
      </c>
      <c r="I29" s="475" t="s">
        <v>2711</v>
      </c>
      <c r="K29" s="477" t="s">
        <v>2761</v>
      </c>
      <c r="M29" s="570" t="s">
        <v>2898</v>
      </c>
    </row>
    <row r="30" spans="1:13" ht="15.75">
      <c r="A30" s="101" t="s">
        <v>285</v>
      </c>
      <c r="C30" s="478" t="s">
        <v>1725</v>
      </c>
      <c r="D30" s="478"/>
      <c r="E30" s="479" t="s">
        <v>1727</v>
      </c>
      <c r="G30" s="479" t="str">
        <f t="shared" si="0"/>
        <v>00Logistique et soutien multiforme</v>
      </c>
      <c r="I30" s="475" t="s">
        <v>2712</v>
      </c>
      <c r="K30" s="477" t="s">
        <v>2762</v>
      </c>
      <c r="M30" s="570" t="s">
        <v>2899</v>
      </c>
    </row>
    <row r="31" spans="1:13" ht="15.75">
      <c r="A31" s="101" t="s">
        <v>286</v>
      </c>
      <c r="C31" s="476" t="s">
        <v>1728</v>
      </c>
      <c r="D31" s="476"/>
      <c r="E31" s="477" t="s">
        <v>1710</v>
      </c>
      <c r="G31" s="477" t="str">
        <f t="shared" si="0"/>
        <v>011Administration Générale</v>
      </c>
      <c r="I31" s="475" t="s">
        <v>2713</v>
      </c>
      <c r="K31" s="477" t="s">
        <v>2763</v>
      </c>
      <c r="M31" s="570" t="s">
        <v>2900</v>
      </c>
    </row>
    <row r="32" spans="1:13" ht="15.75">
      <c r="A32" s="101" t="s">
        <v>287</v>
      </c>
      <c r="C32" s="478" t="s">
        <v>1725</v>
      </c>
      <c r="D32" s="478"/>
      <c r="E32" s="479" t="s">
        <v>1729</v>
      </c>
      <c r="G32" s="479" t="str">
        <f t="shared" si="0"/>
        <v>00Administration générale</v>
      </c>
      <c r="I32" s="475" t="s">
        <v>2714</v>
      </c>
      <c r="K32" s="477" t="s">
        <v>2764</v>
      </c>
      <c r="M32" s="570" t="s">
        <v>2901</v>
      </c>
    </row>
    <row r="33" spans="1:13" ht="15.75">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5.75">
      <c r="A34" s="101" t="s">
        <v>289</v>
      </c>
      <c r="C34" s="476" t="s">
        <v>1731</v>
      </c>
      <c r="D34" s="476"/>
      <c r="E34" s="477" t="s">
        <v>1732</v>
      </c>
      <c r="G34" s="477" t="str">
        <f t="shared" si="0"/>
        <v>012Activité diplomatique et consulaire</v>
      </c>
      <c r="I34" s="475" t="s">
        <v>2716</v>
      </c>
      <c r="K34" s="477" t="s">
        <v>2766</v>
      </c>
      <c r="M34" s="570" t="s">
        <v>2903</v>
      </c>
    </row>
    <row r="35" spans="1:13" ht="15.75">
      <c r="A35" s="101" t="s">
        <v>290</v>
      </c>
      <c r="C35" s="478" t="s">
        <v>1582</v>
      </c>
      <c r="D35" s="478"/>
      <c r="E35" s="479" t="s">
        <v>1733</v>
      </c>
      <c r="G35" s="479" t="str">
        <f t="shared" si="0"/>
        <v>01Diplomatie et relations extérieures</v>
      </c>
      <c r="I35" s="475" t="s">
        <v>2717</v>
      </c>
      <c r="K35" s="477" t="s">
        <v>2767</v>
      </c>
      <c r="M35" s="570" t="s">
        <v>2904</v>
      </c>
    </row>
    <row r="36" spans="1:13" ht="15.75">
      <c r="A36" s="101" t="s">
        <v>291</v>
      </c>
      <c r="C36" s="478" t="s">
        <v>1588</v>
      </c>
      <c r="D36" s="478"/>
      <c r="E36" s="479" t="s">
        <v>1734</v>
      </c>
      <c r="G36" s="479" t="str">
        <f t="shared" si="0"/>
        <v>02Affaires consulaires et communauté nationale à l'étranger</v>
      </c>
      <c r="I36" s="475" t="s">
        <v>2718</v>
      </c>
      <c r="K36" s="477" t="s">
        <v>2768</v>
      </c>
      <c r="M36" s="570" t="s">
        <v>2905</v>
      </c>
    </row>
    <row r="37" spans="1:13" ht="15.75">
      <c r="A37" s="101" t="s">
        <v>292</v>
      </c>
      <c r="C37" s="476" t="s">
        <v>1735</v>
      </c>
      <c r="D37" s="476"/>
      <c r="E37" s="477" t="s">
        <v>1729</v>
      </c>
      <c r="G37" s="477" t="str">
        <f t="shared" si="0"/>
        <v>013Administration générale</v>
      </c>
      <c r="I37" s="475" t="s">
        <v>2719</v>
      </c>
      <c r="K37" s="477" t="s">
        <v>2769</v>
      </c>
      <c r="M37" s="570" t="s">
        <v>2906</v>
      </c>
    </row>
    <row r="38" spans="1:13" ht="15.75">
      <c r="A38" s="101" t="s">
        <v>293</v>
      </c>
      <c r="C38" s="478" t="s">
        <v>1582</v>
      </c>
      <c r="D38" s="478"/>
      <c r="E38" s="479" t="s">
        <v>1736</v>
      </c>
      <c r="G38" s="479" t="str">
        <f t="shared" si="0"/>
        <v>01Gestion du ministère</v>
      </c>
      <c r="I38" s="475" t="s">
        <v>2720</v>
      </c>
      <c r="K38" s="477" t="s">
        <v>2770</v>
      </c>
      <c r="M38" s="570" t="s">
        <v>2905</v>
      </c>
    </row>
    <row r="39" spans="1:13" ht="15.75">
      <c r="A39" s="101" t="s">
        <v>104</v>
      </c>
      <c r="C39" s="478" t="s">
        <v>1588</v>
      </c>
      <c r="D39" s="478"/>
      <c r="E39" s="479" t="s">
        <v>1722</v>
      </c>
      <c r="G39" s="479" t="str">
        <f t="shared" si="0"/>
        <v>02Soutien administratif</v>
      </c>
      <c r="I39" s="475" t="s">
        <v>2721</v>
      </c>
      <c r="K39" s="477" t="s">
        <v>2771</v>
      </c>
      <c r="M39" s="570" t="s">
        <v>2907</v>
      </c>
    </row>
    <row r="40" spans="1:13" ht="15.75">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5.75">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5.75">
      <c r="A42" s="101" t="s">
        <v>296</v>
      </c>
      <c r="C42" s="478" t="s">
        <v>1582</v>
      </c>
      <c r="D42" s="478"/>
      <c r="E42" s="479" t="s">
        <v>1740</v>
      </c>
      <c r="G42" s="479" t="str">
        <f t="shared" si="0"/>
        <v>01Mouvement associatif et vie politique</v>
      </c>
      <c r="I42" s="475" t="s">
        <v>2724</v>
      </c>
      <c r="K42" s="477" t="s">
        <v>2774</v>
      </c>
      <c r="M42" s="570" t="s">
        <v>2910</v>
      </c>
    </row>
    <row r="43" spans="1:13" ht="15.75">
      <c r="A43" s="101" t="s">
        <v>297</v>
      </c>
      <c r="C43" s="478" t="s">
        <v>1588</v>
      </c>
      <c r="D43" s="478"/>
      <c r="E43" s="479" t="s">
        <v>1741</v>
      </c>
      <c r="G43" s="479" t="str">
        <f t="shared" si="0"/>
        <v>02Etat de circulation des personnes et des biens</v>
      </c>
      <c r="I43" s="475" t="s">
        <v>2725</v>
      </c>
      <c r="K43" s="477" t="s">
        <v>2775</v>
      </c>
      <c r="M43" s="570" t="s">
        <v>2892</v>
      </c>
    </row>
    <row r="44" spans="1:13" ht="15.75">
      <c r="A44" s="101" t="s">
        <v>298</v>
      </c>
      <c r="C44" s="478" t="s">
        <v>1594</v>
      </c>
      <c r="D44" s="478"/>
      <c r="E44" s="479" t="s">
        <v>1742</v>
      </c>
      <c r="G44" s="479" t="str">
        <f t="shared" si="0"/>
        <v>03Identité, titres et documents sécurisés</v>
      </c>
      <c r="I44" s="475" t="s">
        <v>2726</v>
      </c>
      <c r="K44" s="477" t="s">
        <v>2776</v>
      </c>
      <c r="M44" s="570" t="s">
        <v>2911</v>
      </c>
    </row>
    <row r="45" spans="1:13" ht="15.75">
      <c r="A45" s="101" t="s">
        <v>299</v>
      </c>
      <c r="C45" s="478" t="s">
        <v>1599</v>
      </c>
      <c r="D45" s="478"/>
      <c r="E45" s="479" t="s">
        <v>1743</v>
      </c>
      <c r="G45" s="479" t="str">
        <f t="shared" si="0"/>
        <v>04Numérisation du service public</v>
      </c>
      <c r="I45" s="475" t="s">
        <v>2727</v>
      </c>
      <c r="K45" s="477" t="s">
        <v>2777</v>
      </c>
      <c r="M45" s="570" t="s">
        <v>2912</v>
      </c>
    </row>
    <row r="46" spans="1:13" ht="15.75">
      <c r="A46" s="101" t="s">
        <v>300</v>
      </c>
      <c r="C46" s="476" t="s">
        <v>1744</v>
      </c>
      <c r="D46" s="476"/>
      <c r="E46" s="477" t="s">
        <v>1745</v>
      </c>
      <c r="G46" s="477" t="str">
        <f t="shared" si="0"/>
        <v>015Soutien aux Collectivités locales</v>
      </c>
      <c r="I46" s="475" t="s">
        <v>2728</v>
      </c>
      <c r="K46" s="477" t="s">
        <v>2778</v>
      </c>
      <c r="M46" s="570" t="s">
        <v>2913</v>
      </c>
    </row>
    <row r="47" spans="1:13" ht="15.75">
      <c r="A47" s="101" t="s">
        <v>301</v>
      </c>
      <c r="C47" s="478" t="s">
        <v>1582</v>
      </c>
      <c r="D47" s="478"/>
      <c r="E47" s="479" t="s">
        <v>1746</v>
      </c>
      <c r="G47" s="479" t="str">
        <f t="shared" si="0"/>
        <v>01Missions dévolues aux collectivités locales</v>
      </c>
      <c r="I47" s="475" t="s">
        <v>2729</v>
      </c>
      <c r="K47" s="477" t="s">
        <v>2779</v>
      </c>
      <c r="M47" s="570" t="s">
        <v>2914</v>
      </c>
    </row>
    <row r="48" spans="1:13" ht="15.75">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5.75">
      <c r="A49" s="101" t="s">
        <v>303</v>
      </c>
      <c r="C49" s="476" t="s">
        <v>1748</v>
      </c>
      <c r="D49" s="476"/>
      <c r="E49" s="477" t="s">
        <v>1749</v>
      </c>
      <c r="G49" s="477" t="str">
        <f t="shared" si="0"/>
        <v>016Aménagement du Territoire</v>
      </c>
      <c r="I49" s="475" t="s">
        <v>2731</v>
      </c>
      <c r="K49" s="477" t="s">
        <v>2781</v>
      </c>
      <c r="M49" s="570" t="s">
        <v>2916</v>
      </c>
    </row>
    <row r="50" spans="1:13" ht="15.75">
      <c r="A50" s="101" t="s">
        <v>304</v>
      </c>
      <c r="C50" s="478" t="s">
        <v>1582</v>
      </c>
      <c r="D50" s="478"/>
      <c r="E50" s="479" t="s">
        <v>1750</v>
      </c>
      <c r="G50" s="479" t="str">
        <f t="shared" si="0"/>
        <v>01Instruments de l'aménagement du territoire</v>
      </c>
      <c r="I50" s="475" t="s">
        <v>2732</v>
      </c>
      <c r="K50" s="477" t="s">
        <v>2782</v>
      </c>
      <c r="M50" s="570" t="s">
        <v>2917</v>
      </c>
    </row>
    <row r="51" spans="1:13" ht="15.75">
      <c r="A51" s="101" t="s">
        <v>305</v>
      </c>
      <c r="C51" s="478" t="s">
        <v>1588</v>
      </c>
      <c r="D51" s="478"/>
      <c r="E51" s="479" t="s">
        <v>1751</v>
      </c>
      <c r="G51" s="479" t="str">
        <f t="shared" si="0"/>
        <v>02Développement  et Attractivité du Territoire</v>
      </c>
      <c r="I51" s="475" t="s">
        <v>2733</v>
      </c>
      <c r="K51" s="477" t="s">
        <v>2783</v>
      </c>
      <c r="M51" s="570" t="s">
        <v>2891</v>
      </c>
    </row>
    <row r="52" spans="1:13" ht="15.75">
      <c r="A52" s="101" t="s">
        <v>306</v>
      </c>
      <c r="C52" s="476" t="s">
        <v>1752</v>
      </c>
      <c r="D52" s="476"/>
      <c r="E52" s="477" t="s">
        <v>1753</v>
      </c>
      <c r="G52" s="477" t="str">
        <f t="shared" si="0"/>
        <v>017Sûreté Nationale</v>
      </c>
      <c r="I52" s="475" t="s">
        <v>2734</v>
      </c>
      <c r="K52" s="477" t="s">
        <v>2784</v>
      </c>
      <c r="M52" s="570" t="s">
        <v>2892</v>
      </c>
    </row>
    <row r="53" spans="1:13" ht="15.75">
      <c r="A53" s="101" t="s">
        <v>307</v>
      </c>
      <c r="C53" s="478" t="s">
        <v>1582</v>
      </c>
      <c r="D53" s="478"/>
      <c r="E53" s="479" t="s">
        <v>1754</v>
      </c>
      <c r="G53" s="479" t="str">
        <f t="shared" si="0"/>
        <v>01Soutien administratif et logistique central et régional</v>
      </c>
      <c r="I53" s="475" t="s">
        <v>2735</v>
      </c>
      <c r="K53" s="477" t="s">
        <v>2785</v>
      </c>
      <c r="M53" s="570" t="s">
        <v>2918</v>
      </c>
    </row>
    <row r="54" spans="1:13" ht="15.75">
      <c r="A54" s="101" t="s">
        <v>308</v>
      </c>
      <c r="C54" s="478" t="s">
        <v>1588</v>
      </c>
      <c r="D54" s="478"/>
      <c r="E54" s="479" t="s">
        <v>1755</v>
      </c>
      <c r="G54" s="479" t="str">
        <f t="shared" si="0"/>
        <v>02Sécurité, ordre public, prévention  et intervention</v>
      </c>
      <c r="I54" s="475" t="s">
        <v>2736</v>
      </c>
      <c r="K54" s="477" t="s">
        <v>2786</v>
      </c>
      <c r="M54" s="570" t="s">
        <v>2919</v>
      </c>
    </row>
    <row r="55" spans="1:13" ht="15.75">
      <c r="A55" s="101" t="s">
        <v>309</v>
      </c>
      <c r="C55" s="478" t="s">
        <v>1594</v>
      </c>
      <c r="D55" s="478"/>
      <c r="E55" s="479" t="s">
        <v>1756</v>
      </c>
      <c r="G55" s="479" t="str">
        <f t="shared" si="0"/>
        <v>03Activités socio-professionnelles</v>
      </c>
      <c r="I55" s="475" t="s">
        <v>2737</v>
      </c>
      <c r="K55" s="477" t="s">
        <v>2787</v>
      </c>
      <c r="M55" s="570" t="s">
        <v>2920</v>
      </c>
    </row>
    <row r="56" spans="1:13" ht="15.75">
      <c r="A56" s="101" t="s">
        <v>310</v>
      </c>
      <c r="C56" s="476" t="s">
        <v>1757</v>
      </c>
      <c r="D56" s="476"/>
      <c r="E56" s="477" t="s">
        <v>1758</v>
      </c>
      <c r="G56" s="477" t="str">
        <f t="shared" si="0"/>
        <v>018Protection Civile</v>
      </c>
      <c r="K56" s="477" t="s">
        <v>2788</v>
      </c>
      <c r="M56" s="570" t="s">
        <v>2921</v>
      </c>
    </row>
    <row r="57" spans="1:13" ht="15.75">
      <c r="A57" s="101" t="s">
        <v>311</v>
      </c>
      <c r="C57" s="478" t="s">
        <v>1582</v>
      </c>
      <c r="D57" s="478"/>
      <c r="E57" s="479" t="s">
        <v>1759</v>
      </c>
      <c r="G57" s="479" t="str">
        <f t="shared" si="0"/>
        <v>01Intervention et Prévention</v>
      </c>
      <c r="K57" s="477" t="s">
        <v>2789</v>
      </c>
      <c r="M57" s="570" t="s">
        <v>2922</v>
      </c>
    </row>
    <row r="58" spans="1:13" ht="15.75">
      <c r="A58" s="101" t="s">
        <v>312</v>
      </c>
      <c r="C58" s="478" t="s">
        <v>1588</v>
      </c>
      <c r="D58" s="478"/>
      <c r="E58" s="479" t="s">
        <v>1760</v>
      </c>
      <c r="G58" s="479" t="str">
        <f t="shared" si="0"/>
        <v>02Soutien administratif et logistique</v>
      </c>
      <c r="K58" s="477" t="s">
        <v>2790</v>
      </c>
      <c r="M58" s="570" t="s">
        <v>2892</v>
      </c>
    </row>
    <row r="59" spans="1:13" ht="15.75">
      <c r="A59" s="101" t="s">
        <v>313</v>
      </c>
      <c r="C59" s="476" t="s">
        <v>1761</v>
      </c>
      <c r="D59" s="476"/>
      <c r="E59" s="477" t="s">
        <v>1762</v>
      </c>
      <c r="G59" s="477" t="str">
        <f t="shared" si="0"/>
        <v>019Transmissions Nationales</v>
      </c>
      <c r="K59" s="477" t="s">
        <v>2791</v>
      </c>
      <c r="M59" s="570" t="s">
        <v>2923</v>
      </c>
    </row>
    <row r="60" spans="1:13" ht="15.75">
      <c r="A60" s="101" t="s">
        <v>314</v>
      </c>
      <c r="C60" s="478" t="s">
        <v>1582</v>
      </c>
      <c r="D60" s="478"/>
      <c r="E60" s="479" t="s">
        <v>1763</v>
      </c>
      <c r="G60" s="479" t="str">
        <f t="shared" si="0"/>
        <v>01Réseaux des transmissions</v>
      </c>
      <c r="K60" s="477" t="s">
        <v>2792</v>
      </c>
      <c r="M60" s="570" t="s">
        <v>2924</v>
      </c>
    </row>
    <row r="61" spans="1:13" ht="15.75">
      <c r="A61" s="101" t="s">
        <v>315</v>
      </c>
      <c r="C61" s="478" t="s">
        <v>1588</v>
      </c>
      <c r="D61" s="478"/>
      <c r="E61" s="479" t="s">
        <v>1760</v>
      </c>
      <c r="G61" s="479" t="str">
        <f t="shared" si="0"/>
        <v>02Soutien administratif et logistique</v>
      </c>
      <c r="K61" s="477" t="s">
        <v>2793</v>
      </c>
      <c r="M61" s="570" t="s">
        <v>2885</v>
      </c>
    </row>
    <row r="62" spans="1:13" ht="15.75">
      <c r="A62" s="101" t="s">
        <v>316</v>
      </c>
      <c r="C62" s="476" t="s">
        <v>1764</v>
      </c>
      <c r="D62" s="476"/>
      <c r="E62" s="477" t="s">
        <v>1710</v>
      </c>
      <c r="G62" s="477" t="str">
        <f t="shared" si="0"/>
        <v>020Administration Générale</v>
      </c>
      <c r="K62" s="477" t="s">
        <v>2794</v>
      </c>
      <c r="M62" s="570" t="s">
        <v>2925</v>
      </c>
    </row>
    <row r="63" spans="1:13" ht="15.75">
      <c r="C63" s="478" t="s">
        <v>1582</v>
      </c>
      <c r="D63" s="478"/>
      <c r="E63" s="479" t="s">
        <v>1765</v>
      </c>
      <c r="G63" s="479" t="str">
        <f t="shared" si="0"/>
        <v>01Soutient Administratif et logistique</v>
      </c>
      <c r="K63" s="477" t="s">
        <v>2795</v>
      </c>
      <c r="M63" s="570" t="s">
        <v>2926</v>
      </c>
    </row>
    <row r="64" spans="1:13" ht="15.75">
      <c r="C64" s="478" t="s">
        <v>1588</v>
      </c>
      <c r="D64" s="478"/>
      <c r="E64" s="479" t="s">
        <v>1766</v>
      </c>
      <c r="G64" s="479" t="str">
        <f t="shared" si="0"/>
        <v>02Risques majeurs</v>
      </c>
      <c r="K64" s="477" t="s">
        <v>2796</v>
      </c>
      <c r="M64" s="570" t="s">
        <v>2885</v>
      </c>
    </row>
    <row r="65" spans="3:13" ht="15.75">
      <c r="C65" s="478" t="s">
        <v>1594</v>
      </c>
      <c r="D65" s="478"/>
      <c r="E65" s="479" t="s">
        <v>1767</v>
      </c>
      <c r="G65" s="479" t="str">
        <f t="shared" si="0"/>
        <v>03Sécurité routière</v>
      </c>
      <c r="K65" s="477" t="s">
        <v>2797</v>
      </c>
      <c r="M65" s="570" t="s">
        <v>2927</v>
      </c>
    </row>
    <row r="66" spans="3:13" ht="15.75">
      <c r="C66" s="474" t="s">
        <v>1714</v>
      </c>
      <c r="D66" s="474"/>
      <c r="E66" s="475" t="s">
        <v>1768</v>
      </c>
      <c r="G66" s="475" t="str">
        <f t="shared" si="0"/>
        <v>006Justice</v>
      </c>
      <c r="K66" s="477" t="s">
        <v>2798</v>
      </c>
      <c r="M66" s="570" t="s">
        <v>2928</v>
      </c>
    </row>
    <row r="67" spans="3:13" ht="15.75">
      <c r="C67" s="476" t="s">
        <v>1769</v>
      </c>
      <c r="D67" s="476"/>
      <c r="E67" s="477" t="s">
        <v>1770</v>
      </c>
      <c r="G67" s="477" t="str">
        <f t="shared" si="0"/>
        <v>021Activité judiciaire</v>
      </c>
      <c r="K67" s="477" t="s">
        <v>2799</v>
      </c>
      <c r="M67" s="570" t="s">
        <v>2885</v>
      </c>
    </row>
    <row r="68" spans="3:13" ht="15.75">
      <c r="C68" s="478" t="s">
        <v>1582</v>
      </c>
      <c r="D68" s="478"/>
      <c r="E68" s="479" t="s">
        <v>1771</v>
      </c>
      <c r="G68" s="479" t="str">
        <f t="shared" si="0"/>
        <v>01Activité judiciaire ordinaire et administrative</v>
      </c>
      <c r="K68" s="477" t="s">
        <v>2800</v>
      </c>
      <c r="M68" s="570" t="s">
        <v>2929</v>
      </c>
    </row>
    <row r="69" spans="3:13" ht="15.75">
      <c r="C69" s="478" t="s">
        <v>1588</v>
      </c>
      <c r="D69" s="478"/>
      <c r="E69" s="479" t="s">
        <v>1722</v>
      </c>
      <c r="G69" s="479" t="str">
        <f t="shared" ref="G69:G132" si="1">CONCATENATE(C69,D69,E69)</f>
        <v>02Soutien administratif</v>
      </c>
      <c r="K69" s="477" t="s">
        <v>2801</v>
      </c>
      <c r="M69" s="570" t="s">
        <v>2892</v>
      </c>
    </row>
    <row r="70" spans="3:13" ht="15.75">
      <c r="C70" s="478" t="s">
        <v>1594</v>
      </c>
      <c r="D70" s="478"/>
      <c r="E70" s="479" t="s">
        <v>1772</v>
      </c>
      <c r="G70" s="479" t="str">
        <f t="shared" si="1"/>
        <v xml:space="preserve">03Compte de la pension alimentaire </v>
      </c>
      <c r="K70" s="477" t="s">
        <v>2802</v>
      </c>
      <c r="M70" s="570" t="s">
        <v>2930</v>
      </c>
    </row>
    <row r="71" spans="3:13" ht="15.75">
      <c r="C71" s="476" t="s">
        <v>1773</v>
      </c>
      <c r="D71" s="476"/>
      <c r="E71" s="477" t="s">
        <v>1774</v>
      </c>
      <c r="G71" s="477" t="str">
        <f t="shared" si="1"/>
        <v>022Administration pénitentiaire</v>
      </c>
      <c r="K71" s="477" t="s">
        <v>2803</v>
      </c>
      <c r="M71" s="570" t="s">
        <v>2892</v>
      </c>
    </row>
    <row r="72" spans="3:13" ht="15.75">
      <c r="C72" s="478" t="s">
        <v>1582</v>
      </c>
      <c r="D72" s="478"/>
      <c r="E72" s="479" t="s">
        <v>1775</v>
      </c>
      <c r="G72" s="479" t="str">
        <f t="shared" si="1"/>
        <v>01Conditions de détention</v>
      </c>
      <c r="K72" s="477" t="s">
        <v>2804</v>
      </c>
      <c r="M72" s="570" t="s">
        <v>2931</v>
      </c>
    </row>
    <row r="73" spans="3:13" ht="15.75">
      <c r="C73" s="478" t="s">
        <v>1588</v>
      </c>
      <c r="D73" s="478"/>
      <c r="E73" s="479" t="s">
        <v>1776</v>
      </c>
      <c r="G73" s="479" t="str">
        <f t="shared" si="1"/>
        <v>02Réinsertion sociale</v>
      </c>
      <c r="K73" s="477" t="s">
        <v>2805</v>
      </c>
      <c r="M73" s="570" t="s">
        <v>2932</v>
      </c>
    </row>
    <row r="74" spans="3:13" ht="15.75">
      <c r="C74" s="478" t="s">
        <v>1594</v>
      </c>
      <c r="D74" s="478"/>
      <c r="E74" s="479" t="s">
        <v>1777</v>
      </c>
      <c r="G74" s="479" t="str">
        <f t="shared" si="1"/>
        <v>03Sécurité</v>
      </c>
      <c r="K74" s="477" t="s">
        <v>2806</v>
      </c>
      <c r="M74" s="570" t="s">
        <v>2933</v>
      </c>
    </row>
    <row r="75" spans="3:13" ht="15.75">
      <c r="C75" s="478" t="s">
        <v>1599</v>
      </c>
      <c r="D75" s="478"/>
      <c r="E75" s="479" t="s">
        <v>1722</v>
      </c>
      <c r="G75" s="479" t="str">
        <f t="shared" si="1"/>
        <v>04Soutien administratif</v>
      </c>
      <c r="K75" s="477" t="s">
        <v>2807</v>
      </c>
      <c r="M75" s="570" t="s">
        <v>2934</v>
      </c>
    </row>
    <row r="76" spans="3:13" ht="15.75">
      <c r="C76" s="476" t="s">
        <v>1778</v>
      </c>
      <c r="D76" s="476"/>
      <c r="E76" s="477" t="s">
        <v>1779</v>
      </c>
      <c r="G76" s="477" t="str">
        <f t="shared" si="1"/>
        <v>023Répression de la corruption</v>
      </c>
      <c r="K76" s="477" t="s">
        <v>2808</v>
      </c>
      <c r="M76" s="570" t="s">
        <v>2935</v>
      </c>
    </row>
    <row r="77" spans="3:13" ht="15.75">
      <c r="C77" s="478" t="s">
        <v>1582</v>
      </c>
      <c r="D77" s="478"/>
      <c r="E77" s="479" t="s">
        <v>1780</v>
      </c>
      <c r="G77" s="479" t="str">
        <f t="shared" si="1"/>
        <v>01Stratégie, Appui technique et administratif</v>
      </c>
      <c r="K77" s="477" t="s">
        <v>2809</v>
      </c>
      <c r="M77" s="570" t="s">
        <v>2936</v>
      </c>
    </row>
    <row r="78" spans="3:13" ht="15.75">
      <c r="C78" s="478" t="s">
        <v>1588</v>
      </c>
      <c r="D78" s="478"/>
      <c r="E78" s="479" t="s">
        <v>1781</v>
      </c>
      <c r="G78" s="479" t="str">
        <f t="shared" si="1"/>
        <v>02Investigations et recherches</v>
      </c>
      <c r="K78" s="477" t="s">
        <v>2810</v>
      </c>
      <c r="M78" s="570" t="s">
        <v>2937</v>
      </c>
    </row>
    <row r="79" spans="3:13" ht="15.75">
      <c r="C79" s="476" t="s">
        <v>1782</v>
      </c>
      <c r="D79" s="476"/>
      <c r="E79" s="477" t="s">
        <v>1729</v>
      </c>
      <c r="G79" s="477" t="str">
        <f t="shared" si="1"/>
        <v>024Administration générale</v>
      </c>
      <c r="K79" s="477" t="s">
        <v>2811</v>
      </c>
      <c r="M79" s="570" t="s">
        <v>2938</v>
      </c>
    </row>
    <row r="80" spans="3:13" ht="15.75">
      <c r="C80" s="478" t="s">
        <v>1582</v>
      </c>
      <c r="D80" s="478"/>
      <c r="E80" s="479" t="s">
        <v>1736</v>
      </c>
      <c r="G80" s="479" t="str">
        <f t="shared" si="1"/>
        <v>01Gestion du ministère</v>
      </c>
      <c r="K80" s="477" t="s">
        <v>2812</v>
      </c>
      <c r="M80" s="570" t="s">
        <v>2939</v>
      </c>
    </row>
    <row r="81" spans="3:13" ht="15.75">
      <c r="C81" s="478" t="s">
        <v>1588</v>
      </c>
      <c r="D81" s="478"/>
      <c r="E81" s="479" t="s">
        <v>1722</v>
      </c>
      <c r="G81" s="479" t="str">
        <f t="shared" si="1"/>
        <v>02Soutien administratif</v>
      </c>
      <c r="K81" s="477" t="s">
        <v>28</v>
      </c>
      <c r="M81" s="570" t="s">
        <v>2940</v>
      </c>
    </row>
    <row r="82" spans="3:13" ht="15.75">
      <c r="C82" s="474" t="s">
        <v>1783</v>
      </c>
      <c r="D82" s="474"/>
      <c r="E82" s="475" t="s">
        <v>1784</v>
      </c>
      <c r="G82" s="475" t="str">
        <f t="shared" si="1"/>
        <v>007Finances</v>
      </c>
      <c r="K82" s="477" t="s">
        <v>2813</v>
      </c>
      <c r="M82" s="570" t="s">
        <v>2941</v>
      </c>
    </row>
    <row r="83" spans="3:13" ht="15.75">
      <c r="C83" s="476" t="s">
        <v>1785</v>
      </c>
      <c r="D83" s="476"/>
      <c r="E83" s="477" t="s">
        <v>1786</v>
      </c>
      <c r="G83" s="477" t="str">
        <f t="shared" si="1"/>
        <v>025Trésor et gestion comptable</v>
      </c>
      <c r="K83" s="477" t="s">
        <v>2814</v>
      </c>
      <c r="M83" s="570" t="s">
        <v>2942</v>
      </c>
    </row>
    <row r="84" spans="3:13" ht="15.75">
      <c r="C84" s="478" t="s">
        <v>1582</v>
      </c>
      <c r="D84" s="478"/>
      <c r="E84" s="479" t="s">
        <v>1787</v>
      </c>
      <c r="G84" s="479" t="str">
        <f t="shared" si="1"/>
        <v>01Gestion financière de l'Etat</v>
      </c>
      <c r="K84" s="477" t="s">
        <v>2815</v>
      </c>
      <c r="M84" s="570" t="s">
        <v>2930</v>
      </c>
    </row>
    <row r="85" spans="3:13" ht="15.75">
      <c r="C85" s="478" t="s">
        <v>1588</v>
      </c>
      <c r="D85" s="478"/>
      <c r="E85" s="479" t="s">
        <v>1788</v>
      </c>
      <c r="G85" s="479" t="str">
        <f t="shared" si="1"/>
        <v>02Modernisation des systèmes d'information et instruments de paiement</v>
      </c>
      <c r="K85" s="477" t="s">
        <v>2816</v>
      </c>
      <c r="M85" s="570" t="s">
        <v>2892</v>
      </c>
    </row>
    <row r="86" spans="3:13" ht="15.75">
      <c r="C86" s="478" t="s">
        <v>1594</v>
      </c>
      <c r="D86" s="478"/>
      <c r="E86" s="479" t="s">
        <v>1789</v>
      </c>
      <c r="G86" s="479" t="str">
        <f t="shared" si="1"/>
        <v>03Gestion comptable des opérations du trésor</v>
      </c>
      <c r="K86" s="477" t="s">
        <v>2817</v>
      </c>
      <c r="M86" s="570" t="s">
        <v>2943</v>
      </c>
    </row>
    <row r="87" spans="3:13" ht="15.75">
      <c r="C87" s="478" t="s">
        <v>1599</v>
      </c>
      <c r="D87" s="478"/>
      <c r="E87" s="479" t="s">
        <v>1790</v>
      </c>
      <c r="G87" s="479" t="str">
        <f t="shared" si="1"/>
        <v>04Gestion des moyens et soutien administratif</v>
      </c>
      <c r="K87" s="477" t="s">
        <v>2818</v>
      </c>
      <c r="M87" s="570" t="s">
        <v>2944</v>
      </c>
    </row>
    <row r="88" spans="3:13" ht="15.75">
      <c r="C88" s="476" t="s">
        <v>1791</v>
      </c>
      <c r="D88" s="476"/>
      <c r="E88" s="477" t="s">
        <v>1792</v>
      </c>
      <c r="G88" s="477" t="str">
        <f t="shared" si="1"/>
        <v>026Impôts</v>
      </c>
      <c r="K88" s="477" t="s">
        <v>2819</v>
      </c>
      <c r="M88" s="570" t="s">
        <v>2945</v>
      </c>
    </row>
    <row r="89" spans="3:13" ht="15.75">
      <c r="C89" s="478" t="s">
        <v>1582</v>
      </c>
      <c r="D89" s="478"/>
      <c r="E89" s="479" t="s">
        <v>1793</v>
      </c>
      <c r="G89" s="479" t="str">
        <f t="shared" si="1"/>
        <v>01Assiette, recouvrement et Contrôle fiscal</v>
      </c>
      <c r="K89" s="477" t="s">
        <v>2820</v>
      </c>
      <c r="M89" s="570" t="s">
        <v>2946</v>
      </c>
    </row>
    <row r="90" spans="3:13" ht="15.75">
      <c r="C90" s="478" t="s">
        <v>1588</v>
      </c>
      <c r="D90" s="478"/>
      <c r="E90" s="479" t="s">
        <v>1722</v>
      </c>
      <c r="G90" s="479" t="str">
        <f t="shared" si="1"/>
        <v>02Soutien administratif</v>
      </c>
      <c r="K90" s="477" t="s">
        <v>2821</v>
      </c>
      <c r="M90" s="570" t="s">
        <v>2947</v>
      </c>
    </row>
    <row r="91" spans="3:13" ht="15.75">
      <c r="C91" s="476" t="s">
        <v>1794</v>
      </c>
      <c r="D91" s="476"/>
      <c r="E91" s="477" t="s">
        <v>1795</v>
      </c>
      <c r="G91" s="477" t="str">
        <f t="shared" si="1"/>
        <v>027Budget</v>
      </c>
      <c r="K91" s="477" t="s">
        <v>2822</v>
      </c>
      <c r="M91" s="570" t="s">
        <v>2948</v>
      </c>
    </row>
    <row r="92" spans="3:13" ht="15.75">
      <c r="C92" s="478" t="s">
        <v>1582</v>
      </c>
      <c r="D92" s="478"/>
      <c r="E92" s="479" t="s">
        <v>1796</v>
      </c>
      <c r="G92" s="479" t="str">
        <f t="shared" si="1"/>
        <v>01Elaboration et suivi du budget</v>
      </c>
      <c r="K92" s="477" t="s">
        <v>2823</v>
      </c>
      <c r="M92" s="570" t="s">
        <v>2891</v>
      </c>
    </row>
    <row r="93" spans="3:13" ht="15.75">
      <c r="C93" s="478" t="s">
        <v>1588</v>
      </c>
      <c r="D93" s="478"/>
      <c r="E93" s="479" t="s">
        <v>1797</v>
      </c>
      <c r="G93" s="479" t="str">
        <f t="shared" si="1"/>
        <v>02Contrôle de la dépense</v>
      </c>
      <c r="K93" s="477" t="s">
        <v>2824</v>
      </c>
      <c r="M93" s="570" t="s">
        <v>2892</v>
      </c>
    </row>
    <row r="94" spans="3:13" ht="15.75">
      <c r="C94" s="478" t="s">
        <v>1594</v>
      </c>
      <c r="D94" s="478"/>
      <c r="E94" s="479" t="s">
        <v>1722</v>
      </c>
      <c r="G94" s="479" t="str">
        <f t="shared" si="1"/>
        <v>03Soutien administratif</v>
      </c>
      <c r="K94" s="477" t="s">
        <v>2825</v>
      </c>
      <c r="M94" s="570" t="s">
        <v>2949</v>
      </c>
    </row>
    <row r="95" spans="3:13" ht="15.75">
      <c r="C95" s="476" t="s">
        <v>1798</v>
      </c>
      <c r="D95" s="476"/>
      <c r="E95" s="477" t="s">
        <v>1799</v>
      </c>
      <c r="G95" s="477" t="str">
        <f t="shared" si="1"/>
        <v>028Domaine national</v>
      </c>
      <c r="K95" s="477" t="s">
        <v>2826</v>
      </c>
      <c r="M95" s="570" t="s">
        <v>2950</v>
      </c>
    </row>
    <row r="96" spans="3:13" ht="15.75">
      <c r="C96" s="478" t="s">
        <v>1582</v>
      </c>
      <c r="D96" s="478"/>
      <c r="E96" s="479" t="s">
        <v>1800</v>
      </c>
      <c r="G96" s="479" t="str">
        <f t="shared" si="1"/>
        <v>01Gestion des Operations domaniales</v>
      </c>
      <c r="K96" s="477" t="s">
        <v>2827</v>
      </c>
      <c r="M96" s="570" t="s">
        <v>2951</v>
      </c>
    </row>
    <row r="97" spans="3:13" ht="15.75">
      <c r="C97" s="478" t="s">
        <v>1588</v>
      </c>
      <c r="D97" s="478"/>
      <c r="E97" s="479" t="s">
        <v>1801</v>
      </c>
      <c r="G97" s="479" t="str">
        <f t="shared" si="1"/>
        <v>02Conservation et cadastre</v>
      </c>
      <c r="K97" s="477" t="s">
        <v>2828</v>
      </c>
      <c r="M97" s="570" t="s">
        <v>2952</v>
      </c>
    </row>
    <row r="98" spans="3:13" ht="15.75">
      <c r="C98" s="478" t="s">
        <v>1594</v>
      </c>
      <c r="D98" s="478"/>
      <c r="E98" s="479" t="s">
        <v>1722</v>
      </c>
      <c r="G98" s="479" t="str">
        <f t="shared" si="1"/>
        <v>03Soutien administratif</v>
      </c>
      <c r="K98" s="477" t="s">
        <v>2829</v>
      </c>
      <c r="M98" s="570" t="s">
        <v>2953</v>
      </c>
    </row>
    <row r="99" spans="3:13" ht="15.75">
      <c r="C99" s="476" t="s">
        <v>1802</v>
      </c>
      <c r="D99" s="476"/>
      <c r="E99" s="477" t="s">
        <v>1803</v>
      </c>
      <c r="G99" s="477" t="str">
        <f t="shared" si="1"/>
        <v>029Douanes</v>
      </c>
      <c r="K99" s="477" t="s">
        <v>2830</v>
      </c>
      <c r="M99" s="570" t="s">
        <v>2954</v>
      </c>
    </row>
    <row r="100" spans="3:13" ht="15.75">
      <c r="C100" s="478" t="s">
        <v>1582</v>
      </c>
      <c r="D100" s="478"/>
      <c r="E100" s="479" t="s">
        <v>1804</v>
      </c>
      <c r="G100" s="479" t="str">
        <f t="shared" si="1"/>
        <v>01Recouvrement douanier</v>
      </c>
      <c r="K100" s="477" t="s">
        <v>2831</v>
      </c>
      <c r="M100" s="570" t="s">
        <v>2930</v>
      </c>
    </row>
    <row r="101" spans="3:13" ht="15.75">
      <c r="C101" s="478" t="s">
        <v>1588</v>
      </c>
      <c r="D101" s="478"/>
      <c r="E101" s="479" t="s">
        <v>1805</v>
      </c>
      <c r="G101" s="479" t="str">
        <f t="shared" si="1"/>
        <v>02Contrôles et Protection de l’Economie  nationale</v>
      </c>
      <c r="K101" s="477" t="s">
        <v>2832</v>
      </c>
      <c r="M101" s="570" t="s">
        <v>2892</v>
      </c>
    </row>
    <row r="102" spans="3:13" ht="15.75">
      <c r="C102" s="478" t="s">
        <v>1594</v>
      </c>
      <c r="D102" s="478"/>
      <c r="E102" s="479" t="s">
        <v>1722</v>
      </c>
      <c r="G102" s="479" t="str">
        <f t="shared" si="1"/>
        <v>03Soutien administratif</v>
      </c>
      <c r="K102" s="477" t="s">
        <v>2833</v>
      </c>
      <c r="M102" s="570" t="s">
        <v>2955</v>
      </c>
    </row>
    <row r="103" spans="3:13" ht="15.75">
      <c r="C103" s="476" t="s">
        <v>1806</v>
      </c>
      <c r="D103" s="476"/>
      <c r="E103" s="477" t="s">
        <v>1807</v>
      </c>
      <c r="G103" s="477" t="str">
        <f t="shared" si="1"/>
        <v>030Inspection des finances</v>
      </c>
      <c r="K103" s="477" t="s">
        <v>2834</v>
      </c>
      <c r="M103" s="570" t="s">
        <v>2956</v>
      </c>
    </row>
    <row r="104" spans="3:13" ht="15.75">
      <c r="C104" s="478" t="s">
        <v>1582</v>
      </c>
      <c r="D104" s="478"/>
      <c r="E104" s="479" t="s">
        <v>1808</v>
      </c>
      <c r="G104" s="479" t="str">
        <f t="shared" si="1"/>
        <v>01Contrôle administratif des finances publiques  et des capitaux marchands de l'Etat</v>
      </c>
      <c r="K104" s="477" t="s">
        <v>2835</v>
      </c>
      <c r="M104" s="570" t="s">
        <v>2957</v>
      </c>
    </row>
    <row r="105" spans="3:13" ht="15.75">
      <c r="C105" s="478" t="s">
        <v>1588</v>
      </c>
      <c r="D105" s="478"/>
      <c r="E105" s="479" t="s">
        <v>1722</v>
      </c>
      <c r="G105" s="479" t="str">
        <f t="shared" si="1"/>
        <v>02Soutien administratif</v>
      </c>
      <c r="K105" s="477" t="s">
        <v>2836</v>
      </c>
      <c r="M105" s="570" t="s">
        <v>2958</v>
      </c>
    </row>
    <row r="106" spans="3:13" ht="15.75">
      <c r="C106" s="476" t="s">
        <v>1809</v>
      </c>
      <c r="D106" s="476"/>
      <c r="E106" s="477" t="s">
        <v>1729</v>
      </c>
      <c r="G106" s="477" t="str">
        <f t="shared" si="1"/>
        <v>031Administration générale</v>
      </c>
      <c r="K106" s="477" t="s">
        <v>2837</v>
      </c>
      <c r="M106" s="570" t="s">
        <v>2959</v>
      </c>
    </row>
    <row r="107" spans="3:13" ht="15.75">
      <c r="C107" s="478" t="s">
        <v>1582</v>
      </c>
      <c r="D107" s="478"/>
      <c r="E107" s="479" t="s">
        <v>1810</v>
      </c>
      <c r="G107" s="479" t="str">
        <f t="shared" si="1"/>
        <v>01Gestion du Ministère</v>
      </c>
      <c r="K107" s="477" t="s">
        <v>2838</v>
      </c>
      <c r="M107" s="570" t="s">
        <v>2960</v>
      </c>
    </row>
    <row r="108" spans="3:13" ht="15.75">
      <c r="C108" s="478" t="s">
        <v>1588</v>
      </c>
      <c r="D108" s="478"/>
      <c r="E108" s="479" t="s">
        <v>1722</v>
      </c>
      <c r="G108" s="479" t="str">
        <f t="shared" si="1"/>
        <v>02Soutien administratif</v>
      </c>
      <c r="K108" s="477" t="s">
        <v>2839</v>
      </c>
      <c r="M108" s="570" t="s">
        <v>2891</v>
      </c>
    </row>
    <row r="109" spans="3:13" ht="15.75">
      <c r="C109" s="476" t="s">
        <v>1811</v>
      </c>
      <c r="D109" s="476"/>
      <c r="E109" s="477" t="s">
        <v>1812</v>
      </c>
      <c r="G109" s="477" t="str">
        <f t="shared" si="1"/>
        <v>700Crédits non assignés</v>
      </c>
      <c r="K109" s="477" t="s">
        <v>2840</v>
      </c>
      <c r="M109" s="570" t="s">
        <v>2892</v>
      </c>
    </row>
    <row r="110" spans="3:13" ht="15.75">
      <c r="C110" s="478" t="s">
        <v>1725</v>
      </c>
      <c r="D110" s="478"/>
      <c r="E110" s="479" t="s">
        <v>1812</v>
      </c>
      <c r="G110" s="479" t="str">
        <f t="shared" si="1"/>
        <v>00Crédits non assignés</v>
      </c>
      <c r="K110" s="477" t="s">
        <v>2841</v>
      </c>
      <c r="M110" s="570" t="s">
        <v>2961</v>
      </c>
    </row>
    <row r="111" spans="3:13" ht="15.75">
      <c r="C111" s="474" t="s">
        <v>1718</v>
      </c>
      <c r="D111" s="474"/>
      <c r="E111" s="475" t="s">
        <v>1813</v>
      </c>
      <c r="G111" s="475" t="str">
        <f t="shared" si="1"/>
        <v>008Energie, Mines et Energies Renouvelables</v>
      </c>
      <c r="K111" s="477" t="s">
        <v>2842</v>
      </c>
      <c r="M111" s="570" t="s">
        <v>2962</v>
      </c>
    </row>
    <row r="112" spans="3:13" ht="15.75">
      <c r="C112" s="476" t="s">
        <v>1814</v>
      </c>
      <c r="D112" s="476"/>
      <c r="E112" s="477" t="s">
        <v>1815</v>
      </c>
      <c r="G112" s="477" t="str">
        <f t="shared" si="1"/>
        <v>032Electricité, gaz et énergies nouvelles</v>
      </c>
      <c r="K112" s="477" t="s">
        <v>2843</v>
      </c>
      <c r="M112" s="570" t="s">
        <v>2963</v>
      </c>
    </row>
    <row r="113" spans="3:13" ht="15.75">
      <c r="C113" s="478" t="s">
        <v>1582</v>
      </c>
      <c r="D113" s="478"/>
      <c r="E113" s="479" t="s">
        <v>1816</v>
      </c>
      <c r="G113" s="479" t="str">
        <f t="shared" si="1"/>
        <v>01Electrification</v>
      </c>
      <c r="K113" s="477" t="s">
        <v>2844</v>
      </c>
      <c r="M113" s="570" t="s">
        <v>2964</v>
      </c>
    </row>
    <row r="114" spans="3:13" ht="15.75">
      <c r="C114" s="478" t="s">
        <v>1588</v>
      </c>
      <c r="D114" s="478"/>
      <c r="E114" s="479" t="s">
        <v>1817</v>
      </c>
      <c r="G114" s="479" t="str">
        <f t="shared" si="1"/>
        <v>02Distribution publique du gaz</v>
      </c>
      <c r="K114" s="477" t="s">
        <v>2845</v>
      </c>
      <c r="M114" s="570" t="s">
        <v>2965</v>
      </c>
    </row>
    <row r="115" spans="3:13" ht="15.75">
      <c r="C115" s="478" t="s">
        <v>1594</v>
      </c>
      <c r="D115" s="478"/>
      <c r="E115" s="479" t="s">
        <v>1818</v>
      </c>
      <c r="G115" s="479" t="str">
        <f t="shared" si="1"/>
        <v>03Programme spéciaux de l'électricité et du gaz</v>
      </c>
      <c r="K115" s="477" t="s">
        <v>2846</v>
      </c>
      <c r="M115" s="570" t="s">
        <v>2966</v>
      </c>
    </row>
    <row r="116" spans="3:13" ht="15.75">
      <c r="C116" s="478" t="s">
        <v>1599</v>
      </c>
      <c r="D116" s="478"/>
      <c r="E116" s="479" t="s">
        <v>1819</v>
      </c>
      <c r="G116" s="479" t="str">
        <f t="shared" si="1"/>
        <v>04Energies nouvelles</v>
      </c>
      <c r="K116" s="477" t="s">
        <v>2847</v>
      </c>
      <c r="M116" s="570" t="s">
        <v>2967</v>
      </c>
    </row>
    <row r="117" spans="3:13" ht="15.75">
      <c r="C117" s="478" t="s">
        <v>1603</v>
      </c>
      <c r="D117" s="478"/>
      <c r="E117" s="479" t="s">
        <v>1820</v>
      </c>
      <c r="G117" s="479" t="str">
        <f t="shared" si="1"/>
        <v>05Soutien de l'Etat à la facturation de l'électricité</v>
      </c>
      <c r="K117" s="477" t="s">
        <v>2848</v>
      </c>
      <c r="M117" s="570" t="s">
        <v>2891</v>
      </c>
    </row>
    <row r="118" spans="3:13" ht="15.75">
      <c r="C118" s="476" t="s">
        <v>1821</v>
      </c>
      <c r="D118" s="476"/>
      <c r="E118" s="477" t="s">
        <v>1822</v>
      </c>
      <c r="G118" s="477" t="str">
        <f t="shared" si="1"/>
        <v>033Mines</v>
      </c>
      <c r="K118" s="477" t="s">
        <v>2849</v>
      </c>
      <c r="M118" s="570" t="s">
        <v>2892</v>
      </c>
    </row>
    <row r="119" spans="3:13" ht="15.75">
      <c r="C119" s="478" t="s">
        <v>1582</v>
      </c>
      <c r="D119" s="478"/>
      <c r="E119" s="479" t="s">
        <v>1823</v>
      </c>
      <c r="G119" s="479" t="str">
        <f t="shared" si="1"/>
        <v>01Mines et carrières</v>
      </c>
      <c r="K119" s="477" t="s">
        <v>40</v>
      </c>
      <c r="M119" s="570" t="s">
        <v>2968</v>
      </c>
    </row>
    <row r="120" spans="3:13" ht="15.75">
      <c r="C120" s="478" t="s">
        <v>1588</v>
      </c>
      <c r="D120" s="478"/>
      <c r="E120" s="479" t="s">
        <v>1824</v>
      </c>
      <c r="G120" s="479" t="str">
        <f t="shared" si="1"/>
        <v>02Ressources Minières</v>
      </c>
      <c r="K120" s="477" t="s">
        <v>2850</v>
      </c>
      <c r="M120" s="570" t="s">
        <v>2969</v>
      </c>
    </row>
    <row r="121" spans="3:13" ht="15.75">
      <c r="C121" s="478" t="s">
        <v>1594</v>
      </c>
      <c r="D121" s="478"/>
      <c r="E121" s="479" t="s">
        <v>1825</v>
      </c>
      <c r="G121" s="479" t="str">
        <f t="shared" si="1"/>
        <v>03Développement minier</v>
      </c>
      <c r="K121" s="477" t="s">
        <v>2851</v>
      </c>
      <c r="M121" s="570" t="s">
        <v>2970</v>
      </c>
    </row>
    <row r="122" spans="3:13" ht="15.75">
      <c r="C122" s="476" t="s">
        <v>1826</v>
      </c>
      <c r="D122" s="476"/>
      <c r="E122" s="477" t="s">
        <v>1827</v>
      </c>
      <c r="G122" s="477" t="str">
        <f t="shared" si="1"/>
        <v>034Compensation au titre du dessalement de l'eau de mer</v>
      </c>
      <c r="K122" s="477" t="s">
        <v>2852</v>
      </c>
      <c r="M122" s="570" t="s">
        <v>2971</v>
      </c>
    </row>
    <row r="123" spans="3:13" ht="15.75">
      <c r="C123" s="478" t="s">
        <v>1582</v>
      </c>
      <c r="D123" s="478"/>
      <c r="E123" s="479" t="s">
        <v>1827</v>
      </c>
      <c r="G123" s="479" t="str">
        <f t="shared" si="1"/>
        <v>01Compensation au titre du dessalement de l'eau de mer</v>
      </c>
      <c r="K123" s="477" t="s">
        <v>2853</v>
      </c>
      <c r="M123" s="570" t="s">
        <v>2972</v>
      </c>
    </row>
    <row r="124" spans="3:13" ht="15.75">
      <c r="C124" s="476" t="s">
        <v>1828</v>
      </c>
      <c r="D124" s="476"/>
      <c r="E124" s="477" t="s">
        <v>1829</v>
      </c>
      <c r="G124" s="477" t="str">
        <f t="shared" si="1"/>
        <v>035Maitrise de l'Energie et Energies Renouvelables</v>
      </c>
      <c r="K124" s="477" t="s">
        <v>2854</v>
      </c>
      <c r="M124" s="570" t="s">
        <v>2891</v>
      </c>
    </row>
    <row r="125" spans="3:13" ht="15.75">
      <c r="C125" s="478" t="s">
        <v>1582</v>
      </c>
      <c r="D125" s="478"/>
      <c r="E125" s="479" t="s">
        <v>1830</v>
      </c>
      <c r="G125" s="479" t="str">
        <f t="shared" si="1"/>
        <v>01Maitrise de l'Energie</v>
      </c>
      <c r="K125" s="477" t="s">
        <v>2719</v>
      </c>
      <c r="M125" s="570" t="s">
        <v>2892</v>
      </c>
    </row>
    <row r="126" spans="3:13" ht="15.75">
      <c r="C126" s="478" t="s">
        <v>1588</v>
      </c>
      <c r="D126" s="478"/>
      <c r="E126" s="479" t="s">
        <v>1831</v>
      </c>
      <c r="G126" s="479" t="str">
        <f t="shared" si="1"/>
        <v>02Energies Renouvelables</v>
      </c>
      <c r="K126" s="477" t="s">
        <v>2855</v>
      </c>
      <c r="M126" s="570" t="s">
        <v>2973</v>
      </c>
    </row>
    <row r="127" spans="3:13" ht="15.75">
      <c r="C127" s="476" t="s">
        <v>1832</v>
      </c>
      <c r="D127" s="476"/>
      <c r="E127" s="477" t="s">
        <v>1710</v>
      </c>
      <c r="G127" s="477" t="str">
        <f t="shared" si="1"/>
        <v>036Administration Générale</v>
      </c>
      <c r="K127" s="477" t="s">
        <v>2856</v>
      </c>
      <c r="M127" s="570" t="s">
        <v>2974</v>
      </c>
    </row>
    <row r="128" spans="3:13" ht="15.75">
      <c r="C128" s="478" t="s">
        <v>1582</v>
      </c>
      <c r="D128" s="478"/>
      <c r="E128" s="479" t="s">
        <v>1810</v>
      </c>
      <c r="G128" s="479" t="str">
        <f t="shared" si="1"/>
        <v>01Gestion du Ministère</v>
      </c>
      <c r="K128" s="477" t="s">
        <v>2857</v>
      </c>
      <c r="M128" s="570" t="s">
        <v>2975</v>
      </c>
    </row>
    <row r="129" spans="3:13" ht="15.75">
      <c r="C129" s="478" t="s">
        <v>1588</v>
      </c>
      <c r="D129" s="478"/>
      <c r="E129" s="479" t="s">
        <v>1722</v>
      </c>
      <c r="G129" s="479" t="str">
        <f t="shared" si="1"/>
        <v>02Soutien administratif</v>
      </c>
      <c r="K129" s="477" t="s">
        <v>2723</v>
      </c>
      <c r="M129" s="570" t="s">
        <v>2976</v>
      </c>
    </row>
    <row r="130" spans="3:13" ht="15.75">
      <c r="C130" s="474" t="s">
        <v>1724</v>
      </c>
      <c r="D130" s="474"/>
      <c r="E130" s="475" t="s">
        <v>1833</v>
      </c>
      <c r="G130" s="475" t="str">
        <f t="shared" si="1"/>
        <v>009Moudjahidine et Ayants Droits</v>
      </c>
      <c r="K130" s="477" t="s">
        <v>2858</v>
      </c>
      <c r="M130" s="570" t="s">
        <v>2891</v>
      </c>
    </row>
    <row r="131" spans="3:13" ht="15.75">
      <c r="C131" s="476" t="s">
        <v>1834</v>
      </c>
      <c r="D131" s="476"/>
      <c r="E131" s="477" t="s">
        <v>1835</v>
      </c>
      <c r="G131" s="477" t="str">
        <f t="shared" si="1"/>
        <v>037Patrimoine historique et culturel</v>
      </c>
      <c r="K131" s="477" t="s">
        <v>2859</v>
      </c>
      <c r="M131" s="570" t="s">
        <v>2892</v>
      </c>
    </row>
    <row r="132" spans="3:13" ht="15.75">
      <c r="C132" s="478" t="s">
        <v>1582</v>
      </c>
      <c r="D132" s="478"/>
      <c r="E132" s="479" t="s">
        <v>1836</v>
      </c>
      <c r="G132" s="479" t="str">
        <f t="shared" si="1"/>
        <v>01Protection des symboles et des hauts -fait historique</v>
      </c>
      <c r="K132" s="477" t="s">
        <v>2860</v>
      </c>
      <c r="M132" s="570" t="s">
        <v>2977</v>
      </c>
    </row>
    <row r="133" spans="3:13" ht="15.75">
      <c r="C133" s="478" t="s">
        <v>1588</v>
      </c>
      <c r="D133" s="478"/>
      <c r="E133" s="479" t="s">
        <v>1837</v>
      </c>
      <c r="G133" s="479" t="str">
        <f t="shared" ref="G133:G196" si="2">CONCATENATE(C133,D133,E133)</f>
        <v>02Recherche historique et suivi des activités muséales</v>
      </c>
      <c r="K133" s="477" t="s">
        <v>2861</v>
      </c>
      <c r="M133" s="570" t="s">
        <v>2978</v>
      </c>
    </row>
    <row r="134" spans="3:13" ht="15.75">
      <c r="C134" s="476" t="s">
        <v>1838</v>
      </c>
      <c r="D134" s="476"/>
      <c r="E134" s="477" t="s">
        <v>1839</v>
      </c>
      <c r="G134" s="477" t="str">
        <f t="shared" si="2"/>
        <v>038Pensions</v>
      </c>
      <c r="K134" s="477" t="s">
        <v>2862</v>
      </c>
      <c r="M134" s="570" t="s">
        <v>2979</v>
      </c>
    </row>
    <row r="135" spans="3:13" ht="15.75">
      <c r="C135" s="478" t="s">
        <v>1582</v>
      </c>
      <c r="D135" s="478"/>
      <c r="E135" s="479" t="s">
        <v>1840</v>
      </c>
      <c r="G135" s="479" t="str">
        <f t="shared" si="2"/>
        <v>01Invalides et recours</v>
      </c>
      <c r="K135" s="477" t="s">
        <v>2863</v>
      </c>
      <c r="M135" s="570" t="s">
        <v>2980</v>
      </c>
    </row>
    <row r="136" spans="3:13" ht="15.75">
      <c r="C136" s="478" t="s">
        <v>1588</v>
      </c>
      <c r="D136" s="478"/>
      <c r="E136" s="479" t="s">
        <v>1841</v>
      </c>
      <c r="G136" s="479" t="str">
        <f t="shared" si="2"/>
        <v>02Ayants droit</v>
      </c>
      <c r="K136" s="477" t="s">
        <v>2864</v>
      </c>
      <c r="M136" s="570" t="s">
        <v>2892</v>
      </c>
    </row>
    <row r="137" spans="3:13" ht="15.75">
      <c r="C137" s="476" t="s">
        <v>1842</v>
      </c>
      <c r="D137" s="476"/>
      <c r="E137" s="477" t="s">
        <v>1843</v>
      </c>
      <c r="G137" s="477" t="str">
        <f t="shared" si="2"/>
        <v>039Protection sociale</v>
      </c>
      <c r="K137" s="477" t="s">
        <v>2865</v>
      </c>
      <c r="M137" s="570" t="s">
        <v>2981</v>
      </c>
    </row>
    <row r="138" spans="3:13" ht="15.75">
      <c r="C138" s="478" t="s">
        <v>1582</v>
      </c>
      <c r="D138" s="478"/>
      <c r="E138" s="479" t="s">
        <v>1844</v>
      </c>
      <c r="G138" s="479" t="str">
        <f t="shared" si="2"/>
        <v>01Santé des Moudjahidine et ayants droit</v>
      </c>
      <c r="K138" s="477" t="s">
        <v>2866</v>
      </c>
      <c r="M138" s="570" t="s">
        <v>2982</v>
      </c>
    </row>
    <row r="139" spans="3:13" ht="15.75">
      <c r="C139" s="478" t="s">
        <v>1588</v>
      </c>
      <c r="D139" s="478"/>
      <c r="E139" s="479" t="s">
        <v>1845</v>
      </c>
      <c r="G139" s="479" t="str">
        <f t="shared" si="2"/>
        <v>02Promotion sociale</v>
      </c>
      <c r="K139" s="477" t="s">
        <v>2867</v>
      </c>
      <c r="M139" s="570" t="s">
        <v>2983</v>
      </c>
    </row>
    <row r="140" spans="3:13" ht="15.75">
      <c r="C140" s="476" t="s">
        <v>1846</v>
      </c>
      <c r="D140" s="476"/>
      <c r="E140" s="477" t="s">
        <v>1729</v>
      </c>
      <c r="G140" s="477" t="str">
        <f t="shared" si="2"/>
        <v>040Administration générale</v>
      </c>
      <c r="K140" s="477" t="s">
        <v>2868</v>
      </c>
      <c r="M140" s="570" t="s">
        <v>2984</v>
      </c>
    </row>
    <row r="141" spans="3:13" ht="15.75">
      <c r="C141" s="478" t="s">
        <v>1582</v>
      </c>
      <c r="D141" s="478"/>
      <c r="E141" s="479" t="s">
        <v>1736</v>
      </c>
      <c r="G141" s="479" t="str">
        <f t="shared" si="2"/>
        <v>01Gestion du ministère</v>
      </c>
      <c r="K141" s="477" t="s">
        <v>2869</v>
      </c>
      <c r="M141" s="570" t="s">
        <v>2985</v>
      </c>
    </row>
    <row r="142" spans="3:13" ht="15.75">
      <c r="C142" s="478" t="s">
        <v>1588</v>
      </c>
      <c r="D142" s="478"/>
      <c r="E142" s="479" t="s">
        <v>1722</v>
      </c>
      <c r="G142" s="479" t="str">
        <f t="shared" si="2"/>
        <v>02Soutien administratif</v>
      </c>
      <c r="K142" s="477" t="s">
        <v>2870</v>
      </c>
      <c r="M142" s="570" t="s">
        <v>2986</v>
      </c>
    </row>
    <row r="143" spans="3:13" ht="15.75">
      <c r="C143" s="474" t="s">
        <v>1726</v>
      </c>
      <c r="D143" s="474"/>
      <c r="E143" s="475" t="s">
        <v>1847</v>
      </c>
      <c r="G143" s="475" t="str">
        <f t="shared" si="2"/>
        <v>010Affaires Religieuses et Wakfs</v>
      </c>
      <c r="K143" s="477" t="s">
        <v>2871</v>
      </c>
      <c r="M143" s="570" t="s">
        <v>2891</v>
      </c>
    </row>
    <row r="144" spans="3:13" ht="15.75">
      <c r="C144" s="476" t="s">
        <v>1848</v>
      </c>
      <c r="D144" s="476"/>
      <c r="E144" s="477" t="s">
        <v>1849</v>
      </c>
      <c r="G144" s="477" t="str">
        <f t="shared" si="2"/>
        <v>041Orientation religieuses et culture islamique</v>
      </c>
      <c r="M144" s="570" t="s">
        <v>2892</v>
      </c>
    </row>
    <row r="145" spans="3:13" ht="15.75">
      <c r="C145" s="478" t="s">
        <v>1582</v>
      </c>
      <c r="D145" s="478"/>
      <c r="E145" s="479" t="s">
        <v>1850</v>
      </c>
      <c r="G145" s="479" t="str">
        <f t="shared" si="2"/>
        <v>01Orientation religieuses</v>
      </c>
      <c r="M145" s="570" t="s">
        <v>2987</v>
      </c>
    </row>
    <row r="146" spans="3:13" ht="15.75">
      <c r="C146" s="478" t="s">
        <v>1588</v>
      </c>
      <c r="D146" s="478"/>
      <c r="E146" s="479" t="s">
        <v>1851</v>
      </c>
      <c r="G146" s="479" t="str">
        <f t="shared" si="2"/>
        <v>02Culture islamique</v>
      </c>
      <c r="M146" s="570" t="s">
        <v>2988</v>
      </c>
    </row>
    <row r="147" spans="3:13" ht="15.75">
      <c r="C147" s="478" t="s">
        <v>1594</v>
      </c>
      <c r="D147" s="478"/>
      <c r="E147" s="479" t="s">
        <v>1852</v>
      </c>
      <c r="G147" s="479" t="str">
        <f t="shared" si="2"/>
        <v>03Communication et coopération</v>
      </c>
      <c r="M147" s="570" t="s">
        <v>2989</v>
      </c>
    </row>
    <row r="148" spans="3:13" ht="15.75">
      <c r="C148" s="478" t="s">
        <v>1599</v>
      </c>
      <c r="D148" s="478"/>
      <c r="E148" s="479" t="s">
        <v>1853</v>
      </c>
      <c r="G148" s="479" t="str">
        <f t="shared" si="2"/>
        <v>04Lieux de cultes</v>
      </c>
      <c r="M148" s="570" t="s">
        <v>2990</v>
      </c>
    </row>
    <row r="149" spans="3:13" ht="15.75">
      <c r="C149" s="476" t="s">
        <v>1854</v>
      </c>
      <c r="D149" s="476"/>
      <c r="E149" s="477" t="s">
        <v>1855</v>
      </c>
      <c r="G149" s="477" t="str">
        <f t="shared" si="2"/>
        <v>042Formation et enseignement coranique</v>
      </c>
      <c r="M149" s="570" t="s">
        <v>2991</v>
      </c>
    </row>
    <row r="150" spans="3:13" ht="15.75">
      <c r="C150" s="478" t="s">
        <v>1582</v>
      </c>
      <c r="D150" s="478"/>
      <c r="E150" s="479" t="s">
        <v>1856</v>
      </c>
      <c r="G150" s="479" t="str">
        <f t="shared" si="2"/>
        <v>01Formation et évaluation et recherche</v>
      </c>
      <c r="M150" s="570" t="s">
        <v>2992</v>
      </c>
    </row>
    <row r="151" spans="3:13" ht="15.75">
      <c r="C151" s="478" t="s">
        <v>1588</v>
      </c>
      <c r="D151" s="478"/>
      <c r="E151" s="479" t="s">
        <v>1857</v>
      </c>
      <c r="G151" s="479" t="str">
        <f t="shared" si="2"/>
        <v>02Enseignement coranique</v>
      </c>
      <c r="M151" s="570" t="s">
        <v>2891</v>
      </c>
    </row>
    <row r="152" spans="3:13" ht="15.75">
      <c r="C152" s="476" t="s">
        <v>1858</v>
      </c>
      <c r="D152" s="476"/>
      <c r="E152" s="477" t="s">
        <v>1729</v>
      </c>
      <c r="G152" s="477" t="str">
        <f t="shared" si="2"/>
        <v>043Administration générale</v>
      </c>
      <c r="M152" s="570" t="s">
        <v>2892</v>
      </c>
    </row>
    <row r="153" spans="3:13" ht="15.75">
      <c r="C153" s="478" t="s">
        <v>1582</v>
      </c>
      <c r="D153" s="478"/>
      <c r="E153" s="479" t="s">
        <v>1810</v>
      </c>
      <c r="G153" s="479" t="str">
        <f t="shared" si="2"/>
        <v>01Gestion du Ministère</v>
      </c>
      <c r="M153" s="570" t="s">
        <v>2993</v>
      </c>
    </row>
    <row r="154" spans="3:13" ht="15.75">
      <c r="C154" s="478" t="s">
        <v>1588</v>
      </c>
      <c r="D154" s="478"/>
      <c r="E154" s="479" t="s">
        <v>1722</v>
      </c>
      <c r="G154" s="479" t="str">
        <f t="shared" si="2"/>
        <v>02Soutien administratif</v>
      </c>
      <c r="M154" s="570" t="s">
        <v>2994</v>
      </c>
    </row>
    <row r="155" spans="3:13" ht="15.75">
      <c r="C155" s="474" t="s">
        <v>1728</v>
      </c>
      <c r="D155" s="474"/>
      <c r="E155" s="475" t="s">
        <v>1859</v>
      </c>
      <c r="G155" s="475" t="str">
        <f t="shared" si="2"/>
        <v>011Education Nationale</v>
      </c>
      <c r="M155" s="570" t="s">
        <v>2995</v>
      </c>
    </row>
    <row r="156" spans="3:13" ht="15.75">
      <c r="C156" s="476" t="s">
        <v>1860</v>
      </c>
      <c r="D156" s="476"/>
      <c r="E156" s="477" t="s">
        <v>1861</v>
      </c>
      <c r="G156" s="477" t="str">
        <f t="shared" si="2"/>
        <v>044Enseignement</v>
      </c>
      <c r="M156" s="570" t="s">
        <v>2996</v>
      </c>
    </row>
    <row r="157" spans="3:13" ht="15.75">
      <c r="C157" s="478" t="s">
        <v>1582</v>
      </c>
      <c r="D157" s="478"/>
      <c r="E157" s="479" t="s">
        <v>1862</v>
      </c>
      <c r="G157" s="479" t="str">
        <f t="shared" si="2"/>
        <v>01Enseignement préparatoire et primaire</v>
      </c>
      <c r="M157" s="570" t="s">
        <v>2997</v>
      </c>
    </row>
    <row r="158" spans="3:13" ht="15.75">
      <c r="C158" s="478" t="s">
        <v>1588</v>
      </c>
      <c r="D158" s="478"/>
      <c r="E158" s="479" t="s">
        <v>1863</v>
      </c>
      <c r="G158" s="479" t="str">
        <f t="shared" si="2"/>
        <v>02Enseignement moyen normal et spécifique et à distance</v>
      </c>
      <c r="M158" s="570" t="s">
        <v>2930</v>
      </c>
    </row>
    <row r="159" spans="3:13" ht="15.75">
      <c r="C159" s="478" t="s">
        <v>1594</v>
      </c>
      <c r="D159" s="478"/>
      <c r="E159" s="479" t="s">
        <v>1864</v>
      </c>
      <c r="G159" s="479" t="str">
        <f t="shared" si="2"/>
        <v>03Enseignement secondaire normal, spécifique et à distance</v>
      </c>
      <c r="M159" s="570" t="s">
        <v>2880</v>
      </c>
    </row>
    <row r="160" spans="3:13" ht="15.75">
      <c r="C160" s="476" t="s">
        <v>1865</v>
      </c>
      <c r="D160" s="476"/>
      <c r="E160" s="477" t="s">
        <v>1866</v>
      </c>
      <c r="G160" s="477" t="str">
        <f t="shared" si="2"/>
        <v>046Formation</v>
      </c>
      <c r="M160" s="570" t="s">
        <v>2998</v>
      </c>
    </row>
    <row r="161" spans="3:13" ht="15.75">
      <c r="C161" s="478" t="s">
        <v>1582</v>
      </c>
      <c r="D161" s="478"/>
      <c r="E161" s="479" t="s">
        <v>1867</v>
      </c>
      <c r="G161" s="479" t="str">
        <f t="shared" si="2"/>
        <v>01Formation en cours d’emploi et Spécialisée</v>
      </c>
      <c r="M161" s="570" t="s">
        <v>2999</v>
      </c>
    </row>
    <row r="162" spans="3:13" ht="15.75">
      <c r="C162" s="476" t="s">
        <v>1868</v>
      </c>
      <c r="D162" s="476"/>
      <c r="E162" s="477" t="s">
        <v>1869</v>
      </c>
      <c r="G162" s="477" t="str">
        <f t="shared" si="2"/>
        <v>047Vie scolaire et transferts sociaux</v>
      </c>
      <c r="M162" s="570" t="s">
        <v>3000</v>
      </c>
    </row>
    <row r="163" spans="3:13" ht="15.75">
      <c r="C163" s="478" t="s">
        <v>1582</v>
      </c>
      <c r="D163" s="478"/>
      <c r="E163" s="479" t="s">
        <v>1870</v>
      </c>
      <c r="G163" s="479" t="str">
        <f t="shared" si="2"/>
        <v>01Vie scolaire</v>
      </c>
      <c r="M163" s="570" t="s">
        <v>3001</v>
      </c>
    </row>
    <row r="164" spans="3:13" ht="15.75">
      <c r="C164" s="478" t="s">
        <v>1588</v>
      </c>
      <c r="D164" s="478"/>
      <c r="E164" s="479" t="s">
        <v>1871</v>
      </c>
      <c r="G164" s="479" t="str">
        <f t="shared" si="2"/>
        <v>02Transferts sociaux</v>
      </c>
      <c r="M164" s="570" t="s">
        <v>3002</v>
      </c>
    </row>
    <row r="165" spans="3:13" ht="15.75">
      <c r="C165" s="476" t="s">
        <v>1872</v>
      </c>
      <c r="D165" s="476"/>
      <c r="E165" s="477" t="s">
        <v>1729</v>
      </c>
      <c r="G165" s="477" t="str">
        <f t="shared" si="2"/>
        <v>048Administration générale</v>
      </c>
      <c r="M165" s="570" t="s">
        <v>3003</v>
      </c>
    </row>
    <row r="166" spans="3:13" ht="15.75">
      <c r="C166" s="478" t="s">
        <v>1582</v>
      </c>
      <c r="D166" s="478"/>
      <c r="E166" s="479" t="s">
        <v>1736</v>
      </c>
      <c r="G166" s="479" t="str">
        <f t="shared" si="2"/>
        <v>01Gestion du ministère</v>
      </c>
      <c r="M166" s="570" t="s">
        <v>3004</v>
      </c>
    </row>
    <row r="167" spans="3:13" ht="15.75">
      <c r="C167" s="478" t="s">
        <v>1588</v>
      </c>
      <c r="D167" s="478"/>
      <c r="E167" s="479" t="s">
        <v>1722</v>
      </c>
      <c r="G167" s="479" t="str">
        <f t="shared" si="2"/>
        <v>02Soutien administratif</v>
      </c>
      <c r="M167" s="570" t="s">
        <v>3005</v>
      </c>
    </row>
    <row r="168" spans="3:13" ht="15.75">
      <c r="C168" s="474" t="s">
        <v>1731</v>
      </c>
      <c r="D168" s="474"/>
      <c r="E168" s="475" t="s">
        <v>1873</v>
      </c>
      <c r="G168" s="475" t="str">
        <f t="shared" si="2"/>
        <v>012Enseignement Supérieur et  Recherche Scientifique</v>
      </c>
      <c r="M168" s="570" t="s">
        <v>2891</v>
      </c>
    </row>
    <row r="169" spans="3:13" ht="15.75">
      <c r="C169" s="476" t="s">
        <v>1874</v>
      </c>
      <c r="D169" s="476"/>
      <c r="E169" s="477" t="s">
        <v>1875</v>
      </c>
      <c r="G169" s="477" t="str">
        <f t="shared" si="2"/>
        <v>049Enseignement et formation supérieurs</v>
      </c>
      <c r="M169" s="570" t="s">
        <v>3006</v>
      </c>
    </row>
    <row r="170" spans="3:13" ht="15.75">
      <c r="C170" s="478" t="s">
        <v>1582</v>
      </c>
      <c r="D170" s="478"/>
      <c r="E170" s="479" t="s">
        <v>1876</v>
      </c>
      <c r="G170" s="479" t="str">
        <f t="shared" si="2"/>
        <v>011er et 2ème cycles d’enseignement</v>
      </c>
      <c r="M170" s="570" t="s">
        <v>3007</v>
      </c>
    </row>
    <row r="171" spans="3:13" ht="15.75">
      <c r="C171" s="478" t="s">
        <v>1588</v>
      </c>
      <c r="D171" s="478"/>
      <c r="E171" s="479" t="s">
        <v>1877</v>
      </c>
      <c r="G171" s="479" t="str">
        <f t="shared" si="2"/>
        <v>02Formation au 3ème  cycle</v>
      </c>
      <c r="M171" s="570" t="s">
        <v>3008</v>
      </c>
    </row>
    <row r="172" spans="3:13" ht="15.75">
      <c r="C172" s="476" t="s">
        <v>1878</v>
      </c>
      <c r="D172" s="476"/>
      <c r="E172" s="477" t="s">
        <v>1879</v>
      </c>
      <c r="G172" s="477" t="str">
        <f t="shared" si="2"/>
        <v>050Recherche scientifique et développement technologique</v>
      </c>
      <c r="M172" s="570" t="s">
        <v>3009</v>
      </c>
    </row>
    <row r="173" spans="3:13" ht="15.75">
      <c r="C173" s="478" t="s">
        <v>1582</v>
      </c>
      <c r="D173" s="478"/>
      <c r="E173" s="479" t="s">
        <v>1880</v>
      </c>
      <c r="G173" s="479" t="str">
        <f t="shared" si="2"/>
        <v>01Soutien administratif à la recherche et gestion des finances</v>
      </c>
      <c r="M173" s="570" t="s">
        <v>3010</v>
      </c>
    </row>
    <row r="174" spans="3:13" ht="15.75">
      <c r="C174" s="478" t="s">
        <v>1588</v>
      </c>
      <c r="D174" s="478"/>
      <c r="E174" s="479" t="s">
        <v>1881</v>
      </c>
      <c r="G174" s="479" t="str">
        <f t="shared" si="2"/>
        <v>02Recherche et développement</v>
      </c>
      <c r="M174" s="570" t="s">
        <v>3011</v>
      </c>
    </row>
    <row r="175" spans="3:13" ht="15.75">
      <c r="C175" s="478" t="s">
        <v>1594</v>
      </c>
      <c r="D175" s="478"/>
      <c r="E175" s="479" t="s">
        <v>1882</v>
      </c>
      <c r="G175" s="479" t="str">
        <f t="shared" si="2"/>
        <v>03Innovation technologique</v>
      </c>
      <c r="M175" s="570" t="s">
        <v>3012</v>
      </c>
    </row>
    <row r="176" spans="3:13" ht="15.75">
      <c r="C176" s="476" t="s">
        <v>1883</v>
      </c>
      <c r="D176" s="476"/>
      <c r="E176" s="477" t="s">
        <v>1884</v>
      </c>
      <c r="G176" s="477" t="str">
        <f t="shared" si="2"/>
        <v>051Vie estudiantine</v>
      </c>
      <c r="M176" s="570" t="s">
        <v>3013</v>
      </c>
    </row>
    <row r="177" spans="3:13" ht="15.75">
      <c r="C177" s="478" t="s">
        <v>1582</v>
      </c>
      <c r="D177" s="478"/>
      <c r="E177" s="479" t="s">
        <v>1885</v>
      </c>
      <c r="G177" s="479" t="str">
        <f t="shared" si="2"/>
        <v>01Œuvres universitaires</v>
      </c>
      <c r="M177" s="570" t="s">
        <v>3014</v>
      </c>
    </row>
    <row r="178" spans="3:13" ht="15.75">
      <c r="C178" s="478" t="s">
        <v>1588</v>
      </c>
      <c r="D178" s="478"/>
      <c r="E178" s="479" t="s">
        <v>1886</v>
      </c>
      <c r="G178" s="479" t="str">
        <f t="shared" si="2"/>
        <v>02Conditions de vie des étudiants</v>
      </c>
      <c r="M178" s="570" t="s">
        <v>2891</v>
      </c>
    </row>
    <row r="179" spans="3:13" ht="15.75">
      <c r="C179" s="476" t="s">
        <v>1887</v>
      </c>
      <c r="D179" s="476"/>
      <c r="E179" s="477" t="s">
        <v>1729</v>
      </c>
      <c r="G179" s="477" t="str">
        <f t="shared" si="2"/>
        <v>052Administration générale</v>
      </c>
      <c r="M179" s="570" t="s">
        <v>2892</v>
      </c>
    </row>
    <row r="180" spans="3:13" ht="15.75">
      <c r="C180" s="478" t="s">
        <v>1582</v>
      </c>
      <c r="D180" s="478"/>
      <c r="E180" s="479" t="s">
        <v>1736</v>
      </c>
      <c r="G180" s="479" t="str">
        <f t="shared" si="2"/>
        <v>01Gestion du ministère</v>
      </c>
      <c r="M180" s="570" t="s">
        <v>3015</v>
      </c>
    </row>
    <row r="181" spans="3:13" ht="15.75">
      <c r="C181" s="478" t="s">
        <v>1588</v>
      </c>
      <c r="D181" s="478"/>
      <c r="E181" s="479" t="s">
        <v>1722</v>
      </c>
      <c r="G181" s="479" t="str">
        <f t="shared" si="2"/>
        <v>02Soutien administratif</v>
      </c>
      <c r="M181" s="570" t="s">
        <v>3016</v>
      </c>
    </row>
    <row r="182" spans="3:13" ht="15.75">
      <c r="C182" s="474" t="s">
        <v>1735</v>
      </c>
      <c r="D182" s="474"/>
      <c r="E182" s="475" t="s">
        <v>1888</v>
      </c>
      <c r="G182" s="475" t="str">
        <f t="shared" si="2"/>
        <v>013Formation et Enseignement Professionnels</v>
      </c>
      <c r="M182" s="570" t="s">
        <v>3017</v>
      </c>
    </row>
    <row r="183" spans="3:13" ht="15.75">
      <c r="C183" s="476" t="s">
        <v>1889</v>
      </c>
      <c r="D183" s="476"/>
      <c r="E183" s="477" t="s">
        <v>1890</v>
      </c>
      <c r="G183" s="477" t="str">
        <f t="shared" si="2"/>
        <v>053Formation Professionnelle</v>
      </c>
      <c r="M183" s="570" t="s">
        <v>3018</v>
      </c>
    </row>
    <row r="184" spans="3:13" ht="15.75">
      <c r="C184" s="478" t="s">
        <v>1582</v>
      </c>
      <c r="D184" s="478"/>
      <c r="E184" s="479" t="s">
        <v>1891</v>
      </c>
      <c r="G184" s="479" t="str">
        <f t="shared" si="2"/>
        <v>01Formation Professionnelle initiale</v>
      </c>
      <c r="M184" s="570" t="s">
        <v>2930</v>
      </c>
    </row>
    <row r="185" spans="3:13" ht="15.75">
      <c r="C185" s="478" t="s">
        <v>1588</v>
      </c>
      <c r="D185" s="478"/>
      <c r="E185" s="479" t="s">
        <v>1892</v>
      </c>
      <c r="G185" s="479" t="str">
        <f t="shared" si="2"/>
        <v>02Formation professionnelle continue et à distance</v>
      </c>
      <c r="M185" s="570" t="s">
        <v>2880</v>
      </c>
    </row>
    <row r="186" spans="3:13" ht="15.75">
      <c r="C186" s="478" t="s">
        <v>1594</v>
      </c>
      <c r="D186" s="478"/>
      <c r="E186" s="479" t="s">
        <v>1893</v>
      </c>
      <c r="G186" s="479" t="str">
        <f t="shared" si="2"/>
        <v>03Ingénierie pédagogique de la Formation Professionnelle</v>
      </c>
      <c r="M186" s="570" t="s">
        <v>3019</v>
      </c>
    </row>
    <row r="187" spans="3:13" ht="15.75">
      <c r="C187" s="476" t="s">
        <v>1894</v>
      </c>
      <c r="D187" s="476"/>
      <c r="E187" s="477" t="s">
        <v>1895</v>
      </c>
      <c r="G187" s="477" t="str">
        <f t="shared" si="2"/>
        <v>054Enseignement Professionnel</v>
      </c>
      <c r="M187" s="570" t="s">
        <v>3020</v>
      </c>
    </row>
    <row r="188" spans="3:13" ht="15.75">
      <c r="C188" s="478" t="s">
        <v>1582</v>
      </c>
      <c r="D188" s="478"/>
      <c r="E188" s="479" t="s">
        <v>1895</v>
      </c>
      <c r="G188" s="479" t="str">
        <f t="shared" si="2"/>
        <v>01Enseignement Professionnel</v>
      </c>
      <c r="M188" s="570" t="s">
        <v>3021</v>
      </c>
    </row>
    <row r="189" spans="3:13" ht="15.75">
      <c r="C189" s="478" t="s">
        <v>1588</v>
      </c>
      <c r="D189" s="478"/>
      <c r="E189" s="479" t="s">
        <v>1896</v>
      </c>
      <c r="G189" s="479" t="str">
        <f t="shared" si="2"/>
        <v>02Ingénierie pédagogique de l’Enseignement Professionnel</v>
      </c>
      <c r="M189" s="570" t="s">
        <v>2880</v>
      </c>
    </row>
    <row r="190" spans="3:13" ht="15.75">
      <c r="C190" s="476" t="s">
        <v>1897</v>
      </c>
      <c r="D190" s="476"/>
      <c r="E190" s="477" t="s">
        <v>1710</v>
      </c>
      <c r="G190" s="477" t="str">
        <f t="shared" si="2"/>
        <v>055Administration Générale</v>
      </c>
      <c r="M190" s="570" t="s">
        <v>3022</v>
      </c>
    </row>
    <row r="191" spans="3:13" ht="15.75">
      <c r="C191" s="478" t="s">
        <v>1582</v>
      </c>
      <c r="D191" s="478"/>
      <c r="E191" s="479" t="s">
        <v>1736</v>
      </c>
      <c r="G191" s="479" t="str">
        <f t="shared" si="2"/>
        <v>01Gestion du ministère</v>
      </c>
      <c r="M191" s="570" t="s">
        <v>3023</v>
      </c>
    </row>
    <row r="192" spans="3:13" ht="15.75">
      <c r="C192" s="478" t="s">
        <v>1588</v>
      </c>
      <c r="D192" s="478"/>
      <c r="E192" s="479" t="s">
        <v>1722</v>
      </c>
      <c r="G192" s="479" t="str">
        <f t="shared" si="2"/>
        <v>02Soutien administratif</v>
      </c>
      <c r="M192" s="570" t="s">
        <v>3024</v>
      </c>
    </row>
    <row r="193" spans="3:13" ht="15.75">
      <c r="C193" s="474" t="s">
        <v>1738</v>
      </c>
      <c r="D193" s="474"/>
      <c r="E193" s="475" t="s">
        <v>1898</v>
      </c>
      <c r="G193" s="475" t="str">
        <f t="shared" si="2"/>
        <v>014Culture et Arts</v>
      </c>
      <c r="M193" s="570" t="s">
        <v>3025</v>
      </c>
    </row>
    <row r="194" spans="3:13" ht="15.75">
      <c r="C194" s="476" t="s">
        <v>1899</v>
      </c>
      <c r="D194" s="476"/>
      <c r="E194" s="477" t="s">
        <v>1900</v>
      </c>
      <c r="G194" s="477" t="str">
        <f t="shared" si="2"/>
        <v>056Arts et Lettres</v>
      </c>
      <c r="M194" s="570" t="s">
        <v>3026</v>
      </c>
    </row>
    <row r="195" spans="3:13" ht="15.75">
      <c r="C195" s="478" t="s">
        <v>1582</v>
      </c>
      <c r="D195" s="478"/>
      <c r="E195" s="479" t="s">
        <v>1901</v>
      </c>
      <c r="G195" s="479" t="str">
        <f t="shared" si="2"/>
        <v>01Livre et lecture publique</v>
      </c>
      <c r="M195" s="570" t="s">
        <v>3027</v>
      </c>
    </row>
    <row r="196" spans="3:13" ht="15.75">
      <c r="C196" s="478" t="s">
        <v>1588</v>
      </c>
      <c r="D196" s="478"/>
      <c r="E196" s="479" t="s">
        <v>1902</v>
      </c>
      <c r="G196" s="479" t="str">
        <f t="shared" si="2"/>
        <v>02Création et diffusion du produit culturel  et artistique</v>
      </c>
      <c r="M196" s="570" t="s">
        <v>3028</v>
      </c>
    </row>
    <row r="197" spans="3:13" ht="15.75">
      <c r="C197" s="476" t="s">
        <v>1903</v>
      </c>
      <c r="D197" s="476"/>
      <c r="E197" s="477" t="s">
        <v>1904</v>
      </c>
      <c r="G197" s="477" t="str">
        <f t="shared" ref="G197:G260" si="3">CONCATENATE(C197,D197,E197)</f>
        <v>057Patrimoine culturel</v>
      </c>
      <c r="M197" s="570" t="s">
        <v>3029</v>
      </c>
    </row>
    <row r="198" spans="3:13" ht="15.75">
      <c r="C198" s="478" t="s">
        <v>1582</v>
      </c>
      <c r="D198" s="478"/>
      <c r="E198" s="479" t="s">
        <v>1905</v>
      </c>
      <c r="G198" s="479" t="str">
        <f t="shared" si="3"/>
        <v>01Protection, valorisation et exploitation du patrimoine culturel</v>
      </c>
      <c r="M198" s="570" t="s">
        <v>3030</v>
      </c>
    </row>
    <row r="199" spans="3:13" ht="15.75">
      <c r="C199" s="478" t="s">
        <v>1588</v>
      </c>
      <c r="D199" s="478"/>
      <c r="E199" s="479" t="s">
        <v>1906</v>
      </c>
      <c r="G199" s="479" t="str">
        <f t="shared" si="3"/>
        <v>02Restauration du patrimoine culturel</v>
      </c>
      <c r="M199" s="570" t="s">
        <v>2891</v>
      </c>
    </row>
    <row r="200" spans="3:13" ht="15.75">
      <c r="C200" s="476" t="s">
        <v>1907</v>
      </c>
      <c r="D200" s="476"/>
      <c r="E200" s="477" t="s">
        <v>1729</v>
      </c>
      <c r="G200" s="477" t="str">
        <f t="shared" si="3"/>
        <v>058Administration générale</v>
      </c>
      <c r="M200" s="570" t="s">
        <v>2892</v>
      </c>
    </row>
    <row r="201" spans="3:13" ht="15.75">
      <c r="C201" s="478" t="s">
        <v>1582</v>
      </c>
      <c r="D201" s="478"/>
      <c r="E201" s="479" t="s">
        <v>1736</v>
      </c>
      <c r="G201" s="479" t="str">
        <f t="shared" si="3"/>
        <v>01Gestion du ministère</v>
      </c>
      <c r="M201" s="570" t="s">
        <v>3031</v>
      </c>
    </row>
    <row r="202" spans="3:13" ht="15.75">
      <c r="C202" s="478" t="s">
        <v>1588</v>
      </c>
      <c r="D202" s="478"/>
      <c r="E202" s="479" t="s">
        <v>1722</v>
      </c>
      <c r="G202" s="479" t="str">
        <f t="shared" si="3"/>
        <v>02Soutien administratif</v>
      </c>
      <c r="M202" s="570" t="s">
        <v>3032</v>
      </c>
    </row>
    <row r="203" spans="3:13" ht="15.75">
      <c r="C203" s="474" t="s">
        <v>1744</v>
      </c>
      <c r="D203" s="474"/>
      <c r="E203" s="475" t="s">
        <v>1908</v>
      </c>
      <c r="G203" s="475" t="str">
        <f t="shared" si="3"/>
        <v>015Sports</v>
      </c>
      <c r="M203" s="570" t="s">
        <v>3033</v>
      </c>
    </row>
    <row r="204" spans="3:13" ht="15.75">
      <c r="C204" s="476" t="s">
        <v>1909</v>
      </c>
      <c r="D204" s="476"/>
      <c r="E204" s="477" t="s">
        <v>1908</v>
      </c>
      <c r="G204" s="477" t="str">
        <f t="shared" si="3"/>
        <v>060Sports</v>
      </c>
      <c r="M204" s="570" t="s">
        <v>3034</v>
      </c>
    </row>
    <row r="205" spans="3:13" ht="15.75">
      <c r="C205" s="478" t="s">
        <v>1582</v>
      </c>
      <c r="D205" s="478"/>
      <c r="E205" s="479" t="s">
        <v>1910</v>
      </c>
      <c r="G205" s="479" t="str">
        <f t="shared" si="3"/>
        <v>01Jeunes talents, sports de l'elite et de haut niveau</v>
      </c>
      <c r="M205" s="570" t="s">
        <v>3035</v>
      </c>
    </row>
    <row r="206" spans="3:13" ht="15.75">
      <c r="C206" s="478" t="s">
        <v>1588</v>
      </c>
      <c r="D206" s="478"/>
      <c r="E206" s="479" t="s">
        <v>1911</v>
      </c>
      <c r="G206" s="479" t="str">
        <f t="shared" si="3"/>
        <v>02Promotion du sport pour tous et en milieux educatif et spécialisé</v>
      </c>
      <c r="M206" s="570" t="s">
        <v>3036</v>
      </c>
    </row>
    <row r="207" spans="3:13" ht="15.75">
      <c r="C207" s="478" t="s">
        <v>1594</v>
      </c>
      <c r="D207" s="478"/>
      <c r="E207" s="479" t="s">
        <v>1912</v>
      </c>
      <c r="G207" s="479" t="str">
        <f t="shared" si="3"/>
        <v>03Vie associative, établissements sportifs et l'éthique sportive</v>
      </c>
      <c r="M207" s="570" t="s">
        <v>2891</v>
      </c>
    </row>
    <row r="208" spans="3:13" ht="15.75">
      <c r="C208" s="476" t="s">
        <v>1913</v>
      </c>
      <c r="D208" s="476"/>
      <c r="E208" s="477" t="s">
        <v>1710</v>
      </c>
      <c r="G208" s="477" t="str">
        <f t="shared" si="3"/>
        <v>061Administration Générale</v>
      </c>
      <c r="M208" s="570" t="s">
        <v>2892</v>
      </c>
    </row>
    <row r="209" spans="3:13" ht="15.75">
      <c r="C209" s="478" t="s">
        <v>1582</v>
      </c>
      <c r="D209" s="478"/>
      <c r="E209" s="479" t="s">
        <v>1914</v>
      </c>
      <c r="G209" s="479" t="str">
        <f t="shared" si="3"/>
        <v>01Gestion du Ministere</v>
      </c>
      <c r="M209" s="570" t="s">
        <v>3037</v>
      </c>
    </row>
    <row r="210" spans="3:13" ht="15.75">
      <c r="C210" s="478" t="s">
        <v>1588</v>
      </c>
      <c r="D210" s="478"/>
      <c r="E210" s="479" t="s">
        <v>1722</v>
      </c>
      <c r="G210" s="479" t="str">
        <f t="shared" si="3"/>
        <v>02Soutien administratif</v>
      </c>
      <c r="M210" s="570" t="s">
        <v>3038</v>
      </c>
    </row>
    <row r="211" spans="3:13" ht="15.75">
      <c r="C211" s="474" t="s">
        <v>1752</v>
      </c>
      <c r="D211" s="474"/>
      <c r="E211" s="475" t="s">
        <v>1915</v>
      </c>
      <c r="G211" s="475" t="str">
        <f t="shared" si="3"/>
        <v>017Poste et Télécommunications</v>
      </c>
      <c r="M211" s="570" t="s">
        <v>3039</v>
      </c>
    </row>
    <row r="212" spans="3:13" ht="15.75">
      <c r="C212" s="476" t="s">
        <v>1916</v>
      </c>
      <c r="D212" s="476"/>
      <c r="E212" s="477" t="s">
        <v>1917</v>
      </c>
      <c r="G212" s="477" t="str">
        <f t="shared" si="3"/>
        <v>065Développement des services postaux</v>
      </c>
      <c r="M212" s="570" t="s">
        <v>3040</v>
      </c>
    </row>
    <row r="213" spans="3:13" ht="15.75">
      <c r="C213" s="478" t="s">
        <v>1582</v>
      </c>
      <c r="D213" s="478"/>
      <c r="E213" s="479" t="s">
        <v>1918</v>
      </c>
      <c r="G213" s="479" t="str">
        <f t="shared" si="3"/>
        <v>01Développement de l'activité postale</v>
      </c>
      <c r="M213" s="570" t="s">
        <v>2891</v>
      </c>
    </row>
    <row r="214" spans="3:13" ht="15.75">
      <c r="C214" s="478" t="s">
        <v>1588</v>
      </c>
      <c r="D214" s="478"/>
      <c r="E214" s="479" t="s">
        <v>1919</v>
      </c>
      <c r="G214" s="479" t="str">
        <f t="shared" si="3"/>
        <v>02Développement des services financiers postaux</v>
      </c>
      <c r="M214" s="570" t="s">
        <v>2892</v>
      </c>
    </row>
    <row r="215" spans="3:13" ht="15.75">
      <c r="C215" s="476" t="s">
        <v>1920</v>
      </c>
      <c r="D215" s="476"/>
      <c r="E215" s="477" t="s">
        <v>1921</v>
      </c>
      <c r="G215" s="477" t="str">
        <f t="shared" si="3"/>
        <v>066Développement des télécommunications</v>
      </c>
      <c r="M215" s="570" t="s">
        <v>3041</v>
      </c>
    </row>
    <row r="216" spans="3:13" ht="15.75">
      <c r="C216" s="478" t="s">
        <v>1582</v>
      </c>
      <c r="D216" s="478"/>
      <c r="E216" s="479" t="s">
        <v>1922</v>
      </c>
      <c r="G216" s="479" t="str">
        <f t="shared" si="3"/>
        <v>01Développement et la sécurisation des infrastructures des Technologies de l'Information et de la Communication (TIC)</v>
      </c>
      <c r="M216" s="570" t="s">
        <v>3042</v>
      </c>
    </row>
    <row r="217" spans="3:13" ht="15.75">
      <c r="C217" s="478" t="s">
        <v>1588</v>
      </c>
      <c r="D217" s="478"/>
      <c r="E217" s="479" t="s">
        <v>1923</v>
      </c>
      <c r="G217" s="479" t="str">
        <f t="shared" si="3"/>
        <v>02Développement des activités liées à la radiocommunication et des équipements sensibles des télécommunications</v>
      </c>
      <c r="M217" s="570" t="s">
        <v>2891</v>
      </c>
    </row>
    <row r="218" spans="3:13" ht="15.75">
      <c r="C218" s="476" t="s">
        <v>1924</v>
      </c>
      <c r="D218" s="476"/>
      <c r="E218" s="477" t="s">
        <v>1925</v>
      </c>
      <c r="G218" s="477" t="str">
        <f t="shared" si="3"/>
        <v>067Edification de la société algérienne  de l'information</v>
      </c>
      <c r="M218" s="570" t="s">
        <v>2892</v>
      </c>
    </row>
    <row r="219" spans="3:13" ht="15.75">
      <c r="C219" s="478" t="s">
        <v>1582</v>
      </c>
      <c r="D219" s="478"/>
      <c r="E219" s="479" t="s">
        <v>1926</v>
      </c>
      <c r="G219" s="479" t="str">
        <f t="shared" si="3"/>
        <v>01Développement et promotion du contenu national, des services en ligne et généralisation des usages</v>
      </c>
      <c r="M219" s="570" t="s">
        <v>3043</v>
      </c>
    </row>
    <row r="220" spans="3:13" ht="15.75">
      <c r="C220" s="478" t="s">
        <v>1588</v>
      </c>
      <c r="D220" s="478"/>
      <c r="E220" s="479" t="s">
        <v>1927</v>
      </c>
      <c r="G220" s="479" t="str">
        <f t="shared" si="3"/>
        <v>02Mise en place et la promotion d'un environnement de confiance pour l’utilisation des nouvelles technologies</v>
      </c>
      <c r="M220" s="570" t="s">
        <v>3044</v>
      </c>
    </row>
    <row r="221" spans="3:13" ht="15.75">
      <c r="C221" s="476" t="s">
        <v>1928</v>
      </c>
      <c r="D221" s="476"/>
      <c r="E221" s="477" t="s">
        <v>1710</v>
      </c>
      <c r="G221" s="477" t="str">
        <f t="shared" si="3"/>
        <v>068Administration Générale</v>
      </c>
      <c r="M221" s="570" t="s">
        <v>3045</v>
      </c>
    </row>
    <row r="222" spans="3:13" ht="15.75">
      <c r="C222" s="478" t="s">
        <v>1582</v>
      </c>
      <c r="D222" s="478"/>
      <c r="E222" s="479" t="s">
        <v>1736</v>
      </c>
      <c r="G222" s="479" t="str">
        <f t="shared" si="3"/>
        <v>01Gestion du ministère</v>
      </c>
      <c r="M222" s="570" t="s">
        <v>3046</v>
      </c>
    </row>
    <row r="223" spans="3:13" ht="15.75">
      <c r="C223" s="478" t="s">
        <v>1588</v>
      </c>
      <c r="D223" s="478"/>
      <c r="E223" s="479" t="s">
        <v>1722</v>
      </c>
      <c r="G223" s="479" t="str">
        <f t="shared" si="3"/>
        <v>02Soutien administratif</v>
      </c>
      <c r="M223" s="570" t="s">
        <v>3047</v>
      </c>
    </row>
    <row r="224" spans="3:13" ht="15.75">
      <c r="C224" s="474" t="s">
        <v>1757</v>
      </c>
      <c r="D224" s="474"/>
      <c r="E224" s="475" t="s">
        <v>1929</v>
      </c>
      <c r="G224" s="475" t="str">
        <f t="shared" si="3"/>
        <v>018Solidarité Nationale, Famille et Condition de la Femme</v>
      </c>
      <c r="M224" s="570" t="s">
        <v>3048</v>
      </c>
    </row>
    <row r="225" spans="3:13" ht="15.75">
      <c r="C225" s="476" t="s">
        <v>1930</v>
      </c>
      <c r="D225" s="476"/>
      <c r="E225" s="477" t="s">
        <v>1931</v>
      </c>
      <c r="G225" s="477" t="str">
        <f t="shared" si="3"/>
        <v>069Personnes aux besoins spécifiques</v>
      </c>
      <c r="M225" s="570" t="s">
        <v>2891</v>
      </c>
    </row>
    <row r="226" spans="3:13" ht="15.75">
      <c r="C226" s="478" t="s">
        <v>1582</v>
      </c>
      <c r="D226" s="478"/>
      <c r="E226" s="479" t="s">
        <v>1932</v>
      </c>
      <c r="G226" s="479" t="str">
        <f t="shared" si="3"/>
        <v>01Protection et insertion des personnes aux besoins spécifiques</v>
      </c>
      <c r="M226" s="570" t="s">
        <v>2892</v>
      </c>
    </row>
    <row r="227" spans="3:13" ht="15.75">
      <c r="C227" s="478" t="s">
        <v>1588</v>
      </c>
      <c r="D227" s="478"/>
      <c r="E227" s="479" t="s">
        <v>1933</v>
      </c>
      <c r="G227" s="479" t="str">
        <f t="shared" si="3"/>
        <v>02Education et enseignement spécialisé des personnes aux besoins spécifiques</v>
      </c>
      <c r="M227" s="570" t="s">
        <v>3049</v>
      </c>
    </row>
    <row r="228" spans="3:13" ht="15.75">
      <c r="C228" s="476" t="s">
        <v>1934</v>
      </c>
      <c r="D228" s="476"/>
      <c r="E228" s="477" t="s">
        <v>1935</v>
      </c>
      <c r="G228" s="477" t="str">
        <f t="shared" si="3"/>
        <v>070Famille et condition de la femme</v>
      </c>
      <c r="M228" s="570" t="s">
        <v>3050</v>
      </c>
    </row>
    <row r="229" spans="3:13" ht="15.75">
      <c r="C229" s="478" t="s">
        <v>1582</v>
      </c>
      <c r="D229" s="478"/>
      <c r="E229" s="479" t="s">
        <v>1936</v>
      </c>
      <c r="G229" s="479" t="str">
        <f t="shared" si="3"/>
        <v>01Protection et promotion de la Famille et de la femme</v>
      </c>
      <c r="M229" s="570" t="s">
        <v>2891</v>
      </c>
    </row>
    <row r="230" spans="3:13" ht="15.75">
      <c r="C230" s="478" t="s">
        <v>1588</v>
      </c>
      <c r="D230" s="478"/>
      <c r="E230" s="479" t="s">
        <v>1937</v>
      </c>
      <c r="G230" s="479" t="str">
        <f t="shared" si="3"/>
        <v>02Protection de l'enfance et des personnes âgées</v>
      </c>
      <c r="M230" s="570" t="s">
        <v>2892</v>
      </c>
    </row>
    <row r="231" spans="3:13" ht="15.75">
      <c r="C231" s="476" t="s">
        <v>1938</v>
      </c>
      <c r="D231" s="476"/>
      <c r="E231" s="477" t="s">
        <v>1939</v>
      </c>
      <c r="G231" s="477" t="str">
        <f t="shared" si="3"/>
        <v>071Développement social et Action humanitaire</v>
      </c>
      <c r="M231" s="570" t="s">
        <v>3051</v>
      </c>
    </row>
    <row r="232" spans="3:13" ht="15.75">
      <c r="C232" s="478" t="s">
        <v>1582</v>
      </c>
      <c r="D232" s="478"/>
      <c r="E232" s="479" t="s">
        <v>1940</v>
      </c>
      <c r="G232" s="479" t="str">
        <f t="shared" si="3"/>
        <v>01Développement social</v>
      </c>
      <c r="M232" s="570" t="s">
        <v>3052</v>
      </c>
    </row>
    <row r="233" spans="3:13" ht="15.75">
      <c r="C233" s="478" t="s">
        <v>1588</v>
      </c>
      <c r="D233" s="478"/>
      <c r="E233" s="479" t="s">
        <v>1941</v>
      </c>
      <c r="G233" s="479" t="str">
        <f t="shared" si="3"/>
        <v>02Mouvement associatif et Action humanitaire</v>
      </c>
      <c r="M233" s="570" t="s">
        <v>3053</v>
      </c>
    </row>
    <row r="234" spans="3:13" ht="15.75">
      <c r="C234" s="476" t="s">
        <v>1942</v>
      </c>
      <c r="D234" s="476"/>
      <c r="E234" s="477" t="s">
        <v>1729</v>
      </c>
      <c r="G234" s="477" t="str">
        <f t="shared" si="3"/>
        <v>072Administration générale</v>
      </c>
      <c r="M234" s="570" t="s">
        <v>2930</v>
      </c>
    </row>
    <row r="235" spans="3:13" ht="15.75">
      <c r="C235" s="478" t="s">
        <v>1582</v>
      </c>
      <c r="D235" s="478"/>
      <c r="E235" s="479" t="s">
        <v>1736</v>
      </c>
      <c r="G235" s="479" t="str">
        <f t="shared" si="3"/>
        <v>01Gestion du ministère</v>
      </c>
      <c r="M235" s="570" t="s">
        <v>2880</v>
      </c>
    </row>
    <row r="236" spans="3:13" ht="15.75">
      <c r="C236" s="478" t="s">
        <v>1588</v>
      </c>
      <c r="D236" s="478"/>
      <c r="E236" s="479" t="s">
        <v>1722</v>
      </c>
      <c r="G236" s="479" t="str">
        <f t="shared" si="3"/>
        <v>02Soutien administratif</v>
      </c>
      <c r="M236" s="570" t="s">
        <v>3054</v>
      </c>
    </row>
    <row r="237" spans="3:13" ht="15.75">
      <c r="C237" s="474" t="s">
        <v>1761</v>
      </c>
      <c r="D237" s="474"/>
      <c r="E237" s="475" t="s">
        <v>1943</v>
      </c>
      <c r="G237" s="475" t="str">
        <f t="shared" si="3"/>
        <v>019Industrie et Production Pharmaceutique</v>
      </c>
      <c r="M237" s="570" t="s">
        <v>3055</v>
      </c>
    </row>
    <row r="238" spans="3:13" ht="15.75">
      <c r="C238" s="476" t="s">
        <v>1944</v>
      </c>
      <c r="D238" s="476"/>
      <c r="E238" s="477" t="s">
        <v>1945</v>
      </c>
      <c r="G238" s="477" t="str">
        <f t="shared" si="3"/>
        <v>073Compétitivité et Développement Industriels</v>
      </c>
      <c r="M238" s="570" t="s">
        <v>2930</v>
      </c>
    </row>
    <row r="239" spans="3:13" ht="15.75">
      <c r="C239" s="478" t="s">
        <v>1582</v>
      </c>
      <c r="D239" s="478"/>
      <c r="E239" s="479" t="s">
        <v>1946</v>
      </c>
      <c r="G239" s="479" t="str">
        <f t="shared" si="3"/>
        <v>01Compétitivité Industrielle</v>
      </c>
      <c r="M239" s="570" t="s">
        <v>2880</v>
      </c>
    </row>
    <row r="240" spans="3:13" ht="15.75">
      <c r="C240" s="478" t="s">
        <v>1588</v>
      </c>
      <c r="D240" s="478"/>
      <c r="E240" s="479" t="s">
        <v>1947</v>
      </c>
      <c r="G240" s="479" t="str">
        <f t="shared" si="3"/>
        <v>02Développement Industriel</v>
      </c>
      <c r="M240" s="570" t="s">
        <v>3056</v>
      </c>
    </row>
    <row r="241" spans="3:13" ht="15.75">
      <c r="C241" s="476" t="s">
        <v>1948</v>
      </c>
      <c r="D241" s="476"/>
      <c r="E241" s="477" t="s">
        <v>1949</v>
      </c>
      <c r="G241" s="477" t="str">
        <f t="shared" si="3"/>
        <v>074Appui à l'investissement</v>
      </c>
      <c r="M241" s="570" t="s">
        <v>3057</v>
      </c>
    </row>
    <row r="242" spans="3:13" ht="15.75">
      <c r="C242" s="478" t="s">
        <v>1582</v>
      </c>
      <c r="D242" s="478"/>
      <c r="E242" s="479" t="s">
        <v>1950</v>
      </c>
      <c r="G242" s="479" t="str">
        <f t="shared" si="3"/>
        <v>01Promotion de l'Investissement</v>
      </c>
      <c r="M242" s="570" t="s">
        <v>3058</v>
      </c>
    </row>
    <row r="243" spans="3:13" ht="15.75">
      <c r="C243" s="478" t="s">
        <v>1588</v>
      </c>
      <c r="D243" s="478"/>
      <c r="E243" s="479" t="s">
        <v>1951</v>
      </c>
      <c r="G243" s="479" t="str">
        <f t="shared" si="3"/>
        <v>02Appui à la PME</v>
      </c>
      <c r="M243" s="570" t="s">
        <v>3059</v>
      </c>
    </row>
    <row r="244" spans="3:13" ht="15.75">
      <c r="C244" s="476" t="s">
        <v>1952</v>
      </c>
      <c r="D244" s="476"/>
      <c r="E244" s="477" t="s">
        <v>1953</v>
      </c>
      <c r="G244" s="477" t="str">
        <f t="shared" si="3"/>
        <v>121Développement et Promotion de l'Industrie Pharmaceutique en Algerie</v>
      </c>
      <c r="M244" s="570" t="s">
        <v>3060</v>
      </c>
    </row>
    <row r="245" spans="3:13" ht="15.75">
      <c r="C245" s="478" t="s">
        <v>1582</v>
      </c>
      <c r="D245" s="478"/>
      <c r="E245" s="479" t="s">
        <v>1953</v>
      </c>
      <c r="G245" s="479" t="str">
        <f t="shared" si="3"/>
        <v>01Développement et Promotion de l'Industrie Pharmaceutique en Algerie</v>
      </c>
      <c r="M245" s="570" t="s">
        <v>3061</v>
      </c>
    </row>
    <row r="246" spans="3:13" ht="15.75">
      <c r="C246" s="476" t="s">
        <v>1954</v>
      </c>
      <c r="D246" s="476"/>
      <c r="E246" s="477" t="s">
        <v>1710</v>
      </c>
      <c r="G246" s="477" t="str">
        <f t="shared" si="3"/>
        <v>075Administration Générale</v>
      </c>
      <c r="M246" s="570" t="s">
        <v>3062</v>
      </c>
    </row>
    <row r="247" spans="3:13" ht="15.75">
      <c r="C247" s="478" t="s">
        <v>1582</v>
      </c>
      <c r="D247" s="478"/>
      <c r="E247" s="479" t="s">
        <v>1810</v>
      </c>
      <c r="G247" s="479" t="str">
        <f t="shared" si="3"/>
        <v>01Gestion du Ministère</v>
      </c>
      <c r="M247" s="570" t="s">
        <v>2891</v>
      </c>
    </row>
    <row r="248" spans="3:13" ht="15.75">
      <c r="C248" s="478" t="s">
        <v>1588</v>
      </c>
      <c r="D248" s="478"/>
      <c r="E248" s="479" t="s">
        <v>1712</v>
      </c>
      <c r="G248" s="479" t="str">
        <f t="shared" si="3"/>
        <v>02Soutien Administratif</v>
      </c>
      <c r="M248" s="570" t="s">
        <v>2892</v>
      </c>
    </row>
    <row r="249" spans="3:13" ht="15.75">
      <c r="C249" s="474" t="s">
        <v>1764</v>
      </c>
      <c r="D249" s="474"/>
      <c r="E249" s="475" t="s">
        <v>1955</v>
      </c>
      <c r="G249" s="475" t="str">
        <f t="shared" si="3"/>
        <v>020Agriculture, Développement Rural et Pêche</v>
      </c>
      <c r="M249" s="570" t="s">
        <v>3063</v>
      </c>
    </row>
    <row r="250" spans="3:13" ht="15.75">
      <c r="C250" s="476" t="s">
        <v>1956</v>
      </c>
      <c r="D250" s="476"/>
      <c r="E250" s="477" t="s">
        <v>1957</v>
      </c>
      <c r="G250" s="477" t="str">
        <f t="shared" si="3"/>
        <v>076Agriculture et Développement Rural</v>
      </c>
      <c r="M250" s="570" t="s">
        <v>3064</v>
      </c>
    </row>
    <row r="251" spans="3:13" ht="15.75">
      <c r="C251" s="478" t="s">
        <v>1582</v>
      </c>
      <c r="D251" s="478"/>
      <c r="E251" s="479" t="s">
        <v>1958</v>
      </c>
      <c r="G251" s="479" t="str">
        <f t="shared" si="3"/>
        <v>01Développement de l'agriculture</v>
      </c>
      <c r="M251" s="570" t="s">
        <v>3065</v>
      </c>
    </row>
    <row r="252" spans="3:13" ht="15.75">
      <c r="C252" s="478" t="s">
        <v>1588</v>
      </c>
      <c r="D252" s="478"/>
      <c r="E252" s="479" t="s">
        <v>1959</v>
      </c>
      <c r="G252" s="479" t="str">
        <f t="shared" si="3"/>
        <v>02Sécurité et qualité sanitaires des aliments</v>
      </c>
      <c r="M252" s="570" t="s">
        <v>2980</v>
      </c>
    </row>
    <row r="253" spans="3:13" ht="15.75">
      <c r="C253" s="478" t="s">
        <v>1594</v>
      </c>
      <c r="D253" s="478"/>
      <c r="E253" s="479" t="s">
        <v>1960</v>
      </c>
      <c r="G253" s="479" t="str">
        <f t="shared" si="3"/>
        <v>03Développement rural et gestion équilibrée et durable des territoires</v>
      </c>
      <c r="M253" s="570" t="s">
        <v>2892</v>
      </c>
    </row>
    <row r="254" spans="3:13" ht="15.75">
      <c r="C254" s="476" t="s">
        <v>1961</v>
      </c>
      <c r="D254" s="476"/>
      <c r="E254" s="477" t="s">
        <v>1962</v>
      </c>
      <c r="G254" s="477" t="str">
        <f t="shared" si="3"/>
        <v>077Forêts</v>
      </c>
      <c r="M254" s="570" t="s">
        <v>3066</v>
      </c>
    </row>
    <row r="255" spans="3:13" ht="15.75">
      <c r="C255" s="478" t="s">
        <v>1582</v>
      </c>
      <c r="D255" s="478"/>
      <c r="E255" s="479" t="s">
        <v>1963</v>
      </c>
      <c r="G255" s="479" t="str">
        <f t="shared" si="3"/>
        <v>01Gestion et soutien</v>
      </c>
      <c r="M255" s="570" t="s">
        <v>3067</v>
      </c>
    </row>
    <row r="256" spans="3:13" ht="15.75">
      <c r="C256" s="478" t="s">
        <v>1588</v>
      </c>
      <c r="D256" s="478"/>
      <c r="E256" s="479" t="s">
        <v>1964</v>
      </c>
      <c r="G256" s="479" t="str">
        <f t="shared" si="3"/>
        <v>02Gestion durable et conservation du patrimoine</v>
      </c>
      <c r="M256" s="570" t="s">
        <v>2930</v>
      </c>
    </row>
    <row r="257" spans="3:13" ht="15.75">
      <c r="C257" s="476" t="s">
        <v>1965</v>
      </c>
      <c r="D257" s="476"/>
      <c r="E257" s="477" t="s">
        <v>1966</v>
      </c>
      <c r="G257" s="477" t="str">
        <f t="shared" si="3"/>
        <v>117Pêche maritime</v>
      </c>
      <c r="M257" s="570" t="s">
        <v>2880</v>
      </c>
    </row>
    <row r="258" spans="3:13" ht="15.75">
      <c r="C258" s="478" t="s">
        <v>1582</v>
      </c>
      <c r="D258" s="478"/>
      <c r="E258" s="479" t="s">
        <v>1967</v>
      </c>
      <c r="G258" s="479" t="str">
        <f t="shared" si="3"/>
        <v>01Développement des activités et des infrastructures liées à la Pêche</v>
      </c>
      <c r="M258" s="570" t="s">
        <v>2719</v>
      </c>
    </row>
    <row r="259" spans="3:13" ht="15.75">
      <c r="C259" s="476" t="s">
        <v>1968</v>
      </c>
      <c r="D259" s="476"/>
      <c r="E259" s="477" t="s">
        <v>1969</v>
      </c>
      <c r="G259" s="477" t="str">
        <f t="shared" si="3"/>
        <v>118Aquaculture</v>
      </c>
      <c r="M259" s="570" t="s">
        <v>3068</v>
      </c>
    </row>
    <row r="260" spans="3:13" ht="15.75">
      <c r="C260" s="478" t="s">
        <v>1582</v>
      </c>
      <c r="D260" s="478"/>
      <c r="E260" s="479" t="s">
        <v>1970</v>
      </c>
      <c r="G260" s="479" t="str">
        <f t="shared" si="3"/>
        <v>01Développement des activités et des infrastructures liées à l'Aquaculture</v>
      </c>
      <c r="M260" s="570" t="s">
        <v>3068</v>
      </c>
    </row>
    <row r="261" spans="3:13" ht="15.75">
      <c r="C261" s="476" t="s">
        <v>1971</v>
      </c>
      <c r="D261" s="476"/>
      <c r="E261" s="477" t="s">
        <v>1972</v>
      </c>
      <c r="G261" s="477" t="str">
        <f t="shared" ref="G261:G324" si="4">CONCATENATE(C261,D261,E261)</f>
        <v>119Contrôle des actvités et de la qualité des produits de la pêche et de l'aquaculture</v>
      </c>
      <c r="M261" s="570" t="s">
        <v>3069</v>
      </c>
    </row>
    <row r="262" spans="3:13" ht="15.75">
      <c r="C262" s="478" t="s">
        <v>1582</v>
      </c>
      <c r="D262" s="478"/>
      <c r="E262" s="479" t="s">
        <v>1973</v>
      </c>
      <c r="G262" s="479" t="str">
        <f t="shared" si="4"/>
        <v>01Contrôle des activités de la Pêche et de l'aquaculture et de la salubrité des milieux et des produits halieutiques</v>
      </c>
      <c r="M262" s="570" t="s">
        <v>2723</v>
      </c>
    </row>
    <row r="263" spans="3:13" ht="15.75">
      <c r="C263" s="476" t="s">
        <v>1974</v>
      </c>
      <c r="D263" s="476"/>
      <c r="E263" s="477" t="s">
        <v>1710</v>
      </c>
      <c r="G263" s="477" t="str">
        <f t="shared" si="4"/>
        <v>078Administration Générale</v>
      </c>
      <c r="M263" s="570" t="s">
        <v>3070</v>
      </c>
    </row>
    <row r="264" spans="3:13" ht="15.75">
      <c r="C264" s="478" t="s">
        <v>1582</v>
      </c>
      <c r="D264" s="478"/>
      <c r="E264" s="479" t="s">
        <v>1736</v>
      </c>
      <c r="G264" s="479" t="str">
        <f t="shared" si="4"/>
        <v>01Gestion du ministère</v>
      </c>
      <c r="M264" s="570" t="s">
        <v>3071</v>
      </c>
    </row>
    <row r="265" spans="3:13" ht="15.75">
      <c r="C265" s="478" t="s">
        <v>1588</v>
      </c>
      <c r="D265" s="478"/>
      <c r="E265" s="479" t="s">
        <v>1975</v>
      </c>
      <c r="G265" s="479" t="str">
        <f t="shared" si="4"/>
        <v>02Gestion, intervention et soutien</v>
      </c>
      <c r="M265" s="570" t="s">
        <v>3072</v>
      </c>
    </row>
    <row r="266" spans="3:13" ht="15.75">
      <c r="C266" s="474" t="s">
        <v>1769</v>
      </c>
      <c r="D266" s="474"/>
      <c r="E266" s="475" t="s">
        <v>1976</v>
      </c>
      <c r="G266" s="475" t="str">
        <f t="shared" si="4"/>
        <v>021Habitat, Urbanisme et Ville</v>
      </c>
      <c r="M266" s="570" t="s">
        <v>3073</v>
      </c>
    </row>
    <row r="267" spans="3:13" ht="15.75">
      <c r="C267" s="476" t="s">
        <v>1977</v>
      </c>
      <c r="D267" s="476"/>
      <c r="E267" s="477" t="s">
        <v>1978</v>
      </c>
      <c r="G267" s="477" t="str">
        <f t="shared" si="4"/>
        <v>079Logement</v>
      </c>
      <c r="M267" s="570" t="s">
        <v>3072</v>
      </c>
    </row>
    <row r="268" spans="3:13" ht="15.75">
      <c r="C268" s="478" t="s">
        <v>1582</v>
      </c>
      <c r="D268" s="478"/>
      <c r="E268" s="479" t="s">
        <v>1979</v>
      </c>
      <c r="G268" s="479" t="str">
        <f t="shared" si="4"/>
        <v>01Logement public locatif</v>
      </c>
      <c r="M268" s="570" t="s">
        <v>3074</v>
      </c>
    </row>
    <row r="269" spans="3:13" ht="15.75">
      <c r="C269" s="478" t="s">
        <v>1588</v>
      </c>
      <c r="D269" s="478"/>
      <c r="E269" s="479" t="s">
        <v>1980</v>
      </c>
      <c r="G269" s="479" t="str">
        <f t="shared" si="4"/>
        <v>02Aides aux logement</v>
      </c>
      <c r="M269" s="570" t="s">
        <v>3075</v>
      </c>
    </row>
    <row r="270" spans="3:13" ht="15.75">
      <c r="C270" s="476" t="s">
        <v>1981</v>
      </c>
      <c r="D270" s="476"/>
      <c r="E270" s="477" t="s">
        <v>1982</v>
      </c>
      <c r="G270" s="477" t="str">
        <f t="shared" si="4"/>
        <v>080Urbanisme et aménagement</v>
      </c>
      <c r="M270" s="570" t="s">
        <v>3076</v>
      </c>
    </row>
    <row r="271" spans="3:13" ht="15.75">
      <c r="C271" s="478" t="s">
        <v>1582</v>
      </c>
      <c r="D271" s="478"/>
      <c r="E271" s="479" t="s">
        <v>1983</v>
      </c>
      <c r="G271" s="479" t="str">
        <f t="shared" si="4"/>
        <v>01Urbanisme</v>
      </c>
      <c r="M271" s="570" t="s">
        <v>3072</v>
      </c>
    </row>
    <row r="272" spans="3:13" ht="15.75">
      <c r="C272" s="478" t="s">
        <v>1588</v>
      </c>
      <c r="D272" s="478"/>
      <c r="E272" s="479" t="s">
        <v>1984</v>
      </c>
      <c r="G272" s="479" t="str">
        <f t="shared" si="4"/>
        <v>02Aménagement du foncier</v>
      </c>
      <c r="M272" s="570" t="s">
        <v>3077</v>
      </c>
    </row>
    <row r="273" spans="3:13" ht="15.75">
      <c r="C273" s="476" t="s">
        <v>1985</v>
      </c>
      <c r="D273" s="476"/>
      <c r="E273" s="477" t="s">
        <v>1986</v>
      </c>
      <c r="G273" s="477" t="str">
        <f t="shared" si="4"/>
        <v>081Villes et Villes nouvelles</v>
      </c>
      <c r="M273" s="570" t="s">
        <v>3078</v>
      </c>
    </row>
    <row r="274" spans="3:13" ht="15.75">
      <c r="C274" s="478" t="s">
        <v>1582</v>
      </c>
      <c r="D274" s="478"/>
      <c r="E274" s="479" t="s">
        <v>1986</v>
      </c>
      <c r="G274" s="479" t="str">
        <f t="shared" si="4"/>
        <v>01Villes et Villes nouvelles</v>
      </c>
      <c r="M274" s="570" t="s">
        <v>3079</v>
      </c>
    </row>
    <row r="275" spans="3:13" ht="15.75">
      <c r="C275" s="476" t="s">
        <v>1987</v>
      </c>
      <c r="D275" s="476"/>
      <c r="E275" s="477" t="s">
        <v>1988</v>
      </c>
      <c r="G275" s="477" t="str">
        <f t="shared" si="4"/>
        <v>082Equipements publics</v>
      </c>
      <c r="M275" s="570" t="s">
        <v>3080</v>
      </c>
    </row>
    <row r="276" spans="3:13" ht="15.75">
      <c r="C276" s="478" t="s">
        <v>1582</v>
      </c>
      <c r="D276" s="478"/>
      <c r="E276" s="479" t="s">
        <v>1989</v>
      </c>
      <c r="G276" s="479" t="str">
        <f t="shared" si="4"/>
        <v>01Équipements publics de l'éducation et de la formation</v>
      </c>
      <c r="M276" s="570" t="s">
        <v>3081</v>
      </c>
    </row>
    <row r="277" spans="3:13" ht="15.75">
      <c r="C277" s="478" t="s">
        <v>1588</v>
      </c>
      <c r="D277" s="478"/>
      <c r="E277" s="479" t="s">
        <v>1990</v>
      </c>
      <c r="G277" s="479" t="str">
        <f t="shared" si="4"/>
        <v>02Équipements publics de sécurité et de santé</v>
      </c>
      <c r="M277" s="570" t="s">
        <v>3082</v>
      </c>
    </row>
    <row r="278" spans="3:13" ht="15.75">
      <c r="C278" s="478" t="s">
        <v>1594</v>
      </c>
      <c r="D278" s="478"/>
      <c r="E278" s="479" t="s">
        <v>1991</v>
      </c>
      <c r="G278" s="479" t="str">
        <f t="shared" si="4"/>
        <v>03Autres publics équipements publics</v>
      </c>
      <c r="M278" s="570" t="s">
        <v>3072</v>
      </c>
    </row>
    <row r="279" spans="3:13" ht="15.75">
      <c r="C279" s="476" t="s">
        <v>1992</v>
      </c>
      <c r="D279" s="476"/>
      <c r="E279" s="477" t="s">
        <v>1729</v>
      </c>
      <c r="G279" s="477" t="str">
        <f t="shared" si="4"/>
        <v>083Administration générale</v>
      </c>
      <c r="M279" s="570" t="s">
        <v>3083</v>
      </c>
    </row>
    <row r="280" spans="3:13" ht="15.75">
      <c r="C280" s="478" t="s">
        <v>1582</v>
      </c>
      <c r="D280" s="478"/>
      <c r="E280" s="479" t="s">
        <v>1736</v>
      </c>
      <c r="G280" s="479" t="str">
        <f t="shared" si="4"/>
        <v>01Gestion du ministère</v>
      </c>
      <c r="M280" s="570" t="s">
        <v>3084</v>
      </c>
    </row>
    <row r="281" spans="3:13" ht="15.75">
      <c r="C281" s="478" t="s">
        <v>1588</v>
      </c>
      <c r="D281" s="478"/>
      <c r="E281" s="479" t="s">
        <v>1722</v>
      </c>
      <c r="G281" s="479" t="str">
        <f t="shared" si="4"/>
        <v>02Soutien administratif</v>
      </c>
      <c r="M281" s="570" t="s">
        <v>3085</v>
      </c>
    </row>
    <row r="282" spans="3:13" ht="15.75">
      <c r="C282" s="474" t="s">
        <v>1773</v>
      </c>
      <c r="D282" s="474"/>
      <c r="E282" s="475" t="s">
        <v>1993</v>
      </c>
      <c r="G282" s="475" t="str">
        <f t="shared" si="4"/>
        <v>022Commerce Intérieur et Régulation du Marché National</v>
      </c>
      <c r="M282" s="570" t="s">
        <v>3072</v>
      </c>
    </row>
    <row r="283" spans="3:13" ht="15.75">
      <c r="C283" s="476" t="s">
        <v>1994</v>
      </c>
      <c r="D283" s="476"/>
      <c r="E283" s="477" t="s">
        <v>1995</v>
      </c>
      <c r="G283" s="477" t="str">
        <f t="shared" si="4"/>
        <v>084Régulation et Promotion de la Concurrence</v>
      </c>
      <c r="M283" s="570" t="s">
        <v>3086</v>
      </c>
    </row>
    <row r="284" spans="3:13" ht="15.75">
      <c r="C284" s="478" t="s">
        <v>1582</v>
      </c>
      <c r="D284" s="478"/>
      <c r="E284" s="479" t="s">
        <v>1996</v>
      </c>
      <c r="G284" s="479" t="str">
        <f t="shared" si="4"/>
        <v>01Régulation des Marchés</v>
      </c>
      <c r="M284" s="570" t="s">
        <v>3072</v>
      </c>
    </row>
    <row r="285" spans="3:13" ht="15.75">
      <c r="C285" s="478" t="s">
        <v>1588</v>
      </c>
      <c r="D285" s="478"/>
      <c r="E285" s="479" t="s">
        <v>1997</v>
      </c>
      <c r="G285" s="479" t="str">
        <f t="shared" si="4"/>
        <v>02Organisation des Activités Commerciales</v>
      </c>
      <c r="M285" s="570" t="s">
        <v>3087</v>
      </c>
    </row>
    <row r="286" spans="3:13" ht="15.75">
      <c r="C286" s="476" t="s">
        <v>1998</v>
      </c>
      <c r="D286" s="476"/>
      <c r="E286" s="477" t="s">
        <v>1999</v>
      </c>
      <c r="G286" s="477" t="str">
        <f t="shared" si="4"/>
        <v>085Protection du Consommateur</v>
      </c>
      <c r="M286" s="570" t="s">
        <v>3072</v>
      </c>
    </row>
    <row r="287" spans="3:13" ht="15.75">
      <c r="C287" s="478" t="s">
        <v>1582</v>
      </c>
      <c r="D287" s="478"/>
      <c r="E287" s="479" t="s">
        <v>2000</v>
      </c>
      <c r="G287" s="479" t="str">
        <f t="shared" si="4"/>
        <v>01Analyse et contrôle de la qualité</v>
      </c>
      <c r="M287" s="570" t="s">
        <v>3088</v>
      </c>
    </row>
    <row r="288" spans="3:13" ht="15.75">
      <c r="C288" s="478" t="s">
        <v>1588</v>
      </c>
      <c r="D288" s="478"/>
      <c r="E288" s="479" t="s">
        <v>2001</v>
      </c>
      <c r="G288" s="479" t="str">
        <f t="shared" si="4"/>
        <v>02Contrôle des Pratiques Commerciales</v>
      </c>
      <c r="M288" s="570" t="s">
        <v>3072</v>
      </c>
    </row>
    <row r="289" spans="3:13" ht="15.75">
      <c r="C289" s="476" t="s">
        <v>2002</v>
      </c>
      <c r="D289" s="476"/>
      <c r="E289" s="477" t="s">
        <v>1710</v>
      </c>
      <c r="G289" s="477" t="str">
        <f t="shared" si="4"/>
        <v>087Administration Générale</v>
      </c>
      <c r="M289" s="570" t="s">
        <v>3089</v>
      </c>
    </row>
    <row r="290" spans="3:13" ht="15.75">
      <c r="C290" s="478" t="s">
        <v>1582</v>
      </c>
      <c r="D290" s="478"/>
      <c r="E290" s="479" t="s">
        <v>1810</v>
      </c>
      <c r="G290" s="479" t="str">
        <f t="shared" si="4"/>
        <v>01Gestion du Ministère</v>
      </c>
      <c r="M290" s="570" t="s">
        <v>3084</v>
      </c>
    </row>
    <row r="291" spans="3:13" ht="15.75">
      <c r="C291" s="478" t="s">
        <v>1588</v>
      </c>
      <c r="D291" s="478"/>
      <c r="E291" s="479" t="s">
        <v>1712</v>
      </c>
      <c r="G291" s="479" t="str">
        <f t="shared" si="4"/>
        <v>02Soutien Administratif</v>
      </c>
      <c r="M291" s="570" t="s">
        <v>3090</v>
      </c>
    </row>
    <row r="292" spans="3:13" ht="15.75">
      <c r="C292" s="474" t="s">
        <v>1778</v>
      </c>
      <c r="D292" s="474"/>
      <c r="E292" s="475" t="s">
        <v>2003</v>
      </c>
      <c r="G292" s="475" t="str">
        <f t="shared" si="4"/>
        <v>023Communication</v>
      </c>
      <c r="M292" s="570" t="s">
        <v>3084</v>
      </c>
    </row>
    <row r="293" spans="3:13" ht="15.75">
      <c r="C293" s="476" t="s">
        <v>2004</v>
      </c>
      <c r="D293" s="476"/>
      <c r="E293" s="477" t="s">
        <v>2005</v>
      </c>
      <c r="G293" s="477" t="str">
        <f t="shared" si="4"/>
        <v>088Médias et Communication institutionnelle</v>
      </c>
    </row>
    <row r="294" spans="3:13" ht="15.75">
      <c r="C294" s="478" t="s">
        <v>1582</v>
      </c>
      <c r="D294" s="478"/>
      <c r="E294" s="479" t="s">
        <v>2006</v>
      </c>
      <c r="G294" s="479" t="str">
        <f t="shared" si="4"/>
        <v>01Médias</v>
      </c>
    </row>
    <row r="295" spans="3:13" ht="15.75">
      <c r="C295" s="478" t="s">
        <v>1588</v>
      </c>
      <c r="D295" s="478"/>
      <c r="E295" s="479" t="s">
        <v>2007</v>
      </c>
      <c r="G295" s="479" t="str">
        <f t="shared" si="4"/>
        <v>02Communication Institutionnelle</v>
      </c>
    </row>
    <row r="296" spans="3:13" ht="15.75">
      <c r="C296" s="476" t="s">
        <v>2008</v>
      </c>
      <c r="D296" s="476"/>
      <c r="E296" s="477" t="s">
        <v>1710</v>
      </c>
      <c r="G296" s="477" t="str">
        <f t="shared" si="4"/>
        <v>089Administration Générale</v>
      </c>
    </row>
    <row r="297" spans="3:13" ht="15.75">
      <c r="C297" s="478" t="s">
        <v>1582</v>
      </c>
      <c r="D297" s="478"/>
      <c r="E297" s="479" t="s">
        <v>2009</v>
      </c>
      <c r="G297" s="479" t="str">
        <f t="shared" si="4"/>
        <v>01Gestion Du Ministère</v>
      </c>
    </row>
    <row r="298" spans="3:13" ht="15.75">
      <c r="C298" s="478" t="s">
        <v>1588</v>
      </c>
      <c r="D298" s="478"/>
      <c r="E298" s="479" t="s">
        <v>1712</v>
      </c>
      <c r="G298" s="479" t="str">
        <f t="shared" si="4"/>
        <v>02Soutien Administratif</v>
      </c>
    </row>
    <row r="299" spans="3:13" ht="15.75">
      <c r="C299" s="474" t="s">
        <v>1782</v>
      </c>
      <c r="D299" s="474"/>
      <c r="E299" s="475" t="s">
        <v>2010</v>
      </c>
      <c r="G299" s="475" t="str">
        <f t="shared" si="4"/>
        <v>024Travaux Publics et Infrastructures de Base</v>
      </c>
    </row>
    <row r="300" spans="3:13" ht="15.75">
      <c r="C300" s="476" t="s">
        <v>2011</v>
      </c>
      <c r="D300" s="476"/>
      <c r="E300" s="477" t="s">
        <v>2012</v>
      </c>
      <c r="G300" s="477" t="str">
        <f t="shared" si="4"/>
        <v>090Infrastructures routières et autoroutières</v>
      </c>
    </row>
    <row r="301" spans="3:13" ht="15.75">
      <c r="C301" s="478" t="s">
        <v>1582</v>
      </c>
      <c r="D301" s="478"/>
      <c r="E301" s="479" t="s">
        <v>2013</v>
      </c>
      <c r="G301" s="479" t="str">
        <f t="shared" si="4"/>
        <v>01Développement des infrastructures routiéres</v>
      </c>
    </row>
    <row r="302" spans="3:13" ht="15.75">
      <c r="C302" s="478" t="s">
        <v>1588</v>
      </c>
      <c r="D302" s="478"/>
      <c r="E302" s="479" t="s">
        <v>2014</v>
      </c>
      <c r="G302" s="479" t="str">
        <f t="shared" si="4"/>
        <v>02Entretien routier</v>
      </c>
    </row>
    <row r="303" spans="3:13" ht="15.75">
      <c r="C303" s="478" t="s">
        <v>1594</v>
      </c>
      <c r="D303" s="478"/>
      <c r="E303" s="479" t="s">
        <v>2015</v>
      </c>
      <c r="G303" s="479" t="str">
        <f t="shared" si="4"/>
        <v>03Développement et entretien des autoroutes</v>
      </c>
    </row>
    <row r="304" spans="3:13" ht="15.75">
      <c r="C304" s="476" t="s">
        <v>2016</v>
      </c>
      <c r="D304" s="476"/>
      <c r="E304" s="477" t="s">
        <v>2017</v>
      </c>
      <c r="G304" s="477" t="str">
        <f t="shared" si="4"/>
        <v>091Infrastructures aéroportuaires</v>
      </c>
    </row>
    <row r="305" spans="3:7" ht="15.75">
      <c r="C305" s="478" t="s">
        <v>1582</v>
      </c>
      <c r="D305" s="478"/>
      <c r="E305" s="479" t="s">
        <v>2018</v>
      </c>
      <c r="G305" s="479" t="str">
        <f t="shared" si="4"/>
        <v>01Développements des infrastructures aéroportuaires</v>
      </c>
    </row>
    <row r="306" spans="3:7" ht="15.75">
      <c r="C306" s="478" t="s">
        <v>1588</v>
      </c>
      <c r="D306" s="478"/>
      <c r="E306" s="479" t="s">
        <v>2019</v>
      </c>
      <c r="G306" s="479" t="str">
        <f t="shared" si="4"/>
        <v>02Maintenances des infrastructures aéroportuaires</v>
      </c>
    </row>
    <row r="307" spans="3:7" ht="15.75">
      <c r="C307" s="476" t="s">
        <v>2020</v>
      </c>
      <c r="D307" s="476"/>
      <c r="E307" s="477" t="s">
        <v>2021</v>
      </c>
      <c r="G307" s="477" t="str">
        <f t="shared" si="4"/>
        <v>092Infrastructures maritimes</v>
      </c>
    </row>
    <row r="308" spans="3:7" ht="15.75">
      <c r="C308" s="478" t="s">
        <v>1582</v>
      </c>
      <c r="D308" s="478"/>
      <c r="E308" s="479" t="s">
        <v>2022</v>
      </c>
      <c r="G308" s="479" t="str">
        <f t="shared" si="4"/>
        <v>01Développement des infrastructures maritimes</v>
      </c>
    </row>
    <row r="309" spans="3:7" ht="15.75">
      <c r="C309" s="478" t="s">
        <v>1588</v>
      </c>
      <c r="D309" s="478"/>
      <c r="E309" s="479" t="s">
        <v>2023</v>
      </c>
      <c r="G309" s="479" t="str">
        <f t="shared" si="4"/>
        <v>02Maintenance des infrastructures maritimes et signalisation</v>
      </c>
    </row>
    <row r="310" spans="3:7" ht="15.75">
      <c r="C310" s="476" t="s">
        <v>2024</v>
      </c>
      <c r="D310" s="476"/>
      <c r="E310" s="477" t="s">
        <v>2025</v>
      </c>
      <c r="G310" s="477" t="str">
        <f t="shared" si="4"/>
        <v>142Infrastructures ferroviaires et transports guidés</v>
      </c>
    </row>
    <row r="311" spans="3:7" ht="15.75">
      <c r="C311" s="478" t="s">
        <v>1582</v>
      </c>
      <c r="D311" s="478"/>
      <c r="E311" s="479" t="s">
        <v>2026</v>
      </c>
      <c r="G311" s="479" t="str">
        <f t="shared" si="4"/>
        <v>01Développement des Infrastructures Ferroviaires</v>
      </c>
    </row>
    <row r="312" spans="3:7" ht="15.75">
      <c r="C312" s="478" t="s">
        <v>1588</v>
      </c>
      <c r="D312" s="478"/>
      <c r="E312" s="479" t="s">
        <v>2027</v>
      </c>
      <c r="G312" s="479" t="str">
        <f t="shared" si="4"/>
        <v>02Développement des infrastructures de transports guidés</v>
      </c>
    </row>
    <row r="313" spans="3:7" ht="15.75">
      <c r="C313" s="476" t="s">
        <v>2028</v>
      </c>
      <c r="D313" s="476"/>
      <c r="E313" s="477" t="s">
        <v>1729</v>
      </c>
      <c r="G313" s="477" t="str">
        <f t="shared" si="4"/>
        <v>097Administration générale</v>
      </c>
    </row>
    <row r="314" spans="3:7" ht="15.75">
      <c r="C314" s="478" t="s">
        <v>1582</v>
      </c>
      <c r="D314" s="478"/>
      <c r="E314" s="479" t="s">
        <v>1736</v>
      </c>
      <c r="G314" s="479" t="str">
        <f t="shared" si="4"/>
        <v>01Gestion du ministère</v>
      </c>
    </row>
    <row r="315" spans="3:7" ht="15.75">
      <c r="C315" s="478" t="s">
        <v>1588</v>
      </c>
      <c r="D315" s="478"/>
      <c r="E315" s="479" t="s">
        <v>1722</v>
      </c>
      <c r="G315" s="479" t="str">
        <f t="shared" si="4"/>
        <v>02Soutien administratif</v>
      </c>
    </row>
    <row r="316" spans="3:7" ht="15.75">
      <c r="C316" s="474" t="s">
        <v>1785</v>
      </c>
      <c r="D316" s="474"/>
      <c r="E316" s="475" t="s">
        <v>2029</v>
      </c>
      <c r="G316" s="475" t="str">
        <f t="shared" si="4"/>
        <v>025Transports</v>
      </c>
    </row>
    <row r="317" spans="3:7" ht="15.75">
      <c r="C317" s="476" t="s">
        <v>2030</v>
      </c>
      <c r="D317" s="476"/>
      <c r="E317" s="477" t="s">
        <v>2031</v>
      </c>
      <c r="G317" s="477" t="str">
        <f t="shared" si="4"/>
        <v>098Mobilité et logistique</v>
      </c>
    </row>
    <row r="318" spans="3:7" ht="15.75">
      <c r="C318" s="478" t="s">
        <v>1582</v>
      </c>
      <c r="D318" s="478"/>
      <c r="E318" s="479" t="s">
        <v>2032</v>
      </c>
      <c r="G318" s="479" t="str">
        <f t="shared" si="4"/>
        <v>01Transports routiers et logistique</v>
      </c>
    </row>
    <row r="319" spans="3:7" ht="15.75">
      <c r="C319" s="478" t="s">
        <v>1588</v>
      </c>
      <c r="D319" s="478"/>
      <c r="E319" s="479" t="s">
        <v>2033</v>
      </c>
      <c r="G319" s="479" t="str">
        <f t="shared" si="4"/>
        <v>02Transports ferroviaires et guidés</v>
      </c>
    </row>
    <row r="320" spans="3:7" ht="15.75">
      <c r="C320" s="476" t="s">
        <v>2034</v>
      </c>
      <c r="D320" s="476"/>
      <c r="E320" s="477" t="s">
        <v>2035</v>
      </c>
      <c r="G320" s="477" t="str">
        <f t="shared" si="4"/>
        <v>099Marine marchande et ports</v>
      </c>
    </row>
    <row r="321" spans="3:7" ht="15.75">
      <c r="C321" s="478" t="s">
        <v>1582</v>
      </c>
      <c r="D321" s="478"/>
      <c r="E321" s="479" t="s">
        <v>2036</v>
      </c>
      <c r="G321" s="479" t="str">
        <f t="shared" si="4"/>
        <v>01Marine marchande</v>
      </c>
    </row>
    <row r="322" spans="3:7" ht="15.75">
      <c r="C322" s="478" t="s">
        <v>1588</v>
      </c>
      <c r="D322" s="478"/>
      <c r="E322" s="479" t="s">
        <v>2037</v>
      </c>
      <c r="G322" s="479" t="str">
        <f t="shared" si="4"/>
        <v>02Ports</v>
      </c>
    </row>
    <row r="323" spans="3:7" ht="15.75">
      <c r="C323" s="476" t="s">
        <v>116</v>
      </c>
      <c r="D323" s="476"/>
      <c r="E323" s="477" t="s">
        <v>2038</v>
      </c>
      <c r="G323" s="477" t="str">
        <f t="shared" si="4"/>
        <v>100Aéronautique et météorologie</v>
      </c>
    </row>
    <row r="324" spans="3:7" ht="15.75">
      <c r="C324" s="478" t="s">
        <v>1582</v>
      </c>
      <c r="D324" s="478"/>
      <c r="E324" s="479" t="s">
        <v>2039</v>
      </c>
      <c r="G324" s="479" t="str">
        <f t="shared" si="4"/>
        <v>01Aéronautique</v>
      </c>
    </row>
    <row r="325" spans="3:7" ht="15.75">
      <c r="C325" s="478" t="s">
        <v>1588</v>
      </c>
      <c r="D325" s="478"/>
      <c r="E325" s="479" t="s">
        <v>2040</v>
      </c>
      <c r="G325" s="479" t="str">
        <f t="shared" ref="G325:G388" si="5">CONCATENATE(C325,D325,E325)</f>
        <v>02Météorologie</v>
      </c>
    </row>
    <row r="326" spans="3:7" ht="15.75">
      <c r="C326" s="476" t="s">
        <v>2041</v>
      </c>
      <c r="D326" s="476"/>
      <c r="E326" s="477" t="s">
        <v>1729</v>
      </c>
      <c r="G326" s="477" t="str">
        <f t="shared" si="5"/>
        <v>101Administration générale</v>
      </c>
    </row>
    <row r="327" spans="3:7" ht="15.75">
      <c r="C327" s="478" t="s">
        <v>1582</v>
      </c>
      <c r="D327" s="478"/>
      <c r="E327" s="479" t="s">
        <v>1736</v>
      </c>
      <c r="G327" s="479" t="str">
        <f t="shared" si="5"/>
        <v>01Gestion du ministère</v>
      </c>
    </row>
    <row r="328" spans="3:7" ht="15.75">
      <c r="C328" s="478" t="s">
        <v>1588</v>
      </c>
      <c r="D328" s="478"/>
      <c r="E328" s="479" t="s">
        <v>1722</v>
      </c>
      <c r="G328" s="479" t="str">
        <f t="shared" si="5"/>
        <v>02Soutien administratif</v>
      </c>
    </row>
    <row r="329" spans="3:7" ht="15.75">
      <c r="C329" s="474" t="s">
        <v>1791</v>
      </c>
      <c r="D329" s="474"/>
      <c r="E329" s="475" t="s">
        <v>2042</v>
      </c>
      <c r="G329" s="475" t="str">
        <f t="shared" si="5"/>
        <v>026Tourisme et Artisanat</v>
      </c>
    </row>
    <row r="330" spans="3:7" ht="15.75">
      <c r="C330" s="476" t="s">
        <v>2043</v>
      </c>
      <c r="D330" s="476"/>
      <c r="E330" s="477" t="s">
        <v>2044</v>
      </c>
      <c r="G330" s="477" t="str">
        <f t="shared" si="5"/>
        <v>102Tourisme</v>
      </c>
    </row>
    <row r="331" spans="3:7" ht="15.75">
      <c r="C331" s="478" t="s">
        <v>1582</v>
      </c>
      <c r="D331" s="478"/>
      <c r="E331" s="479" t="s">
        <v>2045</v>
      </c>
      <c r="G331" s="479" t="str">
        <f t="shared" si="5"/>
        <v>01Politique et promotion du  tourisme</v>
      </c>
    </row>
    <row r="332" spans="3:7" ht="15.75">
      <c r="C332" s="478" t="s">
        <v>1588</v>
      </c>
      <c r="D332" s="478"/>
      <c r="E332" s="479" t="s">
        <v>2046</v>
      </c>
      <c r="G332" s="479" t="str">
        <f t="shared" si="5"/>
        <v>02Soutien aux projets touristiques</v>
      </c>
    </row>
    <row r="333" spans="3:7" ht="15.75">
      <c r="C333" s="476" t="s">
        <v>2047</v>
      </c>
      <c r="D333" s="476"/>
      <c r="E333" s="477" t="s">
        <v>2048</v>
      </c>
      <c r="G333" s="477" t="str">
        <f t="shared" si="5"/>
        <v>103Artisanat et métiers</v>
      </c>
    </row>
    <row r="334" spans="3:7" ht="15.75">
      <c r="C334" s="478" t="s">
        <v>1582</v>
      </c>
      <c r="D334" s="478"/>
      <c r="E334" s="479" t="s">
        <v>2049</v>
      </c>
      <c r="G334" s="479" t="str">
        <f t="shared" si="5"/>
        <v>01Pilotage et encadrement du développement de l’artisanat et des métiers</v>
      </c>
    </row>
    <row r="335" spans="3:7" ht="15.75">
      <c r="C335" s="478" t="s">
        <v>1588</v>
      </c>
      <c r="D335" s="478"/>
      <c r="E335" s="479" t="s">
        <v>2050</v>
      </c>
      <c r="G335" s="479" t="str">
        <f t="shared" si="5"/>
        <v>02Promotion et amélioration des performances des acteurs</v>
      </c>
    </row>
    <row r="336" spans="3:7" ht="15.75">
      <c r="C336" s="476" t="s">
        <v>2051</v>
      </c>
      <c r="D336" s="476"/>
      <c r="E336" s="477" t="s">
        <v>1729</v>
      </c>
      <c r="G336" s="477" t="str">
        <f t="shared" si="5"/>
        <v>104Administration générale</v>
      </c>
    </row>
    <row r="337" spans="3:7" ht="15.75">
      <c r="C337" s="478" t="s">
        <v>1582</v>
      </c>
      <c r="D337" s="478"/>
      <c r="E337" s="479" t="s">
        <v>1736</v>
      </c>
      <c r="G337" s="479" t="str">
        <f t="shared" si="5"/>
        <v>01Gestion du ministère</v>
      </c>
    </row>
    <row r="338" spans="3:7" ht="15.75">
      <c r="C338" s="478" t="s">
        <v>1588</v>
      </c>
      <c r="D338" s="478"/>
      <c r="E338" s="479" t="s">
        <v>1722</v>
      </c>
      <c r="G338" s="479" t="str">
        <f t="shared" si="5"/>
        <v>02Soutien administratif</v>
      </c>
    </row>
    <row r="339" spans="3:7" ht="15.75">
      <c r="C339" s="474" t="s">
        <v>1794</v>
      </c>
      <c r="D339" s="474"/>
      <c r="E339" s="475" t="s">
        <v>2052</v>
      </c>
      <c r="G339" s="475" t="str">
        <f t="shared" si="5"/>
        <v>027Santé</v>
      </c>
    </row>
    <row r="340" spans="3:7" ht="15.75">
      <c r="C340" s="476" t="s">
        <v>2053</v>
      </c>
      <c r="D340" s="476"/>
      <c r="E340" s="477" t="s">
        <v>2054</v>
      </c>
      <c r="G340" s="477" t="str">
        <f t="shared" si="5"/>
        <v>105Prévention et soins</v>
      </c>
    </row>
    <row r="341" spans="3:7" ht="15.75">
      <c r="C341" s="478" t="s">
        <v>1582</v>
      </c>
      <c r="D341" s="478"/>
      <c r="E341" s="479" t="s">
        <v>2054</v>
      </c>
      <c r="G341" s="479" t="str">
        <f t="shared" si="5"/>
        <v>01Prévention et soins</v>
      </c>
    </row>
    <row r="342" spans="3:7" ht="15.75">
      <c r="C342" s="476" t="s">
        <v>2055</v>
      </c>
      <c r="D342" s="476"/>
      <c r="E342" s="477" t="s">
        <v>2056</v>
      </c>
      <c r="G342" s="477" t="str">
        <f t="shared" si="5"/>
        <v>106Formation dans le domaine de la santé</v>
      </c>
    </row>
    <row r="343" spans="3:7" ht="15.75">
      <c r="C343" s="478" t="s">
        <v>1582</v>
      </c>
      <c r="D343" s="478"/>
      <c r="E343" s="479" t="s">
        <v>2057</v>
      </c>
      <c r="G343" s="479" t="str">
        <f t="shared" si="5"/>
        <v>01Formation et renforcement des compétences</v>
      </c>
    </row>
    <row r="344" spans="3:7" ht="15.75">
      <c r="C344" s="476" t="s">
        <v>2058</v>
      </c>
      <c r="D344" s="476"/>
      <c r="E344" s="477" t="s">
        <v>1729</v>
      </c>
      <c r="G344" s="477" t="str">
        <f t="shared" si="5"/>
        <v>107Administration générale</v>
      </c>
    </row>
    <row r="345" spans="3:7" ht="15.75">
      <c r="C345" s="478" t="s">
        <v>1582</v>
      </c>
      <c r="D345" s="478"/>
      <c r="E345" s="479" t="s">
        <v>1736</v>
      </c>
      <c r="G345" s="479" t="str">
        <f t="shared" si="5"/>
        <v>01Gestion du ministère</v>
      </c>
    </row>
    <row r="346" spans="3:7" ht="15.75">
      <c r="C346" s="478" t="s">
        <v>1588</v>
      </c>
      <c r="D346" s="478"/>
      <c r="E346" s="479" t="s">
        <v>1722</v>
      </c>
      <c r="G346" s="479" t="str">
        <f t="shared" si="5"/>
        <v>02Soutien administratif</v>
      </c>
    </row>
    <row r="347" spans="3:7" ht="15.75">
      <c r="C347" s="474" t="s">
        <v>1798</v>
      </c>
      <c r="D347" s="474"/>
      <c r="E347" s="475" t="s">
        <v>2059</v>
      </c>
      <c r="G347" s="475" t="str">
        <f t="shared" si="5"/>
        <v>028Travail, Emploi et Sécurité Sociale</v>
      </c>
    </row>
    <row r="348" spans="3:7" ht="15.75">
      <c r="C348" s="476" t="s">
        <v>2060</v>
      </c>
      <c r="D348" s="476"/>
      <c r="E348" s="477" t="s">
        <v>2061</v>
      </c>
      <c r="G348" s="477" t="str">
        <f t="shared" si="5"/>
        <v>108Inspection Générale du Travail</v>
      </c>
    </row>
    <row r="349" spans="3:7" ht="15.75">
      <c r="C349" s="478" t="s">
        <v>1588</v>
      </c>
      <c r="D349" s="478"/>
      <c r="E349" s="479" t="s">
        <v>2062</v>
      </c>
      <c r="G349" s="479" t="str">
        <f t="shared" si="5"/>
        <v>02Gestion administrative et financière</v>
      </c>
    </row>
    <row r="350" spans="3:7" ht="15.75">
      <c r="C350" s="478" t="s">
        <v>1582</v>
      </c>
      <c r="D350" s="478"/>
      <c r="E350" s="479" t="s">
        <v>2063</v>
      </c>
      <c r="G350" s="479" t="str">
        <f t="shared" si="5"/>
        <v>01Contrôle de l’application des dispositions  législatives et réglementaires du travail</v>
      </c>
    </row>
    <row r="351" spans="3:7" ht="15.75">
      <c r="C351" s="476" t="s">
        <v>2064</v>
      </c>
      <c r="D351" s="476"/>
      <c r="E351" s="477" t="s">
        <v>2065</v>
      </c>
      <c r="G351" s="477" t="str">
        <f t="shared" si="5"/>
        <v>109Soutien et promotion de l’emploi</v>
      </c>
    </row>
    <row r="352" spans="3:7" ht="15.75">
      <c r="C352" s="478" t="s">
        <v>1582</v>
      </c>
      <c r="D352" s="478"/>
      <c r="E352" s="479" t="s">
        <v>2066</v>
      </c>
      <c r="G352" s="479" t="str">
        <f t="shared" si="5"/>
        <v>01Accès au marché  de l’emploi</v>
      </c>
    </row>
    <row r="353" spans="3:7" ht="15.75">
      <c r="C353" s="478" t="s">
        <v>1588</v>
      </c>
      <c r="D353" s="478"/>
      <c r="E353" s="479" t="s">
        <v>2067</v>
      </c>
      <c r="G353" s="479" t="str">
        <f t="shared" si="5"/>
        <v>02Dispositif d’emploi</v>
      </c>
    </row>
    <row r="354" spans="3:7" ht="15.75">
      <c r="C354" s="476" t="s">
        <v>2068</v>
      </c>
      <c r="D354" s="476"/>
      <c r="E354" s="477" t="s">
        <v>2069</v>
      </c>
      <c r="G354" s="477" t="str">
        <f t="shared" si="5"/>
        <v>110Système de protection sociale</v>
      </c>
    </row>
    <row r="355" spans="3:7" ht="15.75">
      <c r="C355" s="478" t="s">
        <v>1582</v>
      </c>
      <c r="D355" s="478"/>
      <c r="E355" s="479" t="s">
        <v>2070</v>
      </c>
      <c r="G355" s="479" t="str">
        <f t="shared" si="5"/>
        <v>01Mise en œuvre de la politique de sécurité sociale</v>
      </c>
    </row>
    <row r="356" spans="3:7" ht="15.75">
      <c r="C356" s="478" t="s">
        <v>1588</v>
      </c>
      <c r="D356" s="478"/>
      <c r="E356" s="479" t="s">
        <v>2071</v>
      </c>
      <c r="G356" s="479" t="str">
        <f t="shared" si="5"/>
        <v>02Soutien au système de sécurité sociale</v>
      </c>
    </row>
    <row r="357" spans="3:7" ht="15.75">
      <c r="C357" s="476" t="s">
        <v>2072</v>
      </c>
      <c r="D357" s="476"/>
      <c r="E357" s="477" t="s">
        <v>1729</v>
      </c>
      <c r="G357" s="477" t="str">
        <f t="shared" si="5"/>
        <v>111Administration générale</v>
      </c>
    </row>
    <row r="358" spans="3:7" ht="15.75">
      <c r="C358" s="478" t="s">
        <v>1582</v>
      </c>
      <c r="D358" s="478"/>
      <c r="E358" s="479" t="s">
        <v>1736</v>
      </c>
      <c r="G358" s="479" t="str">
        <f t="shared" si="5"/>
        <v>01Gestion du ministère</v>
      </c>
    </row>
    <row r="359" spans="3:7" ht="15.75">
      <c r="C359" s="478" t="s">
        <v>1588</v>
      </c>
      <c r="D359" s="478"/>
      <c r="E359" s="479" t="s">
        <v>1722</v>
      </c>
      <c r="G359" s="479" t="str">
        <f t="shared" si="5"/>
        <v>02Soutien administratif</v>
      </c>
    </row>
    <row r="360" spans="3:7" ht="15.75">
      <c r="C360" s="474" t="s">
        <v>1802</v>
      </c>
      <c r="D360" s="474"/>
      <c r="E360" s="475" t="s">
        <v>2073</v>
      </c>
      <c r="G360" s="475" t="str">
        <f t="shared" si="5"/>
        <v>029Relations avec le Parlement</v>
      </c>
    </row>
    <row r="361" spans="3:7" ht="15.75">
      <c r="C361" s="476" t="s">
        <v>2074</v>
      </c>
      <c r="D361" s="476"/>
      <c r="E361" s="477" t="s">
        <v>2075</v>
      </c>
      <c r="G361" s="477" t="str">
        <f t="shared" si="5"/>
        <v>112Renforcement des relations entre le Gouvernement et le Parlement</v>
      </c>
    </row>
    <row r="362" spans="3:7" ht="15.75">
      <c r="C362" s="478" t="s">
        <v>1582</v>
      </c>
      <c r="D362" s="478"/>
      <c r="E362" s="479" t="s">
        <v>2076</v>
      </c>
      <c r="G362" s="479" t="str">
        <f t="shared" si="5"/>
        <v>01Suivi du travail Parlementaire</v>
      </c>
    </row>
    <row r="363" spans="3:7" ht="15.75">
      <c r="C363" s="478" t="s">
        <v>1588</v>
      </c>
      <c r="D363" s="478"/>
      <c r="E363" s="479" t="s">
        <v>2077</v>
      </c>
      <c r="G363" s="479" t="str">
        <f t="shared" si="5"/>
        <v>02Etude de textes législatifs et règlementaires</v>
      </c>
    </row>
    <row r="364" spans="3:7" ht="15.75">
      <c r="C364" s="476" t="s">
        <v>2078</v>
      </c>
      <c r="D364" s="476"/>
      <c r="E364" s="477" t="s">
        <v>1729</v>
      </c>
      <c r="G364" s="477" t="str">
        <f t="shared" si="5"/>
        <v>113Administration générale</v>
      </c>
    </row>
    <row r="365" spans="3:7" ht="15.75">
      <c r="C365" s="478" t="s">
        <v>1582</v>
      </c>
      <c r="D365" s="478"/>
      <c r="E365" s="479" t="s">
        <v>1736</v>
      </c>
      <c r="G365" s="479" t="str">
        <f t="shared" si="5"/>
        <v>01Gestion du ministère</v>
      </c>
    </row>
    <row r="366" spans="3:7" ht="15.75">
      <c r="C366" s="478" t="s">
        <v>1588</v>
      </c>
      <c r="D366" s="478"/>
      <c r="E366" s="479" t="s">
        <v>1722</v>
      </c>
      <c r="G366" s="479" t="str">
        <f t="shared" si="5"/>
        <v>02Soutien administratif</v>
      </c>
    </row>
    <row r="367" spans="3:7" ht="15.75">
      <c r="C367" s="474" t="s">
        <v>1806</v>
      </c>
      <c r="D367" s="474"/>
      <c r="E367" s="475" t="s">
        <v>2079</v>
      </c>
      <c r="G367" s="475" t="str">
        <f t="shared" si="5"/>
        <v>030Environnement et Qualité de la Vie</v>
      </c>
    </row>
    <row r="368" spans="3:7" ht="15.75">
      <c r="C368" s="476" t="s">
        <v>2080</v>
      </c>
      <c r="D368" s="476"/>
      <c r="E368" s="477" t="s">
        <v>2081</v>
      </c>
      <c r="G368" s="477" t="str">
        <f t="shared" si="5"/>
        <v>114Environnement et développement durable</v>
      </c>
    </row>
    <row r="369" spans="3:7" ht="15.75">
      <c r="C369" s="478" t="s">
        <v>1582</v>
      </c>
      <c r="D369" s="478"/>
      <c r="E369" s="479" t="s">
        <v>2082</v>
      </c>
      <c r="G369" s="479" t="str">
        <f t="shared" si="5"/>
        <v>01Environnement urbain et industriel</v>
      </c>
    </row>
    <row r="370" spans="3:7" ht="15.75">
      <c r="C370" s="478" t="s">
        <v>1588</v>
      </c>
      <c r="D370" s="478"/>
      <c r="E370" s="479" t="s">
        <v>2083</v>
      </c>
      <c r="G370" s="479" t="str">
        <f t="shared" si="5"/>
        <v>02Biodiversité et changement climatique</v>
      </c>
    </row>
    <row r="371" spans="3:7" ht="15.75">
      <c r="C371" s="478" t="s">
        <v>1594</v>
      </c>
      <c r="D371" s="478"/>
      <c r="E371" s="479" t="s">
        <v>2084</v>
      </c>
      <c r="G371" s="479" t="str">
        <f t="shared" si="5"/>
        <v>03Education et sensibilisation environnementale</v>
      </c>
    </row>
    <row r="372" spans="3:7" ht="15.75">
      <c r="C372" s="476" t="s">
        <v>2085</v>
      </c>
      <c r="D372" s="476"/>
      <c r="E372" s="477" t="s">
        <v>1710</v>
      </c>
      <c r="G372" s="477" t="str">
        <f t="shared" si="5"/>
        <v>116Administration Générale</v>
      </c>
    </row>
    <row r="373" spans="3:7" ht="15.75">
      <c r="C373" s="478" t="s">
        <v>1582</v>
      </c>
      <c r="D373" s="478"/>
      <c r="E373" s="479" t="s">
        <v>1810</v>
      </c>
      <c r="G373" s="479" t="str">
        <f t="shared" si="5"/>
        <v>01Gestion du Ministère</v>
      </c>
    </row>
    <row r="374" spans="3:7" ht="15.75">
      <c r="C374" s="478" t="s">
        <v>1588</v>
      </c>
      <c r="D374" s="478"/>
      <c r="E374" s="479" t="s">
        <v>1712</v>
      </c>
      <c r="G374" s="479" t="str">
        <f t="shared" si="5"/>
        <v>02Soutien Administratif</v>
      </c>
    </row>
    <row r="375" spans="3:7" ht="15.75">
      <c r="C375" s="474" t="s">
        <v>1821</v>
      </c>
      <c r="D375" s="474"/>
      <c r="E375" s="475" t="s">
        <v>2086</v>
      </c>
      <c r="G375" s="475" t="str">
        <f t="shared" si="5"/>
        <v>033Economie de la Connaissance, Start-up et Micro-Entreprises</v>
      </c>
    </row>
    <row r="376" spans="3:7" ht="15.75">
      <c r="C376" s="476" t="s">
        <v>2087</v>
      </c>
      <c r="D376" s="476"/>
      <c r="E376" s="477" t="s">
        <v>2088</v>
      </c>
      <c r="G376" s="477" t="str">
        <f t="shared" si="5"/>
        <v>123Promotion de l'économie de la connaissance, des startup et de l'entrepreneuriat</v>
      </c>
    </row>
    <row r="377" spans="3:7" ht="15.75">
      <c r="C377" s="478" t="s">
        <v>1582</v>
      </c>
      <c r="D377" s="478"/>
      <c r="E377" s="479" t="s">
        <v>2089</v>
      </c>
      <c r="G377" s="479" t="str">
        <f t="shared" si="5"/>
        <v>01Promotion  de l'Economie de la Connaissance et des Startup</v>
      </c>
    </row>
    <row r="378" spans="3:7" ht="15.75">
      <c r="C378" s="478" t="s">
        <v>1588</v>
      </c>
      <c r="D378" s="478"/>
      <c r="E378" s="479" t="s">
        <v>2090</v>
      </c>
      <c r="G378" s="479" t="str">
        <f t="shared" si="5"/>
        <v>02Promotion de l'Entrepreneuriat et de la créativité</v>
      </c>
    </row>
    <row r="379" spans="3:7" ht="15.75">
      <c r="C379" s="476" t="s">
        <v>2091</v>
      </c>
      <c r="D379" s="476"/>
      <c r="E379" s="477" t="s">
        <v>1710</v>
      </c>
      <c r="G379" s="477" t="str">
        <f t="shared" si="5"/>
        <v>124Administration Générale</v>
      </c>
    </row>
    <row r="380" spans="3:7" ht="15.75">
      <c r="C380" s="478" t="s">
        <v>1582</v>
      </c>
      <c r="D380" s="478"/>
      <c r="E380" s="479" t="s">
        <v>1810</v>
      </c>
      <c r="G380" s="479" t="str">
        <f t="shared" si="5"/>
        <v>01Gestion du Ministère</v>
      </c>
    </row>
    <row r="381" spans="3:7" ht="15.75">
      <c r="C381" s="478" t="s">
        <v>1588</v>
      </c>
      <c r="D381" s="478"/>
      <c r="E381" s="479" t="s">
        <v>1712</v>
      </c>
      <c r="G381" s="479" t="str">
        <f t="shared" si="5"/>
        <v>02Soutien Administratif</v>
      </c>
    </row>
    <row r="382" spans="3:7" ht="15.75">
      <c r="C382" s="474" t="s">
        <v>1883</v>
      </c>
      <c r="D382" s="474"/>
      <c r="E382" s="475" t="s">
        <v>2092</v>
      </c>
      <c r="G382" s="475" t="str">
        <f t="shared" si="5"/>
        <v>051Hydraulique</v>
      </c>
    </row>
    <row r="383" spans="3:7" ht="15.75">
      <c r="C383" s="476" t="s">
        <v>2093</v>
      </c>
      <c r="D383" s="476"/>
      <c r="E383" s="477" t="s">
        <v>2094</v>
      </c>
      <c r="G383" s="477" t="str">
        <f t="shared" si="5"/>
        <v>093Mobilisation des ressources en eau et de la sécurité hydrique</v>
      </c>
    </row>
    <row r="384" spans="3:7" ht="15.75">
      <c r="C384" s="478" t="s">
        <v>1582</v>
      </c>
      <c r="D384" s="478"/>
      <c r="E384" s="479" t="s">
        <v>2095</v>
      </c>
      <c r="G384" s="479" t="str">
        <f t="shared" si="5"/>
        <v>01Mobilisation des ressources en  eau Conventionnelles</v>
      </c>
    </row>
    <row r="385" spans="3:7" ht="15.75">
      <c r="C385" s="478" t="s">
        <v>1588</v>
      </c>
      <c r="D385" s="478"/>
      <c r="E385" s="479" t="s">
        <v>2096</v>
      </c>
      <c r="G385" s="479" t="str">
        <f t="shared" si="5"/>
        <v>02Eau non conventionnelle</v>
      </c>
    </row>
    <row r="386" spans="3:7" ht="15.75">
      <c r="C386" s="476" t="s">
        <v>2097</v>
      </c>
      <c r="D386" s="476"/>
      <c r="E386" s="477" t="s">
        <v>2098</v>
      </c>
      <c r="G386" s="477" t="str">
        <f t="shared" si="5"/>
        <v>094Approvisionnement en eau potable et industrielle</v>
      </c>
    </row>
    <row r="387" spans="3:7" ht="15.75">
      <c r="C387" s="478" t="s">
        <v>1582</v>
      </c>
      <c r="D387" s="478"/>
      <c r="E387" s="479" t="s">
        <v>2099</v>
      </c>
      <c r="G387" s="479" t="str">
        <f t="shared" si="5"/>
        <v>01Adduction et Réseaux de distribution en eau potable et industrielle</v>
      </c>
    </row>
    <row r="388" spans="3:7" ht="15.75">
      <c r="C388" s="476" t="s">
        <v>2100</v>
      </c>
      <c r="D388" s="476"/>
      <c r="E388" s="477" t="s">
        <v>2101</v>
      </c>
      <c r="G388" s="477" t="str">
        <f t="shared" si="5"/>
        <v>095Hydraulique agricole</v>
      </c>
    </row>
    <row r="389" spans="3:7" ht="15.75">
      <c r="C389" s="478" t="s">
        <v>1582</v>
      </c>
      <c r="D389" s="478"/>
      <c r="E389" s="479" t="s">
        <v>2102</v>
      </c>
      <c r="G389" s="479" t="str">
        <f t="shared" ref="G389:G452" si="6">CONCATENATE(C389,D389,E389)</f>
        <v>01Périmètres irrigués</v>
      </c>
    </row>
    <row r="390" spans="3:7" ht="15.75">
      <c r="C390" s="478" t="s">
        <v>1588</v>
      </c>
      <c r="D390" s="478"/>
      <c r="E390" s="479" t="s">
        <v>2103</v>
      </c>
      <c r="G390" s="479" t="str">
        <f t="shared" si="6"/>
        <v>02Petite et moyenne hydraulique</v>
      </c>
    </row>
    <row r="391" spans="3:7" ht="15.75">
      <c r="C391" s="476" t="s">
        <v>2104</v>
      </c>
      <c r="D391" s="476"/>
      <c r="E391" s="477" t="s">
        <v>2105</v>
      </c>
      <c r="G391" s="477" t="str">
        <f t="shared" si="6"/>
        <v>096Assainissement et protection du milieu naturel</v>
      </c>
    </row>
    <row r="392" spans="3:7" ht="15.75">
      <c r="C392" s="478" t="s">
        <v>1582</v>
      </c>
      <c r="D392" s="478"/>
      <c r="E392" s="479" t="s">
        <v>2106</v>
      </c>
      <c r="G392" s="479" t="str">
        <f t="shared" si="6"/>
        <v>01Réseaux d'assainissement et Systeme d'épuration</v>
      </c>
    </row>
    <row r="393" spans="3:7" ht="15.75">
      <c r="C393" s="478" t="s">
        <v>1588</v>
      </c>
      <c r="D393" s="478"/>
      <c r="E393" s="479" t="s">
        <v>2107</v>
      </c>
      <c r="G393" s="479" t="str">
        <f t="shared" si="6"/>
        <v>02Protection des villes contre les inondations</v>
      </c>
    </row>
    <row r="394" spans="3:7" ht="15.75">
      <c r="C394" s="476" t="s">
        <v>2108</v>
      </c>
      <c r="D394" s="476"/>
      <c r="E394" s="477" t="s">
        <v>1729</v>
      </c>
      <c r="G394" s="477" t="str">
        <f t="shared" si="6"/>
        <v>143Administration générale</v>
      </c>
    </row>
    <row r="395" spans="3:7" ht="15.75">
      <c r="C395" s="478" t="s">
        <v>1582</v>
      </c>
      <c r="D395" s="478"/>
      <c r="E395" s="479" t="s">
        <v>1736</v>
      </c>
      <c r="G395" s="479" t="str">
        <f t="shared" si="6"/>
        <v>01Gestion du ministère</v>
      </c>
    </row>
    <row r="396" spans="3:7" ht="15.75">
      <c r="C396" s="478" t="s">
        <v>1588</v>
      </c>
      <c r="D396" s="478"/>
      <c r="E396" s="479" t="s">
        <v>1722</v>
      </c>
      <c r="G396" s="479" t="str">
        <f t="shared" si="6"/>
        <v>02Soutien administratif</v>
      </c>
    </row>
    <row r="397" spans="3:7" ht="15.75">
      <c r="C397" s="474" t="s">
        <v>1887</v>
      </c>
      <c r="D397" s="474"/>
      <c r="E397" s="475" t="s">
        <v>2109</v>
      </c>
      <c r="G397" s="475" t="str">
        <f t="shared" si="6"/>
        <v>052Jeunesse</v>
      </c>
    </row>
    <row r="398" spans="3:7" ht="15.75">
      <c r="C398" s="476" t="s">
        <v>2110</v>
      </c>
      <c r="D398" s="476"/>
      <c r="E398" s="477" t="s">
        <v>2109</v>
      </c>
      <c r="G398" s="477" t="str">
        <f t="shared" si="6"/>
        <v>059Jeunesse</v>
      </c>
    </row>
    <row r="399" spans="3:7" ht="15.75">
      <c r="C399" s="478" t="s">
        <v>1582</v>
      </c>
      <c r="D399" s="478"/>
      <c r="E399" s="479" t="s">
        <v>2111</v>
      </c>
      <c r="G399" s="479" t="str">
        <f t="shared" si="6"/>
        <v>01Promotion de l'animation socio-educative</v>
      </c>
    </row>
    <row r="400" spans="3:7" ht="15.75">
      <c r="C400" s="478" t="s">
        <v>1588</v>
      </c>
      <c r="D400" s="478"/>
      <c r="E400" s="479" t="s">
        <v>2112</v>
      </c>
      <c r="G400" s="479" t="str">
        <f t="shared" si="6"/>
        <v>02Partenariat et établissements de jeunes</v>
      </c>
    </row>
    <row r="401" spans="3:7" ht="15.75">
      <c r="C401" s="478" t="s">
        <v>1594</v>
      </c>
      <c r="D401" s="478"/>
      <c r="E401" s="479" t="s">
        <v>2113</v>
      </c>
      <c r="G401" s="479" t="str">
        <f t="shared" si="6"/>
        <v>03Tourisme et loisirs de jeunes</v>
      </c>
    </row>
    <row r="402" spans="3:7" ht="15.75">
      <c r="C402" s="476" t="s">
        <v>2114</v>
      </c>
      <c r="D402" s="476"/>
      <c r="E402" s="477" t="s">
        <v>1710</v>
      </c>
      <c r="G402" s="477" t="str">
        <f t="shared" si="6"/>
        <v>144Administration Générale</v>
      </c>
    </row>
    <row r="403" spans="3:7" ht="15.75">
      <c r="C403" s="478" t="s">
        <v>1582</v>
      </c>
      <c r="D403" s="478"/>
      <c r="E403" s="479" t="s">
        <v>1914</v>
      </c>
      <c r="G403" s="479" t="str">
        <f t="shared" si="6"/>
        <v>01Gestion du Ministere</v>
      </c>
    </row>
    <row r="404" spans="3:7" ht="15.75">
      <c r="C404" s="478" t="s">
        <v>1588</v>
      </c>
      <c r="D404" s="478"/>
      <c r="E404" s="479" t="s">
        <v>1722</v>
      </c>
      <c r="G404" s="479" t="str">
        <f t="shared" si="6"/>
        <v>02Soutien administratif</v>
      </c>
    </row>
    <row r="405" spans="3:7" ht="15.75">
      <c r="C405" s="474" t="s">
        <v>1889</v>
      </c>
      <c r="D405" s="474"/>
      <c r="E405" s="475" t="s">
        <v>2115</v>
      </c>
      <c r="G405" s="475" t="str">
        <f t="shared" si="6"/>
        <v>053Commerce Extérieur et Promotion des Exportations</v>
      </c>
    </row>
    <row r="406" spans="3:7" ht="15.75">
      <c r="C406" s="476" t="s">
        <v>2116</v>
      </c>
      <c r="D406" s="476"/>
      <c r="E406" s="477" t="s">
        <v>2117</v>
      </c>
      <c r="G406" s="477" t="str">
        <f t="shared" si="6"/>
        <v>086Encadrement des Echanges Commerciaux et Promotion des Exportations</v>
      </c>
    </row>
    <row r="407" spans="3:7" ht="15.75">
      <c r="C407" s="478" t="s">
        <v>1582</v>
      </c>
      <c r="D407" s="478"/>
      <c r="E407" s="479" t="s">
        <v>2118</v>
      </c>
      <c r="G407" s="479" t="str">
        <f t="shared" si="6"/>
        <v>01Echanges Commerciaux</v>
      </c>
    </row>
    <row r="408" spans="3:7" ht="15.75">
      <c r="C408" s="478" t="s">
        <v>1588</v>
      </c>
      <c r="D408" s="478"/>
      <c r="E408" s="479" t="s">
        <v>2119</v>
      </c>
      <c r="G408" s="479" t="str">
        <f t="shared" si="6"/>
        <v>02Promotion des Exportations hors Hydrocarbures</v>
      </c>
    </row>
    <row r="409" spans="3:7" ht="15.75">
      <c r="C409" s="476" t="s">
        <v>2120</v>
      </c>
      <c r="D409" s="476"/>
      <c r="E409" s="477" t="s">
        <v>1710</v>
      </c>
      <c r="G409" s="477" t="str">
        <f t="shared" si="6"/>
        <v>145Administration Générale</v>
      </c>
    </row>
    <row r="410" spans="3:7" ht="15.75">
      <c r="C410" s="478" t="s">
        <v>1582</v>
      </c>
      <c r="D410" s="478"/>
      <c r="E410" s="479" t="s">
        <v>1810</v>
      </c>
      <c r="G410" s="479" t="str">
        <f t="shared" si="6"/>
        <v>01Gestion du Ministère</v>
      </c>
    </row>
    <row r="411" spans="3:7" ht="15.75">
      <c r="C411" s="478" t="s">
        <v>1588</v>
      </c>
      <c r="D411" s="478"/>
      <c r="E411" s="479" t="s">
        <v>1712</v>
      </c>
      <c r="G411" s="479" t="str">
        <f t="shared" si="6"/>
        <v>02Soutien Administratif</v>
      </c>
    </row>
    <row r="412" spans="3:7" ht="15.75">
      <c r="C412" s="473"/>
      <c r="D412" s="473"/>
      <c r="E412" s="480" t="s">
        <v>2121</v>
      </c>
      <c r="G412" s="480" t="str">
        <f t="shared" si="6"/>
        <v>S/Total Portefeuilles de Programmes 'Ministères'</v>
      </c>
    </row>
    <row r="413" spans="3:7" ht="15.75">
      <c r="C413" s="474" t="s">
        <v>1509</v>
      </c>
      <c r="D413" s="474"/>
      <c r="E413" s="475" t="s">
        <v>2122</v>
      </c>
      <c r="G413" s="475" t="str">
        <f t="shared" si="6"/>
        <v>500Assemblée  Populaire  Nationale</v>
      </c>
    </row>
    <row r="414" spans="3:7" ht="15.75">
      <c r="C414" s="476" t="s">
        <v>2123</v>
      </c>
      <c r="D414" s="476"/>
      <c r="E414" s="477" t="s">
        <v>2124</v>
      </c>
      <c r="G414" s="477" t="str">
        <f t="shared" si="6"/>
        <v>125Législation et contrôle de l'Action du Gouvernement.</v>
      </c>
    </row>
    <row r="415" spans="3:7" ht="15.75">
      <c r="C415" s="478" t="s">
        <v>1725</v>
      </c>
      <c r="D415" s="478"/>
      <c r="E415" s="479" t="s">
        <v>2124</v>
      </c>
      <c r="G415" s="479" t="str">
        <f t="shared" si="6"/>
        <v>00Législation et contrôle de l'Action du Gouvernement.</v>
      </c>
    </row>
    <row r="416" spans="3:7" ht="15.75">
      <c r="C416" s="474" t="s">
        <v>2125</v>
      </c>
      <c r="D416" s="474"/>
      <c r="E416" s="475" t="s">
        <v>2126</v>
      </c>
      <c r="G416" s="475" t="str">
        <f t="shared" si="6"/>
        <v>501Conseil de la Nation</v>
      </c>
    </row>
    <row r="417" spans="3:7" ht="15.75">
      <c r="C417" s="476" t="s">
        <v>2127</v>
      </c>
      <c r="D417" s="476"/>
      <c r="E417" s="477" t="s">
        <v>2124</v>
      </c>
      <c r="G417" s="477" t="str">
        <f t="shared" si="6"/>
        <v>126Législation et contrôle de l'Action du Gouvernement.</v>
      </c>
    </row>
    <row r="418" spans="3:7" ht="15.75">
      <c r="C418" s="478" t="s">
        <v>1725</v>
      </c>
      <c r="D418" s="478"/>
      <c r="E418" s="479" t="s">
        <v>2124</v>
      </c>
      <c r="G418" s="479" t="str">
        <f t="shared" si="6"/>
        <v>00Législation et contrôle de l'Action du Gouvernement.</v>
      </c>
    </row>
    <row r="419" spans="3:7" ht="15.75">
      <c r="C419" s="474" t="s">
        <v>2128</v>
      </c>
      <c r="D419" s="474"/>
      <c r="E419" s="475" t="s">
        <v>2129</v>
      </c>
      <c r="G419" s="475" t="str">
        <f t="shared" si="6"/>
        <v>505Cour Constitutionnelle</v>
      </c>
    </row>
    <row r="420" spans="3:7" ht="15.75">
      <c r="C420" s="476" t="s">
        <v>2130</v>
      </c>
      <c r="D420" s="476"/>
      <c r="E420" s="477" t="s">
        <v>2129</v>
      </c>
      <c r="G420" s="477" t="str">
        <f t="shared" si="6"/>
        <v>130Cour Constitutionnelle</v>
      </c>
    </row>
    <row r="421" spans="3:7" ht="15.75">
      <c r="C421" s="478" t="s">
        <v>1725</v>
      </c>
      <c r="D421" s="478"/>
      <c r="E421" s="479" t="s">
        <v>2129</v>
      </c>
      <c r="G421" s="479" t="str">
        <f t="shared" si="6"/>
        <v>00Cour Constitutionnelle</v>
      </c>
    </row>
    <row r="422" spans="3:7" ht="15.75">
      <c r="C422" s="473"/>
      <c r="D422" s="473"/>
      <c r="E422" s="480" t="s">
        <v>2131</v>
      </c>
      <c r="G422" s="480" t="str">
        <f t="shared" si="6"/>
        <v>S/Total Portefeuilles de Dotations</v>
      </c>
    </row>
    <row r="423" spans="3:7" ht="15.75">
      <c r="C423" s="474" t="s">
        <v>2132</v>
      </c>
      <c r="D423" s="474"/>
      <c r="E423" s="475" t="s">
        <v>2133</v>
      </c>
      <c r="G423" s="475" t="str">
        <f t="shared" si="6"/>
        <v>502Cour Suprême</v>
      </c>
    </row>
    <row r="424" spans="3:7" ht="15.75">
      <c r="C424" s="476" t="s">
        <v>2134</v>
      </c>
      <c r="D424" s="476"/>
      <c r="E424" s="477" t="s">
        <v>2135</v>
      </c>
      <c r="G424" s="477" t="str">
        <f t="shared" si="6"/>
        <v>127Contrôle et évaluation des décisions judiciaires et l'unification de la jurisprudence</v>
      </c>
    </row>
    <row r="425" spans="3:7" ht="15.75">
      <c r="C425" s="478" t="s">
        <v>1582</v>
      </c>
      <c r="D425" s="478"/>
      <c r="E425" s="479" t="s">
        <v>1770</v>
      </c>
      <c r="G425" s="479" t="str">
        <f t="shared" si="6"/>
        <v>01Activité judiciaire</v>
      </c>
    </row>
    <row r="426" spans="3:7" ht="15.75">
      <c r="C426" s="474" t="s">
        <v>2136</v>
      </c>
      <c r="D426" s="474"/>
      <c r="E426" s="475" t="s">
        <v>2137</v>
      </c>
      <c r="G426" s="475" t="str">
        <f t="shared" si="6"/>
        <v>503Conseil d'Etat</v>
      </c>
    </row>
    <row r="427" spans="3:7" ht="15.75">
      <c r="C427" s="476" t="s">
        <v>2138</v>
      </c>
      <c r="D427" s="476"/>
      <c r="E427" s="477" t="s">
        <v>2137</v>
      </c>
      <c r="G427" s="477" t="str">
        <f t="shared" si="6"/>
        <v>128Conseil d'Etat</v>
      </c>
    </row>
    <row r="428" spans="3:7" ht="15.75">
      <c r="C428" s="478" t="s">
        <v>1582</v>
      </c>
      <c r="D428" s="478"/>
      <c r="E428" s="479" t="s">
        <v>2139</v>
      </c>
      <c r="G428" s="479" t="str">
        <f t="shared" si="6"/>
        <v>01Régulation de l'activité des juridictions administratives et compétences consultatives</v>
      </c>
    </row>
    <row r="429" spans="3:7" ht="15.75">
      <c r="C429" s="478" t="s">
        <v>1588</v>
      </c>
      <c r="D429" s="478"/>
      <c r="E429" s="479" t="s">
        <v>1729</v>
      </c>
      <c r="G429" s="479" t="str">
        <f t="shared" si="6"/>
        <v>02Administration générale</v>
      </c>
    </row>
    <row r="430" spans="3:7" ht="15.75">
      <c r="C430" s="474" t="s">
        <v>2140</v>
      </c>
      <c r="D430" s="474"/>
      <c r="E430" s="475" t="s">
        <v>2141</v>
      </c>
      <c r="G430" s="475" t="str">
        <f t="shared" si="6"/>
        <v>504Conseil Supérieur de la Magistrature</v>
      </c>
    </row>
    <row r="431" spans="3:7" ht="15.75">
      <c r="C431" s="476" t="s">
        <v>2142</v>
      </c>
      <c r="D431" s="476"/>
      <c r="E431" s="477" t="s">
        <v>2143</v>
      </c>
      <c r="G431" s="477" t="str">
        <f t="shared" si="6"/>
        <v>129Indépendance de la justice</v>
      </c>
    </row>
    <row r="432" spans="3:7" ht="15.75">
      <c r="C432" s="478" t="s">
        <v>1582</v>
      </c>
      <c r="D432" s="478"/>
      <c r="E432" s="479" t="s">
        <v>2144</v>
      </c>
      <c r="G432" s="479" t="str">
        <f t="shared" si="6"/>
        <v>01Gestion des sessions du Conseil</v>
      </c>
    </row>
    <row r="433" spans="3:7" ht="15.75">
      <c r="C433" s="478" t="s">
        <v>1588</v>
      </c>
      <c r="D433" s="478"/>
      <c r="E433" s="479" t="s">
        <v>1729</v>
      </c>
      <c r="G433" s="479" t="str">
        <f t="shared" si="6"/>
        <v>02Administration générale</v>
      </c>
    </row>
    <row r="434" spans="3:7" ht="15.75">
      <c r="C434" s="474" t="s">
        <v>2145</v>
      </c>
      <c r="D434" s="474"/>
      <c r="E434" s="475" t="s">
        <v>2146</v>
      </c>
      <c r="G434" s="475" t="str">
        <f t="shared" si="6"/>
        <v>506Cour des Comptes</v>
      </c>
    </row>
    <row r="435" spans="3:7" ht="15.75">
      <c r="C435" s="476" t="s">
        <v>2147</v>
      </c>
      <c r="D435" s="476"/>
      <c r="E435" s="477" t="s">
        <v>2148</v>
      </c>
      <c r="G435" s="477" t="str">
        <f t="shared" si="6"/>
        <v>131Contrôle du patrimoine et des fonds publics</v>
      </c>
    </row>
    <row r="436" spans="3:7" ht="15.75">
      <c r="C436" s="478" t="s">
        <v>1582</v>
      </c>
      <c r="D436" s="478"/>
      <c r="E436" s="479" t="s">
        <v>2149</v>
      </c>
      <c r="G436" s="479" t="str">
        <f t="shared" si="6"/>
        <v>01Vérification et jugement des comptes de gestion.</v>
      </c>
    </row>
    <row r="437" spans="3:7" ht="15.75">
      <c r="C437" s="478" t="s">
        <v>1588</v>
      </c>
      <c r="D437" s="478"/>
      <c r="E437" s="479" t="s">
        <v>2150</v>
      </c>
      <c r="G437" s="479" t="str">
        <f t="shared" si="6"/>
        <v>02Contrôle de la qualité de gestion, de l’exécution de la loi de Finances et l’évaluation des programmes publics</v>
      </c>
    </row>
    <row r="438" spans="3:7" ht="15.75">
      <c r="C438" s="478" t="s">
        <v>1594</v>
      </c>
      <c r="D438" s="478"/>
      <c r="E438" s="479" t="s">
        <v>2151</v>
      </c>
      <c r="G438" s="479" t="str">
        <f t="shared" si="6"/>
        <v>03Administration et  générale</v>
      </c>
    </row>
    <row r="439" spans="3:7" ht="15.75">
      <c r="C439" s="474" t="s">
        <v>2152</v>
      </c>
      <c r="D439" s="474"/>
      <c r="E439" s="475" t="s">
        <v>2153</v>
      </c>
      <c r="G439" s="475" t="str">
        <f t="shared" si="6"/>
        <v>507Haute Autorité de Transparence, de Prévention et de Lutte Contre la Corruption</v>
      </c>
    </row>
    <row r="440" spans="3:7" ht="15.75">
      <c r="C440" s="476" t="s">
        <v>2154</v>
      </c>
      <c r="D440" s="476"/>
      <c r="E440" s="477" t="s">
        <v>2155</v>
      </c>
      <c r="G440" s="477" t="str">
        <f t="shared" si="6"/>
        <v>132Prévention et lutte contre la corruption</v>
      </c>
    </row>
    <row r="441" spans="3:7" ht="15.75">
      <c r="C441" s="478" t="s">
        <v>1588</v>
      </c>
      <c r="D441" s="478"/>
      <c r="E441" s="479" t="s">
        <v>1729</v>
      </c>
      <c r="G441" s="479" t="str">
        <f t="shared" si="6"/>
        <v>02Administration générale</v>
      </c>
    </row>
    <row r="442" spans="3:7" ht="15.75">
      <c r="C442" s="478" t="s">
        <v>1582</v>
      </c>
      <c r="D442" s="478"/>
      <c r="E442" s="479" t="s">
        <v>2156</v>
      </c>
      <c r="G442" s="479" t="str">
        <f t="shared" si="6"/>
        <v>01Formation, sensibilisation, prévention et lutte contre la corruption</v>
      </c>
    </row>
    <row r="443" spans="3:7" ht="15.75">
      <c r="C443" s="474" t="s">
        <v>2157</v>
      </c>
      <c r="D443" s="474"/>
      <c r="E443" s="475" t="s">
        <v>2158</v>
      </c>
      <c r="G443" s="475" t="str">
        <f t="shared" si="6"/>
        <v>508Autorité Nationale Indépendante des Elections</v>
      </c>
    </row>
    <row r="444" spans="3:7" ht="15.75">
      <c r="C444" s="476" t="s">
        <v>2159</v>
      </c>
      <c r="D444" s="476"/>
      <c r="E444" s="477" t="s">
        <v>2160</v>
      </c>
      <c r="G444" s="477" t="str">
        <f t="shared" si="6"/>
        <v>133Préparation, organisation, gestion et supervision de l'ensemble des opérations éléctorales et référendaires</v>
      </c>
    </row>
    <row r="445" spans="3:7" ht="15.75">
      <c r="C445" s="478" t="s">
        <v>1582</v>
      </c>
      <c r="D445" s="478"/>
      <c r="E445" s="479" t="s">
        <v>2161</v>
      </c>
      <c r="G445" s="479" t="str">
        <f t="shared" si="6"/>
        <v>01Préparation de l'ensemble des opérations éléctorales et référendaires</v>
      </c>
    </row>
    <row r="446" spans="3:7" ht="15.75">
      <c r="C446" s="478" t="s">
        <v>1588</v>
      </c>
      <c r="D446" s="478"/>
      <c r="E446" s="479" t="s">
        <v>2162</v>
      </c>
      <c r="G446" s="479" t="str">
        <f t="shared" si="6"/>
        <v>02Organisation, gestion et supervision de l'ensemble des opérations éléctorales et référendaires</v>
      </c>
    </row>
    <row r="447" spans="3:7" ht="15.75">
      <c r="C447" s="478" t="s">
        <v>1594</v>
      </c>
      <c r="D447" s="478"/>
      <c r="E447" s="479" t="s">
        <v>2163</v>
      </c>
      <c r="G447" s="479" t="str">
        <f t="shared" si="6"/>
        <v>03Révision ordinaire des listes électorales</v>
      </c>
    </row>
    <row r="448" spans="3:7" ht="15.75">
      <c r="C448" s="478" t="s">
        <v>1599</v>
      </c>
      <c r="D448" s="478"/>
      <c r="E448" s="479" t="s">
        <v>2151</v>
      </c>
      <c r="G448" s="479" t="str">
        <f t="shared" si="6"/>
        <v>04Administration et  générale</v>
      </c>
    </row>
    <row r="449" spans="3:7" ht="15.75">
      <c r="C449" s="474" t="s">
        <v>2164</v>
      </c>
      <c r="D449" s="474"/>
      <c r="E449" s="475" t="s">
        <v>2165</v>
      </c>
      <c r="G449" s="475" t="str">
        <f t="shared" si="6"/>
        <v>509Conseil National Economique, Social et Environnemental</v>
      </c>
    </row>
    <row r="450" spans="3:7" ht="15.75">
      <c r="C450" s="476" t="s">
        <v>2166</v>
      </c>
      <c r="D450" s="476"/>
      <c r="E450" s="477" t="s">
        <v>2167</v>
      </c>
      <c r="G450" s="477" t="str">
        <f t="shared" si="6"/>
        <v>134Dialogue ,  concertation et évaluation dans le domaine Economique, Social et Environnemental</v>
      </c>
    </row>
    <row r="451" spans="3:7" ht="15.75">
      <c r="C451" s="478" t="s">
        <v>1582</v>
      </c>
      <c r="D451" s="478"/>
      <c r="E451" s="479" t="s">
        <v>2168</v>
      </c>
      <c r="G451" s="479" t="str">
        <f t="shared" si="6"/>
        <v>01Avis , recommandations et   élaboration des rapports et des études</v>
      </c>
    </row>
    <row r="452" spans="3:7" ht="15.75">
      <c r="C452" s="478" t="s">
        <v>1588</v>
      </c>
      <c r="D452" s="478"/>
      <c r="E452" s="479" t="s">
        <v>1729</v>
      </c>
      <c r="G452" s="479" t="str">
        <f t="shared" si="6"/>
        <v>02Administration générale</v>
      </c>
    </row>
    <row r="453" spans="3:7" ht="15.75">
      <c r="C453" s="474" t="s">
        <v>2169</v>
      </c>
      <c r="D453" s="474"/>
      <c r="E453" s="475" t="s">
        <v>2170</v>
      </c>
      <c r="G453" s="475" t="str">
        <f t="shared" ref="G453:G481" si="7">CONCATENATE(C453,D453,E453)</f>
        <v>510Haut Conseil Islamique</v>
      </c>
    </row>
    <row r="454" spans="3:7" ht="15.75">
      <c r="C454" s="476" t="s">
        <v>2171</v>
      </c>
      <c r="D454" s="476"/>
      <c r="E454" s="477" t="s">
        <v>2172</v>
      </c>
      <c r="G454" s="477" t="str">
        <f t="shared" si="7"/>
        <v>135Promotion des prescriptions religieuses islamiques</v>
      </c>
    </row>
    <row r="455" spans="3:7" ht="15.75">
      <c r="C455" s="478" t="s">
        <v>1582</v>
      </c>
      <c r="D455" s="478"/>
      <c r="E455" s="479" t="s">
        <v>2173</v>
      </c>
      <c r="G455" s="479" t="str">
        <f t="shared" si="7"/>
        <v>01Encouragement et  promotion de l'ijtihad</v>
      </c>
    </row>
    <row r="456" spans="3:7" ht="15.75">
      <c r="C456" s="478" t="s">
        <v>1588</v>
      </c>
      <c r="D456" s="478"/>
      <c r="E456" s="479" t="s">
        <v>2151</v>
      </c>
      <c r="G456" s="479" t="str">
        <f t="shared" si="7"/>
        <v>02Administration et  générale</v>
      </c>
    </row>
    <row r="457" spans="3:7" ht="15.75">
      <c r="C457" s="474" t="s">
        <v>2174</v>
      </c>
      <c r="D457" s="474"/>
      <c r="E457" s="475" t="s">
        <v>2175</v>
      </c>
      <c r="G457" s="475" t="str">
        <f t="shared" si="7"/>
        <v>511Haut Conseil de la Langue Arabe</v>
      </c>
    </row>
    <row r="458" spans="3:7" ht="15.75">
      <c r="C458" s="476" t="s">
        <v>2176</v>
      </c>
      <c r="D458" s="476"/>
      <c r="E458" s="477" t="s">
        <v>2177</v>
      </c>
      <c r="G458" s="477" t="str">
        <f t="shared" si="7"/>
        <v>136Promotion et généralisation de la langue arabe</v>
      </c>
    </row>
    <row r="459" spans="3:7" ht="15.75">
      <c r="C459" s="478" t="s">
        <v>1582</v>
      </c>
      <c r="D459" s="478"/>
      <c r="E459" s="479" t="s">
        <v>2178</v>
      </c>
      <c r="G459" s="479" t="str">
        <f t="shared" si="7"/>
        <v>01Activités du Haut Conseil de la Langue Arabe</v>
      </c>
    </row>
    <row r="460" spans="3:7" ht="15.75">
      <c r="C460" s="478" t="s">
        <v>1588</v>
      </c>
      <c r="D460" s="478"/>
      <c r="E460" s="479" t="s">
        <v>1729</v>
      </c>
      <c r="G460" s="479" t="str">
        <f t="shared" si="7"/>
        <v>02Administration générale</v>
      </c>
    </row>
    <row r="461" spans="3:7" ht="15.75">
      <c r="C461" s="474" t="s">
        <v>2179</v>
      </c>
      <c r="D461" s="474"/>
      <c r="E461" s="475" t="s">
        <v>2180</v>
      </c>
      <c r="G461" s="475" t="str">
        <f t="shared" si="7"/>
        <v>512Conseil National des Droits de l'Homme</v>
      </c>
    </row>
    <row r="462" spans="3:7" ht="15.75">
      <c r="C462" s="476" t="s">
        <v>2181</v>
      </c>
      <c r="D462" s="476"/>
      <c r="E462" s="477" t="s">
        <v>2182</v>
      </c>
      <c r="G462" s="477" t="str">
        <f t="shared" si="7"/>
        <v>137Droits de l'Homme</v>
      </c>
    </row>
    <row r="463" spans="3:7" ht="15.75">
      <c r="C463" s="478" t="s">
        <v>1582</v>
      </c>
      <c r="D463" s="478"/>
      <c r="E463" s="479" t="s">
        <v>2183</v>
      </c>
      <c r="G463" s="479" t="str">
        <f t="shared" si="7"/>
        <v>01Promotion et protection des droits de l’homme</v>
      </c>
    </row>
    <row r="464" spans="3:7" ht="15.75">
      <c r="C464" s="478" t="s">
        <v>1588</v>
      </c>
      <c r="D464" s="478"/>
      <c r="E464" s="479" t="s">
        <v>1729</v>
      </c>
      <c r="G464" s="479" t="str">
        <f t="shared" si="7"/>
        <v>02Administration générale</v>
      </c>
    </row>
    <row r="465" spans="3:7" ht="15.75">
      <c r="C465" s="474" t="s">
        <v>2184</v>
      </c>
      <c r="D465" s="474"/>
      <c r="E465" s="475" t="s">
        <v>2185</v>
      </c>
      <c r="G465" s="475" t="str">
        <f t="shared" si="7"/>
        <v>513Académie Algérienne des Sciences et des Technologies</v>
      </c>
    </row>
    <row r="466" spans="3:7" ht="15.75">
      <c r="C466" s="476" t="s">
        <v>2186</v>
      </c>
      <c r="D466" s="476"/>
      <c r="E466" s="477" t="s">
        <v>2187</v>
      </c>
      <c r="G466" s="477" t="str">
        <f t="shared" si="7"/>
        <v>138Promouvoir le développement national durable par les sciences et les technologies</v>
      </c>
    </row>
    <row r="467" spans="3:7" ht="15.75">
      <c r="C467" s="478" t="s">
        <v>1582</v>
      </c>
      <c r="D467" s="478"/>
      <c r="E467" s="479" t="s">
        <v>2188</v>
      </c>
      <c r="G467" s="479" t="str">
        <f t="shared" si="7"/>
        <v>01La consultation et l'expertise dans le domaine des sciences et des technologies</v>
      </c>
    </row>
    <row r="468" spans="3:7" ht="15.75">
      <c r="C468" s="478" t="s">
        <v>1588</v>
      </c>
      <c r="D468" s="478"/>
      <c r="E468" s="479" t="s">
        <v>1729</v>
      </c>
      <c r="G468" s="479" t="str">
        <f t="shared" si="7"/>
        <v>02Administration générale</v>
      </c>
    </row>
    <row r="469" spans="3:7" ht="15.75">
      <c r="C469" s="474" t="s">
        <v>2189</v>
      </c>
      <c r="D469" s="474"/>
      <c r="E469" s="475" t="s">
        <v>2190</v>
      </c>
      <c r="G469" s="475" t="str">
        <f t="shared" si="7"/>
        <v>514Conseil National de la Recherche Scientifique et des Technologies</v>
      </c>
    </row>
    <row r="470" spans="3:7" ht="15.75">
      <c r="C470" s="476" t="s">
        <v>2191</v>
      </c>
      <c r="D470" s="476"/>
      <c r="E470" s="477" t="s">
        <v>2192</v>
      </c>
      <c r="G470" s="477" t="str">
        <f t="shared" si="7"/>
        <v>139Développement de la recherche scientifique et technologique</v>
      </c>
    </row>
    <row r="471" spans="3:7" ht="15.75">
      <c r="C471" s="478" t="s">
        <v>1582</v>
      </c>
      <c r="D471" s="478"/>
      <c r="E471" s="479" t="s">
        <v>2193</v>
      </c>
      <c r="G471" s="479" t="str">
        <f t="shared" si="7"/>
        <v>01Activité du Conseil</v>
      </c>
    </row>
    <row r="472" spans="3:7" ht="15.75">
      <c r="C472" s="478" t="s">
        <v>1588</v>
      </c>
      <c r="D472" s="478"/>
      <c r="E472" s="479" t="s">
        <v>1729</v>
      </c>
      <c r="G472" s="479" t="str">
        <f t="shared" si="7"/>
        <v>02Administration générale</v>
      </c>
    </row>
    <row r="473" spans="3:7" ht="15.75">
      <c r="C473" s="474" t="s">
        <v>2194</v>
      </c>
      <c r="D473" s="474"/>
      <c r="E473" s="475" t="s">
        <v>2195</v>
      </c>
      <c r="G473" s="475" t="str">
        <f t="shared" si="7"/>
        <v>515Observatoire National de la Société Civile</v>
      </c>
    </row>
    <row r="474" spans="3:7" ht="15.75">
      <c r="C474" s="476" t="s">
        <v>2196</v>
      </c>
      <c r="D474" s="476"/>
      <c r="E474" s="477" t="s">
        <v>2197</v>
      </c>
      <c r="G474" s="477" t="str">
        <f t="shared" si="7"/>
        <v>140Promotion de la société civile.</v>
      </c>
    </row>
    <row r="475" spans="3:7" ht="15.75">
      <c r="C475" s="478" t="s">
        <v>1582</v>
      </c>
      <c r="D475" s="478"/>
      <c r="E475" s="479" t="s">
        <v>2198</v>
      </c>
      <c r="G475" s="479" t="str">
        <f t="shared" si="7"/>
        <v>01Promotion de l'Action de la société civile</v>
      </c>
    </row>
    <row r="476" spans="3:7" ht="15.75">
      <c r="C476" s="478" t="s">
        <v>1588</v>
      </c>
      <c r="D476" s="478"/>
      <c r="E476" s="479" t="s">
        <v>2151</v>
      </c>
      <c r="G476" s="479" t="str">
        <f t="shared" si="7"/>
        <v>02Administration et  générale</v>
      </c>
    </row>
    <row r="477" spans="3:7" ht="15.75">
      <c r="C477" s="474" t="s">
        <v>2199</v>
      </c>
      <c r="D477" s="474"/>
      <c r="E477" s="475" t="s">
        <v>2200</v>
      </c>
      <c r="G477" s="475" t="str">
        <f t="shared" si="7"/>
        <v>516Conseil Superieur de la Jeunesse</v>
      </c>
    </row>
    <row r="478" spans="3:7" ht="15.75">
      <c r="C478" s="476" t="s">
        <v>2201</v>
      </c>
      <c r="D478" s="476"/>
      <c r="E478" s="477" t="s">
        <v>2202</v>
      </c>
      <c r="G478" s="477" t="str">
        <f t="shared" si="7"/>
        <v>141Promotion  de la jeunesse</v>
      </c>
    </row>
    <row r="479" spans="3:7" ht="15.75">
      <c r="C479" s="478" t="s">
        <v>1582</v>
      </c>
      <c r="D479" s="478"/>
      <c r="E479" s="479" t="s">
        <v>2203</v>
      </c>
      <c r="G479" s="479" t="str">
        <f t="shared" si="7"/>
        <v>01Activités du Conseil</v>
      </c>
    </row>
    <row r="480" spans="3:7" ht="15.75">
      <c r="C480" s="478" t="s">
        <v>1588</v>
      </c>
      <c r="D480" s="478"/>
      <c r="E480" s="479" t="s">
        <v>2151</v>
      </c>
      <c r="G480" s="479" t="str">
        <f t="shared" si="7"/>
        <v>02Administration et  générale</v>
      </c>
    </row>
    <row r="481" spans="3:7" ht="15.75">
      <c r="C481" s="473"/>
      <c r="D481" s="473"/>
      <c r="E481" s="480" t="s">
        <v>2204</v>
      </c>
      <c r="G481" s="480" t="str">
        <f t="shared" si="7"/>
        <v>S/Total Portefeuilles de Programmes 'Institutions'</v>
      </c>
    </row>
    <row r="482" spans="3:7" ht="15.75">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2" customWidth="1"/>
    <col min="2" max="2" width="35.42578125" style="23" bestFit="1" customWidth="1"/>
    <col min="3" max="3" width="35.42578125" style="2" customWidth="1"/>
    <col min="4" max="4" width="56.7109375" style="2" bestFit="1" customWidth="1"/>
    <col min="5" max="5" width="23.140625" style="2" customWidth="1"/>
    <col min="6" max="6" width="8.42578125" style="2" customWidth="1"/>
    <col min="7" max="7" width="10.42578125" style="2" customWidth="1"/>
    <col min="8" max="8" width="8" style="2" customWidth="1"/>
    <col min="9" max="9" width="11.42578125" style="2" customWidth="1"/>
    <col min="10" max="10" width="12.140625" style="2" customWidth="1"/>
    <col min="11" max="11" width="34.42578125" style="2" bestFit="1" customWidth="1"/>
    <col min="12" max="12" width="30.7109375" style="2" bestFit="1" customWidth="1"/>
    <col min="13" max="13" width="11.42578125" style="27" bestFit="1" customWidth="1"/>
    <col min="14" max="14" width="7.42578125" style="27" bestFit="1" customWidth="1"/>
    <col min="15" max="15" width="11.140625" style="2" bestFit="1" customWidth="1"/>
    <col min="16" max="16" width="50.140625" style="2" customWidth="1"/>
    <col min="17" max="16384" width="11.42578125" style="2"/>
  </cols>
  <sheetData>
    <row r="1" spans="1:16" ht="21">
      <c r="A1" s="858" t="s">
        <v>227</v>
      </c>
      <c r="B1" s="858"/>
      <c r="C1" s="858"/>
      <c r="D1" s="858"/>
      <c r="E1" s="858"/>
      <c r="F1" s="858"/>
      <c r="G1" s="858"/>
      <c r="H1" s="858"/>
      <c r="I1" s="858"/>
      <c r="J1" s="858"/>
      <c r="K1" s="858"/>
      <c r="L1" s="858"/>
      <c r="M1" s="858"/>
      <c r="N1" s="858"/>
      <c r="O1" s="858"/>
      <c r="P1" s="858"/>
    </row>
    <row r="2" spans="1:16">
      <c r="K2" s="2" t="s">
        <v>223</v>
      </c>
    </row>
    <row r="3" spans="1:16" ht="44.25">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38.2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25.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25.5">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14.7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76.5">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38.2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76.5">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25.5">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63.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25.5">
      <c r="A13" s="1" t="s">
        <v>56</v>
      </c>
      <c r="B13" s="8" t="s">
        <v>15</v>
      </c>
      <c r="C13" s="4"/>
      <c r="D13" s="3" t="s">
        <v>48</v>
      </c>
      <c r="E13" s="4" t="s">
        <v>57</v>
      </c>
      <c r="F13" s="4"/>
      <c r="G13" s="4"/>
      <c r="H13" s="4"/>
      <c r="I13" s="4"/>
      <c r="J13" s="37">
        <v>3500000</v>
      </c>
      <c r="K13" s="37"/>
      <c r="L13" s="37"/>
      <c r="M13" s="22">
        <v>1</v>
      </c>
      <c r="N13" s="22">
        <v>1</v>
      </c>
      <c r="O13" s="4" t="s">
        <v>14</v>
      </c>
      <c r="P13" s="4" t="s">
        <v>14</v>
      </c>
    </row>
    <row r="14" spans="1:16" ht="25.5">
      <c r="A14" s="1" t="s">
        <v>56</v>
      </c>
      <c r="B14" s="8" t="s">
        <v>15</v>
      </c>
      <c r="C14" s="4"/>
      <c r="D14" s="3" t="s">
        <v>211</v>
      </c>
      <c r="E14" s="4" t="s">
        <v>58</v>
      </c>
      <c r="F14" s="4"/>
      <c r="G14" s="4"/>
      <c r="H14" s="4"/>
      <c r="I14" s="4"/>
      <c r="J14" s="37">
        <v>2250000</v>
      </c>
      <c r="K14" s="37"/>
      <c r="L14" s="37"/>
      <c r="M14" s="22">
        <v>0.35</v>
      </c>
      <c r="N14" s="22">
        <v>0.17</v>
      </c>
      <c r="O14" s="4" t="s">
        <v>67</v>
      </c>
      <c r="P14" s="4" t="s">
        <v>67</v>
      </c>
    </row>
    <row r="15" spans="1:16">
      <c r="A15" s="1" t="s">
        <v>56</v>
      </c>
      <c r="B15" s="8" t="s">
        <v>39</v>
      </c>
      <c r="C15" s="4"/>
      <c r="D15" s="862" t="s">
        <v>49</v>
      </c>
      <c r="E15" s="859" t="s">
        <v>59</v>
      </c>
      <c r="F15" s="4"/>
      <c r="G15" s="4"/>
      <c r="H15" s="4"/>
      <c r="I15" s="4"/>
      <c r="J15" s="861">
        <v>2550000</v>
      </c>
      <c r="K15" s="38"/>
      <c r="L15" s="38"/>
      <c r="M15" s="860">
        <v>0.98</v>
      </c>
      <c r="N15" s="860">
        <v>0.7</v>
      </c>
      <c r="O15" s="860" t="s">
        <v>212</v>
      </c>
      <c r="P15" s="860" t="s">
        <v>212</v>
      </c>
    </row>
    <row r="16" spans="1:16">
      <c r="A16" s="1" t="s">
        <v>56</v>
      </c>
      <c r="B16" s="8" t="s">
        <v>39</v>
      </c>
      <c r="C16" s="4"/>
      <c r="D16" s="862"/>
      <c r="E16" s="859"/>
      <c r="F16" s="4"/>
      <c r="G16" s="4"/>
      <c r="H16" s="4"/>
      <c r="I16" s="4"/>
      <c r="J16" s="861"/>
      <c r="K16" s="38"/>
      <c r="L16" s="38"/>
      <c r="M16" s="860"/>
      <c r="N16" s="860"/>
      <c r="O16" s="860"/>
      <c r="P16" s="860"/>
    </row>
    <row r="17" spans="1:16" ht="51">
      <c r="A17" s="1" t="s">
        <v>56</v>
      </c>
      <c r="B17" s="30" t="s">
        <v>188</v>
      </c>
      <c r="C17" s="4"/>
      <c r="D17" s="3" t="s">
        <v>50</v>
      </c>
      <c r="E17" s="4" t="s">
        <v>60</v>
      </c>
      <c r="F17" s="4"/>
      <c r="G17" s="4"/>
      <c r="H17" s="4"/>
      <c r="I17" s="4"/>
      <c r="J17" s="39">
        <v>2023771.4240000001</v>
      </c>
      <c r="K17" s="39"/>
      <c r="L17" s="39"/>
      <c r="M17" s="22">
        <v>0.5</v>
      </c>
      <c r="N17" s="22">
        <v>0.01</v>
      </c>
      <c r="O17" s="4"/>
      <c r="P17" s="4"/>
    </row>
    <row r="18" spans="1:16" ht="76.5">
      <c r="A18" s="1" t="s">
        <v>56</v>
      </c>
      <c r="B18" s="24" t="s">
        <v>194</v>
      </c>
      <c r="C18" s="4"/>
      <c r="D18" s="3" t="s">
        <v>51</v>
      </c>
      <c r="E18" s="4" t="s">
        <v>61</v>
      </c>
      <c r="F18" s="4"/>
      <c r="G18" s="4"/>
      <c r="H18" s="4"/>
      <c r="I18" s="4"/>
      <c r="J18" s="38">
        <v>2953000</v>
      </c>
      <c r="K18" s="38"/>
      <c r="L18" s="38"/>
      <c r="M18" s="22">
        <v>0.95</v>
      </c>
      <c r="N18" s="22">
        <v>0.72</v>
      </c>
      <c r="O18" s="4" t="s">
        <v>68</v>
      </c>
      <c r="P18" s="4" t="s">
        <v>68</v>
      </c>
    </row>
    <row r="19" spans="1:16" ht="25.5">
      <c r="A19" s="1" t="s">
        <v>56</v>
      </c>
      <c r="B19" s="25" t="s">
        <v>185</v>
      </c>
      <c r="C19" s="4"/>
      <c r="D19" s="5" t="s">
        <v>52</v>
      </c>
      <c r="E19" s="5" t="s">
        <v>61</v>
      </c>
      <c r="F19" s="4"/>
      <c r="G19" s="4"/>
      <c r="H19" s="4"/>
      <c r="I19" s="4"/>
      <c r="J19" s="40">
        <v>2671000</v>
      </c>
      <c r="K19" s="38"/>
      <c r="L19" s="38"/>
      <c r="M19" s="22">
        <v>1</v>
      </c>
      <c r="N19" s="22">
        <v>1</v>
      </c>
      <c r="O19" s="5" t="s">
        <v>69</v>
      </c>
      <c r="P19" s="5" t="s">
        <v>69</v>
      </c>
    </row>
    <row r="20" spans="1:16" ht="25.5">
      <c r="A20" s="1" t="s">
        <v>56</v>
      </c>
      <c r="B20" s="25" t="s">
        <v>185</v>
      </c>
      <c r="C20" s="4"/>
      <c r="D20" s="859" t="s">
        <v>53</v>
      </c>
      <c r="E20" s="859" t="s">
        <v>61</v>
      </c>
      <c r="F20" s="4"/>
      <c r="G20" s="4"/>
      <c r="H20" s="4"/>
      <c r="I20" s="4"/>
      <c r="J20" s="861">
        <v>8158300</v>
      </c>
      <c r="K20" s="38"/>
      <c r="L20" s="38"/>
      <c r="M20" s="22" t="s">
        <v>64</v>
      </c>
      <c r="N20" s="22">
        <v>1</v>
      </c>
      <c r="O20" s="859" t="s">
        <v>70</v>
      </c>
      <c r="P20" s="859" t="s">
        <v>70</v>
      </c>
    </row>
    <row r="21" spans="1:16" ht="25.5">
      <c r="A21" s="1" t="s">
        <v>56</v>
      </c>
      <c r="B21" s="25" t="s">
        <v>185</v>
      </c>
      <c r="C21" s="4"/>
      <c r="D21" s="859"/>
      <c r="E21" s="859"/>
      <c r="F21" s="4"/>
      <c r="G21" s="4"/>
      <c r="H21" s="4"/>
      <c r="I21" s="4"/>
      <c r="J21" s="861"/>
      <c r="K21" s="38"/>
      <c r="L21" s="38"/>
      <c r="M21" s="22" t="s">
        <v>65</v>
      </c>
      <c r="N21" s="22">
        <v>0.89</v>
      </c>
      <c r="O21" s="859"/>
      <c r="P21" s="859"/>
    </row>
    <row r="22" spans="1:16" ht="25.5">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3.75">
      <c r="A23" s="1" t="s">
        <v>56</v>
      </c>
      <c r="B23" s="25" t="s">
        <v>185</v>
      </c>
      <c r="C23" s="4"/>
      <c r="D23" s="4" t="s">
        <v>55</v>
      </c>
      <c r="E23" s="4" t="s">
        <v>63</v>
      </c>
      <c r="F23" s="4"/>
      <c r="G23" s="4"/>
      <c r="H23" s="4"/>
      <c r="I23" s="4"/>
      <c r="J23" s="38">
        <v>2500000</v>
      </c>
      <c r="K23" s="38"/>
      <c r="L23" s="38"/>
      <c r="M23" s="22">
        <v>0.02</v>
      </c>
      <c r="N23" s="22">
        <v>0.01</v>
      </c>
      <c r="O23" s="4" t="s">
        <v>72</v>
      </c>
      <c r="P23" s="4" t="s">
        <v>72</v>
      </c>
    </row>
    <row r="24" spans="1:16" ht="25.5">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38.2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25.5">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25.5">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25.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8.25">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8.25">
      <c r="A31" s="1" t="s">
        <v>89</v>
      </c>
      <c r="B31" s="8" t="s">
        <v>15</v>
      </c>
      <c r="C31" s="4" t="s">
        <v>86</v>
      </c>
      <c r="D31" s="7" t="s">
        <v>87</v>
      </c>
      <c r="E31" s="4"/>
      <c r="F31" s="4"/>
      <c r="G31" s="4"/>
      <c r="H31" s="4"/>
      <c r="I31" s="4"/>
      <c r="J31" s="6">
        <v>12000000</v>
      </c>
      <c r="K31" s="41">
        <v>0</v>
      </c>
      <c r="L31" s="41">
        <v>0</v>
      </c>
      <c r="M31" s="22">
        <v>0</v>
      </c>
      <c r="N31" s="42">
        <v>0</v>
      </c>
      <c r="O31" s="7"/>
      <c r="P31" s="7" t="s">
        <v>88</v>
      </c>
    </row>
    <row r="32" spans="1:16" ht="51">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38.2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8.25">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2">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25.5">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25.5">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25.5">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8.25">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25.5">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25.5">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25.5">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25.5">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25.5">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25.5">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25.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25.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8.25">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25.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38.2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38.2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25.5">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25.5">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25.5">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8.25">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25.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38.2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25.5">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25.5">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38.2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25.5">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3.75">
      <c r="A68" s="1" t="s">
        <v>166</v>
      </c>
      <c r="B68" s="8" t="s">
        <v>39</v>
      </c>
      <c r="C68" s="4" t="s">
        <v>167</v>
      </c>
      <c r="D68" s="5" t="s">
        <v>168</v>
      </c>
      <c r="E68" s="5"/>
      <c r="F68" s="4"/>
      <c r="G68" s="43"/>
      <c r="H68" s="4"/>
      <c r="I68" s="43"/>
      <c r="J68" s="35">
        <v>900000</v>
      </c>
      <c r="K68" s="35">
        <v>747749</v>
      </c>
      <c r="L68" s="35">
        <v>554326</v>
      </c>
      <c r="M68" s="45"/>
      <c r="N68" s="45">
        <v>0.99</v>
      </c>
      <c r="O68" s="7"/>
      <c r="P68" s="7"/>
    </row>
    <row r="69" spans="1:16" ht="25.5">
      <c r="A69" s="1" t="s">
        <v>166</v>
      </c>
      <c r="B69" s="8" t="s">
        <v>39</v>
      </c>
      <c r="C69" s="4" t="s">
        <v>167</v>
      </c>
      <c r="D69" s="5" t="s">
        <v>169</v>
      </c>
      <c r="E69" s="5"/>
      <c r="F69" s="4"/>
      <c r="G69" s="43"/>
      <c r="H69" s="4"/>
      <c r="I69" s="43"/>
      <c r="J69" s="35">
        <v>200000</v>
      </c>
      <c r="K69" s="35">
        <v>162512</v>
      </c>
      <c r="L69" s="35">
        <v>147833</v>
      </c>
      <c r="M69" s="45"/>
      <c r="N69" s="45">
        <v>0.99</v>
      </c>
      <c r="O69" s="7"/>
      <c r="P69" s="7"/>
    </row>
    <row r="70" spans="1:16" ht="51">
      <c r="A70" s="1" t="s">
        <v>166</v>
      </c>
      <c r="B70" s="8" t="s">
        <v>39</v>
      </c>
      <c r="C70" s="36" t="s">
        <v>170</v>
      </c>
      <c r="D70" s="8" t="s">
        <v>171</v>
      </c>
      <c r="E70" s="5"/>
      <c r="F70" s="4"/>
      <c r="G70" s="43"/>
      <c r="H70" s="4"/>
      <c r="I70" s="43"/>
      <c r="J70" s="35">
        <v>200000</v>
      </c>
      <c r="K70" s="35">
        <v>193424</v>
      </c>
      <c r="L70" s="35">
        <v>192267</v>
      </c>
      <c r="M70" s="45"/>
      <c r="N70" s="45">
        <v>0.96</v>
      </c>
      <c r="O70" s="7"/>
      <c r="P70" s="7"/>
    </row>
    <row r="71" spans="1:16" ht="25.5">
      <c r="A71" s="1" t="s">
        <v>166</v>
      </c>
      <c r="B71" s="8" t="s">
        <v>39</v>
      </c>
      <c r="C71" s="36" t="s">
        <v>40</v>
      </c>
      <c r="D71" s="8" t="s">
        <v>172</v>
      </c>
      <c r="E71" s="5"/>
      <c r="F71" s="4"/>
      <c r="G71" s="43"/>
      <c r="H71" s="4"/>
      <c r="I71" s="43"/>
      <c r="J71" s="35">
        <v>5000000</v>
      </c>
      <c r="K71" s="35">
        <v>0</v>
      </c>
      <c r="L71" s="35">
        <v>0</v>
      </c>
      <c r="M71" s="26"/>
      <c r="N71" s="45">
        <v>0</v>
      </c>
      <c r="O71" s="29"/>
      <c r="P71" s="29" t="s">
        <v>175</v>
      </c>
    </row>
    <row r="72" spans="1:16" ht="25.5">
      <c r="A72" s="1" t="s">
        <v>166</v>
      </c>
      <c r="B72" s="8" t="s">
        <v>39</v>
      </c>
      <c r="C72" s="36" t="s">
        <v>40</v>
      </c>
      <c r="D72" s="8" t="s">
        <v>173</v>
      </c>
      <c r="E72" s="5"/>
      <c r="F72" s="4"/>
      <c r="G72" s="43"/>
      <c r="H72" s="4"/>
      <c r="I72" s="43"/>
      <c r="J72" s="35">
        <v>3500000</v>
      </c>
      <c r="K72" s="35">
        <v>0</v>
      </c>
      <c r="L72" s="35">
        <v>0</v>
      </c>
      <c r="M72" s="26"/>
      <c r="N72" s="45">
        <v>0</v>
      </c>
      <c r="O72" s="29"/>
      <c r="P72" s="29" t="s">
        <v>175</v>
      </c>
    </row>
    <row r="73" spans="1:16" ht="25.5">
      <c r="A73" s="1" t="s">
        <v>166</v>
      </c>
      <c r="B73" s="8" t="s">
        <v>39</v>
      </c>
      <c r="C73" s="36" t="s">
        <v>40</v>
      </c>
      <c r="D73" s="8" t="s">
        <v>174</v>
      </c>
      <c r="E73" s="5"/>
      <c r="F73" s="4"/>
      <c r="G73" s="43"/>
      <c r="H73" s="4"/>
      <c r="I73" s="43"/>
      <c r="J73" s="35">
        <v>5494000</v>
      </c>
      <c r="K73" s="35"/>
      <c r="L73" s="35"/>
      <c r="M73" s="26"/>
      <c r="N73" s="45">
        <v>0.25</v>
      </c>
      <c r="O73" s="29"/>
      <c r="P73" s="29" t="s">
        <v>176</v>
      </c>
    </row>
    <row r="74" spans="1:16" ht="38.2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38.2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38.2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25.5">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25.5">
      <c r="A78" s="1" t="s">
        <v>166</v>
      </c>
      <c r="B78" s="25" t="s">
        <v>185</v>
      </c>
      <c r="C78" s="4" t="s">
        <v>186</v>
      </c>
      <c r="D78" s="28" t="s">
        <v>187</v>
      </c>
      <c r="E78" s="5"/>
      <c r="F78" s="4"/>
      <c r="G78" s="43"/>
      <c r="H78" s="4"/>
      <c r="I78" s="43"/>
      <c r="J78" s="35">
        <v>250000</v>
      </c>
      <c r="K78" s="35">
        <v>27688</v>
      </c>
      <c r="L78" s="35">
        <v>478</v>
      </c>
      <c r="M78" s="26"/>
      <c r="N78" s="45">
        <v>0</v>
      </c>
      <c r="O78" s="29"/>
      <c r="P78" s="29"/>
    </row>
    <row r="79" spans="1:16" ht="38.2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94" customWidth="1"/>
    <col min="2" max="2" width="35.42578125" style="95" bestFit="1" customWidth="1"/>
    <col min="3" max="3" width="56.7109375" style="49" bestFit="1" customWidth="1"/>
    <col min="4" max="4" width="19.85546875" style="96" customWidth="1"/>
    <col min="5" max="5" width="27.7109375" style="96" customWidth="1"/>
    <col min="6" max="6" width="23.7109375" style="96" customWidth="1"/>
    <col min="7" max="7" width="11.42578125" style="50" bestFit="1" customWidth="1"/>
    <col min="8" max="8" width="7.42578125" style="50" bestFit="1" customWidth="1"/>
    <col min="9" max="9" width="20.140625" style="48" customWidth="1"/>
    <col min="10" max="10" width="28.42578125" style="48" customWidth="1"/>
    <col min="11" max="16384" width="11.42578125" style="48"/>
  </cols>
  <sheetData>
    <row r="1" spans="1:16" ht="21">
      <c r="A1" s="858" t="s">
        <v>227</v>
      </c>
      <c r="B1" s="858"/>
      <c r="C1" s="858"/>
      <c r="D1" s="858"/>
      <c r="E1" s="858"/>
      <c r="F1" s="858"/>
      <c r="G1" s="858"/>
      <c r="H1" s="858"/>
      <c r="I1" s="858"/>
      <c r="J1" s="858"/>
      <c r="K1" s="47"/>
      <c r="L1" s="47"/>
      <c r="M1" s="47"/>
      <c r="N1" s="47"/>
      <c r="O1" s="47"/>
      <c r="P1" s="47"/>
    </row>
    <row r="2" spans="1:16">
      <c r="A2" s="48"/>
      <c r="B2" s="49"/>
      <c r="C2" s="48"/>
      <c r="D2" s="48"/>
      <c r="E2" s="48"/>
      <c r="F2" s="48"/>
      <c r="G2" s="48"/>
      <c r="H2" s="48"/>
      <c r="I2" s="48" t="s">
        <v>223</v>
      </c>
      <c r="M2" s="50"/>
      <c r="N2" s="50"/>
    </row>
    <row r="3" spans="1:16" ht="33">
      <c r="A3" s="51" t="s">
        <v>47</v>
      </c>
      <c r="B3" s="52" t="s">
        <v>0</v>
      </c>
      <c r="C3" s="52" t="s">
        <v>44</v>
      </c>
      <c r="D3" s="53" t="s">
        <v>224</v>
      </c>
      <c r="E3" s="53" t="s">
        <v>225</v>
      </c>
      <c r="F3" s="53" t="s">
        <v>226</v>
      </c>
      <c r="G3" s="54" t="s">
        <v>7</v>
      </c>
      <c r="H3" s="54" t="s">
        <v>8</v>
      </c>
      <c r="I3" s="55" t="s">
        <v>9</v>
      </c>
      <c r="J3" s="56" t="s">
        <v>10</v>
      </c>
    </row>
    <row r="4" spans="1:16" ht="38.25">
      <c r="A4" s="57" t="s">
        <v>56</v>
      </c>
      <c r="B4" s="58" t="s">
        <v>194</v>
      </c>
      <c r="C4" s="58" t="s">
        <v>51</v>
      </c>
      <c r="D4" s="59">
        <v>2953000</v>
      </c>
      <c r="E4" s="59"/>
      <c r="F4" s="59"/>
      <c r="G4" s="60">
        <v>0.95</v>
      </c>
      <c r="H4" s="60">
        <v>0.72</v>
      </c>
      <c r="I4" s="61" t="s">
        <v>68</v>
      </c>
      <c r="J4" s="61"/>
    </row>
    <row r="5" spans="1:16" ht="38.25">
      <c r="A5" s="57" t="s">
        <v>56</v>
      </c>
      <c r="B5" s="62" t="s">
        <v>188</v>
      </c>
      <c r="C5" s="58" t="s">
        <v>50</v>
      </c>
      <c r="D5" s="63">
        <v>2023771.4240000001</v>
      </c>
      <c r="E5" s="63"/>
      <c r="F5" s="63"/>
      <c r="G5" s="60">
        <v>0.5</v>
      </c>
      <c r="H5" s="60">
        <v>0.01</v>
      </c>
      <c r="I5" s="64"/>
      <c r="J5" s="61"/>
    </row>
    <row r="6" spans="1:16" ht="25.5">
      <c r="A6" s="57" t="s">
        <v>56</v>
      </c>
      <c r="B6" s="58" t="s">
        <v>15</v>
      </c>
      <c r="C6" s="58" t="s">
        <v>211</v>
      </c>
      <c r="D6" s="63">
        <v>2250000</v>
      </c>
      <c r="E6" s="63"/>
      <c r="F6" s="63"/>
      <c r="G6" s="60">
        <v>0.35</v>
      </c>
      <c r="H6" s="60">
        <v>0.17</v>
      </c>
      <c r="I6" s="64" t="s">
        <v>67</v>
      </c>
      <c r="J6" s="61"/>
    </row>
    <row r="7" spans="1:16" ht="25.5">
      <c r="A7" s="57" t="s">
        <v>56</v>
      </c>
      <c r="B7" s="58" t="s">
        <v>15</v>
      </c>
      <c r="C7" s="58" t="s">
        <v>48</v>
      </c>
      <c r="D7" s="63">
        <v>3500000</v>
      </c>
      <c r="E7" s="63"/>
      <c r="F7" s="63"/>
      <c r="G7" s="60">
        <v>1</v>
      </c>
      <c r="H7" s="60">
        <v>1</v>
      </c>
      <c r="I7" s="64" t="s">
        <v>14</v>
      </c>
      <c r="J7" s="61"/>
    </row>
    <row r="8" spans="1:16" ht="25.5">
      <c r="A8" s="57" t="s">
        <v>56</v>
      </c>
      <c r="B8" s="62" t="s">
        <v>185</v>
      </c>
      <c r="C8" s="58" t="s">
        <v>55</v>
      </c>
      <c r="D8" s="59">
        <v>2500000</v>
      </c>
      <c r="E8" s="59"/>
      <c r="F8" s="59"/>
      <c r="G8" s="60">
        <v>0.02</v>
      </c>
      <c r="H8" s="60">
        <v>0.01</v>
      </c>
      <c r="I8" s="64" t="s">
        <v>72</v>
      </c>
      <c r="J8" s="61"/>
    </row>
    <row r="9" spans="1:16" ht="25.5">
      <c r="A9" s="57" t="s">
        <v>56</v>
      </c>
      <c r="B9" s="62" t="s">
        <v>185</v>
      </c>
      <c r="C9" s="58" t="s">
        <v>54</v>
      </c>
      <c r="D9" s="59">
        <v>2720000</v>
      </c>
      <c r="E9" s="59"/>
      <c r="F9" s="59"/>
      <c r="G9" s="65">
        <v>0.85</v>
      </c>
      <c r="H9" s="60">
        <v>0.8</v>
      </c>
      <c r="I9" s="64" t="s">
        <v>71</v>
      </c>
      <c r="J9" s="61"/>
    </row>
    <row r="10" spans="1:16" ht="25.5">
      <c r="A10" s="57" t="s">
        <v>56</v>
      </c>
      <c r="B10" s="62" t="s">
        <v>185</v>
      </c>
      <c r="C10" s="58" t="s">
        <v>53</v>
      </c>
      <c r="D10" s="66">
        <v>8158300</v>
      </c>
      <c r="E10" s="59"/>
      <c r="F10" s="59"/>
      <c r="G10" s="65">
        <v>0.95</v>
      </c>
      <c r="H10" s="60">
        <v>0.89</v>
      </c>
      <c r="I10" s="67" t="s">
        <v>70</v>
      </c>
      <c r="J10" s="68"/>
    </row>
    <row r="11" spans="1:16" ht="25.5">
      <c r="A11" s="57" t="s">
        <v>56</v>
      </c>
      <c r="B11" s="58" t="s">
        <v>185</v>
      </c>
      <c r="C11" s="58" t="s">
        <v>52</v>
      </c>
      <c r="D11" s="66">
        <v>2671000</v>
      </c>
      <c r="E11" s="59"/>
      <c r="F11" s="59"/>
      <c r="G11" s="65">
        <v>1</v>
      </c>
      <c r="H11" s="60">
        <v>1</v>
      </c>
      <c r="I11" s="67" t="s">
        <v>69</v>
      </c>
      <c r="J11" s="68"/>
    </row>
    <row r="12" spans="1:16" ht="38.25">
      <c r="A12" s="57" t="s">
        <v>56</v>
      </c>
      <c r="B12" s="58" t="s">
        <v>39</v>
      </c>
      <c r="C12" s="58" t="s">
        <v>49</v>
      </c>
      <c r="D12" s="66">
        <v>2550000</v>
      </c>
      <c r="E12" s="59"/>
      <c r="F12" s="59"/>
      <c r="G12" s="60">
        <v>0.98</v>
      </c>
      <c r="H12" s="60">
        <v>0.7</v>
      </c>
      <c r="I12" s="69" t="s">
        <v>67</v>
      </c>
      <c r="J12" s="70" t="s">
        <v>212</v>
      </c>
    </row>
    <row r="13" spans="1:16">
      <c r="A13" s="57" t="s">
        <v>166</v>
      </c>
      <c r="B13" s="58" t="s">
        <v>194</v>
      </c>
      <c r="C13" s="71" t="s">
        <v>228</v>
      </c>
      <c r="D13" s="72">
        <v>1000000</v>
      </c>
      <c r="E13" s="72">
        <v>989297</v>
      </c>
      <c r="F13" s="72">
        <v>199422</v>
      </c>
      <c r="G13" s="65"/>
      <c r="H13" s="60">
        <v>0.35</v>
      </c>
      <c r="I13" s="73"/>
      <c r="J13" s="68"/>
    </row>
    <row r="14" spans="1:16" ht="38.25">
      <c r="A14" s="57" t="s">
        <v>166</v>
      </c>
      <c r="B14" s="62" t="s">
        <v>188</v>
      </c>
      <c r="C14" s="71" t="s">
        <v>240</v>
      </c>
      <c r="D14" s="72">
        <v>1517829</v>
      </c>
      <c r="E14" s="72">
        <v>1316051</v>
      </c>
      <c r="F14" s="72">
        <v>725356</v>
      </c>
      <c r="G14" s="65"/>
      <c r="H14" s="60">
        <v>0.85</v>
      </c>
      <c r="I14" s="73"/>
      <c r="J14" s="68"/>
    </row>
    <row r="15" spans="1:16" ht="38.25">
      <c r="A15" s="57" t="s">
        <v>166</v>
      </c>
      <c r="B15" s="58" t="s">
        <v>15</v>
      </c>
      <c r="C15" s="71" t="s">
        <v>238</v>
      </c>
      <c r="D15" s="72">
        <v>3000000</v>
      </c>
      <c r="E15" s="72">
        <v>2160908</v>
      </c>
      <c r="F15" s="72">
        <v>749639</v>
      </c>
      <c r="G15" s="65"/>
      <c r="H15" s="60">
        <v>0.95</v>
      </c>
      <c r="I15" s="73"/>
      <c r="J15" s="68"/>
    </row>
    <row r="16" spans="1:16" ht="25.5">
      <c r="A16" s="57" t="s">
        <v>166</v>
      </c>
      <c r="B16" s="58" t="s">
        <v>15</v>
      </c>
      <c r="C16" s="71" t="s">
        <v>229</v>
      </c>
      <c r="D16" s="72">
        <v>3000000</v>
      </c>
      <c r="E16" s="72">
        <v>1699931</v>
      </c>
      <c r="F16" s="72">
        <v>439863</v>
      </c>
      <c r="G16" s="65"/>
      <c r="H16" s="60">
        <v>0.25</v>
      </c>
      <c r="I16" s="73"/>
      <c r="J16" s="68"/>
    </row>
    <row r="17" spans="1:10" ht="25.5">
      <c r="A17" s="57" t="s">
        <v>166</v>
      </c>
      <c r="B17" s="58" t="s">
        <v>15</v>
      </c>
      <c r="C17" s="58" t="s">
        <v>230</v>
      </c>
      <c r="D17" s="72">
        <v>5900000</v>
      </c>
      <c r="E17" s="72">
        <v>5771602</v>
      </c>
      <c r="F17" s="72">
        <v>5428259</v>
      </c>
      <c r="G17" s="65"/>
      <c r="H17" s="60">
        <v>0.99</v>
      </c>
      <c r="I17" s="73"/>
      <c r="J17" s="68"/>
    </row>
    <row r="18" spans="1:10" ht="25.5">
      <c r="A18" s="57" t="s">
        <v>166</v>
      </c>
      <c r="B18" s="58" t="s">
        <v>185</v>
      </c>
      <c r="C18" s="71" t="s">
        <v>239</v>
      </c>
      <c r="D18" s="72">
        <v>250000</v>
      </c>
      <c r="E18" s="72">
        <v>27688</v>
      </c>
      <c r="F18" s="72">
        <v>478</v>
      </c>
      <c r="G18" s="65"/>
      <c r="H18" s="60">
        <v>0</v>
      </c>
      <c r="I18" s="73"/>
      <c r="J18" s="68"/>
    </row>
    <row r="19" spans="1:10" ht="63.75">
      <c r="A19" s="57" t="s">
        <v>166</v>
      </c>
      <c r="B19" s="58" t="s">
        <v>39</v>
      </c>
      <c r="C19" s="58" t="s">
        <v>237</v>
      </c>
      <c r="D19" s="72">
        <v>900000</v>
      </c>
      <c r="E19" s="72">
        <v>747749</v>
      </c>
      <c r="F19" s="72">
        <v>554326</v>
      </c>
      <c r="G19" s="60"/>
      <c r="H19" s="60">
        <v>0.99</v>
      </c>
      <c r="I19" s="67"/>
      <c r="J19" s="68"/>
    </row>
    <row r="20" spans="1:10" ht="51">
      <c r="A20" s="57" t="s">
        <v>166</v>
      </c>
      <c r="B20" s="58" t="s">
        <v>39</v>
      </c>
      <c r="C20" s="58" t="s">
        <v>236</v>
      </c>
      <c r="D20" s="72">
        <v>200000</v>
      </c>
      <c r="E20" s="72">
        <v>193424</v>
      </c>
      <c r="F20" s="72">
        <v>192267</v>
      </c>
      <c r="G20" s="60"/>
      <c r="H20" s="60">
        <v>0.96</v>
      </c>
      <c r="I20" s="67"/>
      <c r="J20" s="68"/>
    </row>
    <row r="21" spans="1:10" ht="25.5">
      <c r="A21" s="57" t="s">
        <v>166</v>
      </c>
      <c r="B21" s="58" t="s">
        <v>39</v>
      </c>
      <c r="C21" s="58" t="s">
        <v>241</v>
      </c>
      <c r="D21" s="72">
        <v>200000</v>
      </c>
      <c r="E21" s="72">
        <v>162512</v>
      </c>
      <c r="F21" s="72">
        <v>147833</v>
      </c>
      <c r="G21" s="60"/>
      <c r="H21" s="60">
        <v>0.99</v>
      </c>
      <c r="I21" s="67"/>
      <c r="J21" s="68"/>
    </row>
    <row r="22" spans="1:10" ht="25.5">
      <c r="A22" s="57" t="s">
        <v>166</v>
      </c>
      <c r="B22" s="58" t="s">
        <v>39</v>
      </c>
      <c r="C22" s="58" t="s">
        <v>174</v>
      </c>
      <c r="D22" s="72">
        <v>5494000</v>
      </c>
      <c r="E22" s="72"/>
      <c r="F22" s="72"/>
      <c r="G22" s="65"/>
      <c r="H22" s="60">
        <v>0.25</v>
      </c>
      <c r="I22" s="73"/>
      <c r="J22" s="68" t="s">
        <v>176</v>
      </c>
    </row>
    <row r="23" spans="1:10" ht="25.5">
      <c r="A23" s="57" t="s">
        <v>166</v>
      </c>
      <c r="B23" s="58" t="s">
        <v>39</v>
      </c>
      <c r="C23" s="58" t="s">
        <v>173</v>
      </c>
      <c r="D23" s="72">
        <v>3500000</v>
      </c>
      <c r="E23" s="72">
        <v>0</v>
      </c>
      <c r="F23" s="72">
        <v>0</v>
      </c>
      <c r="G23" s="65"/>
      <c r="H23" s="60">
        <v>0</v>
      </c>
      <c r="I23" s="73"/>
      <c r="J23" s="68" t="s">
        <v>175</v>
      </c>
    </row>
    <row r="24" spans="1:10" ht="25.5">
      <c r="A24" s="57" t="s">
        <v>166</v>
      </c>
      <c r="B24" s="58" t="s">
        <v>39</v>
      </c>
      <c r="C24" s="58" t="s">
        <v>172</v>
      </c>
      <c r="D24" s="72">
        <v>5000000</v>
      </c>
      <c r="E24" s="72">
        <v>0</v>
      </c>
      <c r="F24" s="72">
        <v>0</v>
      </c>
      <c r="G24" s="65"/>
      <c r="H24" s="60">
        <v>0</v>
      </c>
      <c r="I24" s="73"/>
      <c r="J24" s="68" t="s">
        <v>175</v>
      </c>
    </row>
    <row r="25" spans="1:10" ht="25.5">
      <c r="A25" s="57" t="s">
        <v>144</v>
      </c>
      <c r="B25" s="58" t="s">
        <v>192</v>
      </c>
      <c r="C25" s="58" t="s">
        <v>164</v>
      </c>
      <c r="D25" s="74">
        <v>2500000</v>
      </c>
      <c r="E25" s="74">
        <v>1833365.2957899999</v>
      </c>
      <c r="F25" s="74">
        <v>1470926.7498399999</v>
      </c>
      <c r="G25" s="60"/>
      <c r="H25" s="60">
        <v>0.9</v>
      </c>
      <c r="I25" s="67"/>
      <c r="J25" s="68"/>
    </row>
    <row r="26" spans="1:10" ht="25.5">
      <c r="A26" s="57" t="s">
        <v>144</v>
      </c>
      <c r="B26" s="58" t="s">
        <v>192</v>
      </c>
      <c r="C26" s="58" t="s">
        <v>163</v>
      </c>
      <c r="D26" s="74">
        <v>1500000</v>
      </c>
      <c r="E26" s="74">
        <v>1492019.9834799999</v>
      </c>
      <c r="F26" s="74">
        <v>1450673.42732</v>
      </c>
      <c r="G26" s="60"/>
      <c r="H26" s="60">
        <v>1</v>
      </c>
      <c r="I26" s="67"/>
      <c r="J26" s="68"/>
    </row>
    <row r="27" spans="1:10" ht="38.25">
      <c r="A27" s="57" t="s">
        <v>144</v>
      </c>
      <c r="B27" s="58" t="s">
        <v>188</v>
      </c>
      <c r="C27" s="58" t="s">
        <v>161</v>
      </c>
      <c r="D27" s="74">
        <v>2023771.4240000001</v>
      </c>
      <c r="E27" s="74">
        <v>2004612.6216099998</v>
      </c>
      <c r="F27" s="74">
        <v>633165.14153000002</v>
      </c>
      <c r="G27" s="60"/>
      <c r="H27" s="60">
        <v>0.35</v>
      </c>
      <c r="I27" s="75" t="s">
        <v>149</v>
      </c>
      <c r="J27" s="68"/>
    </row>
    <row r="28" spans="1:10" ht="38.25">
      <c r="A28" s="57" t="s">
        <v>144</v>
      </c>
      <c r="B28" s="58" t="s">
        <v>15</v>
      </c>
      <c r="C28" s="58" t="s">
        <v>146</v>
      </c>
      <c r="D28" s="74">
        <v>5813000</v>
      </c>
      <c r="E28" s="74">
        <v>5732396</v>
      </c>
      <c r="F28" s="74">
        <v>5570823</v>
      </c>
      <c r="G28" s="60"/>
      <c r="H28" s="60">
        <v>0.97</v>
      </c>
      <c r="I28" s="75" t="s">
        <v>149</v>
      </c>
      <c r="J28" s="68"/>
    </row>
    <row r="29" spans="1:10" ht="25.5">
      <c r="A29" s="57" t="s">
        <v>144</v>
      </c>
      <c r="B29" s="58" t="s">
        <v>15</v>
      </c>
      <c r="C29" s="58" t="s">
        <v>145</v>
      </c>
      <c r="D29" s="74">
        <v>3715000</v>
      </c>
      <c r="E29" s="74">
        <v>3711941.58978</v>
      </c>
      <c r="F29" s="74">
        <v>3707512.0858200002</v>
      </c>
      <c r="G29" s="60">
        <v>0.99</v>
      </c>
      <c r="H29" s="60"/>
      <c r="I29" s="60" t="s">
        <v>149</v>
      </c>
      <c r="J29" s="68"/>
    </row>
    <row r="30" spans="1:10" ht="38.25">
      <c r="A30" s="57" t="s">
        <v>144</v>
      </c>
      <c r="B30" s="58" t="s">
        <v>15</v>
      </c>
      <c r="C30" s="58" t="s">
        <v>148</v>
      </c>
      <c r="D30" s="74">
        <v>4000000</v>
      </c>
      <c r="E30" s="74">
        <v>2649570.8295700001</v>
      </c>
      <c r="F30" s="74">
        <v>960980.72667</v>
      </c>
      <c r="G30" s="60"/>
      <c r="H30" s="60">
        <v>0.35</v>
      </c>
      <c r="I30" s="75" t="s">
        <v>149</v>
      </c>
      <c r="J30" s="68"/>
    </row>
    <row r="31" spans="1:10" ht="25.5">
      <c r="A31" s="57" t="s">
        <v>144</v>
      </c>
      <c r="B31" s="58" t="s">
        <v>15</v>
      </c>
      <c r="C31" s="58" t="s">
        <v>147</v>
      </c>
      <c r="D31" s="74">
        <v>1770127</v>
      </c>
      <c r="E31" s="74">
        <v>1718151.71478</v>
      </c>
      <c r="F31" s="74">
        <v>1650832</v>
      </c>
      <c r="G31" s="60"/>
      <c r="H31" s="60">
        <v>0.96</v>
      </c>
      <c r="I31" s="75" t="s">
        <v>149</v>
      </c>
      <c r="J31" s="68"/>
    </row>
    <row r="32" spans="1:10">
      <c r="A32" s="57" t="s">
        <v>144</v>
      </c>
      <c r="B32" s="58" t="s">
        <v>185</v>
      </c>
      <c r="C32" s="58" t="s">
        <v>155</v>
      </c>
      <c r="D32" s="74">
        <v>4448000</v>
      </c>
      <c r="E32" s="74">
        <v>3958952.8348099999</v>
      </c>
      <c r="F32" s="74">
        <v>833517.22701999999</v>
      </c>
      <c r="G32" s="60"/>
      <c r="H32" s="60">
        <v>0.35</v>
      </c>
      <c r="I32" s="75" t="s">
        <v>149</v>
      </c>
      <c r="J32" s="68"/>
    </row>
    <row r="33" spans="1:10">
      <c r="A33" s="57" t="s">
        <v>144</v>
      </c>
      <c r="B33" s="58" t="s">
        <v>185</v>
      </c>
      <c r="C33" s="58" t="s">
        <v>152</v>
      </c>
      <c r="D33" s="74">
        <v>2730000</v>
      </c>
      <c r="E33" s="74">
        <v>603770.76642999996</v>
      </c>
      <c r="F33" s="74">
        <v>563379.12698000006</v>
      </c>
      <c r="G33" s="60"/>
      <c r="H33" s="60">
        <v>0.35</v>
      </c>
      <c r="I33" s="75" t="s">
        <v>149</v>
      </c>
      <c r="J33" s="68"/>
    </row>
    <row r="34" spans="1:10" ht="25.5">
      <c r="A34" s="57" t="s">
        <v>144</v>
      </c>
      <c r="B34" s="58" t="s">
        <v>185</v>
      </c>
      <c r="C34" s="58" t="s">
        <v>154</v>
      </c>
      <c r="D34" s="74">
        <v>3400000</v>
      </c>
      <c r="E34" s="74">
        <v>124623.52535</v>
      </c>
      <c r="F34" s="74">
        <v>13449.51281</v>
      </c>
      <c r="G34" s="60"/>
      <c r="H34" s="60">
        <v>0.02</v>
      </c>
      <c r="I34" s="75" t="s">
        <v>149</v>
      </c>
      <c r="J34" s="68"/>
    </row>
    <row r="35" spans="1:10">
      <c r="A35" s="57" t="s">
        <v>144</v>
      </c>
      <c r="B35" s="58" t="s">
        <v>185</v>
      </c>
      <c r="C35" s="58" t="s">
        <v>153</v>
      </c>
      <c r="D35" s="74">
        <v>2000000</v>
      </c>
      <c r="E35" s="74">
        <v>1070656.74444</v>
      </c>
      <c r="F35" s="74">
        <v>819399.51109000004</v>
      </c>
      <c r="G35" s="60"/>
      <c r="H35" s="60">
        <v>0.7</v>
      </c>
      <c r="I35" s="75" t="s">
        <v>149</v>
      </c>
      <c r="J35" s="68"/>
    </row>
    <row r="36" spans="1:10" ht="38.25">
      <c r="A36" s="57" t="s">
        <v>144</v>
      </c>
      <c r="B36" s="58" t="s">
        <v>39</v>
      </c>
      <c r="C36" s="58" t="s">
        <v>157</v>
      </c>
      <c r="D36" s="74">
        <v>1100000</v>
      </c>
      <c r="E36" s="74">
        <v>1096253.23612</v>
      </c>
      <c r="F36" s="74">
        <v>892983.16842999996</v>
      </c>
      <c r="G36" s="60"/>
      <c r="H36" s="60">
        <v>0.95</v>
      </c>
      <c r="I36" s="75" t="s">
        <v>149</v>
      </c>
      <c r="J36" s="68"/>
    </row>
    <row r="37" spans="1:10" ht="25.5">
      <c r="A37" s="57" t="s">
        <v>144</v>
      </c>
      <c r="B37" s="58" t="s">
        <v>39</v>
      </c>
      <c r="C37" s="58" t="s">
        <v>159</v>
      </c>
      <c r="D37" s="74">
        <v>2500000</v>
      </c>
      <c r="E37" s="74">
        <v>2487357.3569</v>
      </c>
      <c r="F37" s="74">
        <v>1054772</v>
      </c>
      <c r="G37" s="60"/>
      <c r="H37" s="60">
        <v>0.35</v>
      </c>
      <c r="I37" s="75" t="s">
        <v>149</v>
      </c>
      <c r="J37" s="68"/>
    </row>
    <row r="38" spans="1:10" ht="25.5">
      <c r="A38" s="57" t="s">
        <v>144</v>
      </c>
      <c r="B38" s="58" t="s">
        <v>39</v>
      </c>
      <c r="C38" s="58" t="s">
        <v>158</v>
      </c>
      <c r="D38" s="74">
        <v>1000000</v>
      </c>
      <c r="E38" s="74">
        <v>961564.05536</v>
      </c>
      <c r="F38" s="74">
        <v>803878.77549999999</v>
      </c>
      <c r="G38" s="60"/>
      <c r="H38" s="60">
        <v>0.95</v>
      </c>
      <c r="I38" s="75" t="s">
        <v>149</v>
      </c>
      <c r="J38" s="68"/>
    </row>
    <row r="39" spans="1:10" ht="63.75">
      <c r="A39" s="57" t="s">
        <v>92</v>
      </c>
      <c r="B39" s="58" t="s">
        <v>15</v>
      </c>
      <c r="C39" s="58" t="s">
        <v>204</v>
      </c>
      <c r="D39" s="74">
        <v>130800000</v>
      </c>
      <c r="E39" s="74"/>
      <c r="F39" s="74">
        <v>76882000</v>
      </c>
      <c r="G39" s="60"/>
      <c r="H39" s="60"/>
      <c r="I39" s="67"/>
      <c r="J39" s="68" t="s">
        <v>102</v>
      </c>
    </row>
    <row r="40" spans="1:10" ht="204">
      <c r="A40" s="57" t="s">
        <v>92</v>
      </c>
      <c r="B40" s="58" t="s">
        <v>185</v>
      </c>
      <c r="C40" s="58" t="s">
        <v>205</v>
      </c>
      <c r="D40" s="74">
        <v>26300000</v>
      </c>
      <c r="E40" s="74"/>
      <c r="F40" s="74">
        <v>0</v>
      </c>
      <c r="G40" s="60"/>
      <c r="H40" s="60"/>
      <c r="I40" s="67"/>
      <c r="J40" s="68" t="s">
        <v>215</v>
      </c>
    </row>
    <row r="41" spans="1:10" ht="25.5">
      <c r="A41" s="57" t="s">
        <v>92</v>
      </c>
      <c r="B41" s="58" t="s">
        <v>39</v>
      </c>
      <c r="C41" s="58" t="s">
        <v>90</v>
      </c>
      <c r="D41" s="74">
        <v>32226000</v>
      </c>
      <c r="E41" s="74"/>
      <c r="F41" s="74">
        <v>23524980</v>
      </c>
      <c r="G41" s="60"/>
      <c r="H41" s="60"/>
      <c r="I41" s="67"/>
      <c r="J41" s="68" t="s">
        <v>231</v>
      </c>
    </row>
    <row r="42" spans="1:10" ht="51">
      <c r="A42" s="57" t="s">
        <v>92</v>
      </c>
      <c r="B42" s="58" t="s">
        <v>39</v>
      </c>
      <c r="C42" s="58" t="s">
        <v>91</v>
      </c>
      <c r="D42" s="74">
        <v>12543752.188999999</v>
      </c>
      <c r="E42" s="74"/>
      <c r="F42" s="74">
        <v>0</v>
      </c>
      <c r="G42" s="60"/>
      <c r="H42" s="60"/>
      <c r="I42" s="67"/>
      <c r="J42" s="68" t="s">
        <v>214</v>
      </c>
    </row>
    <row r="43" spans="1:10" ht="229.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38.25">
      <c r="A44" s="57" t="s">
        <v>46</v>
      </c>
      <c r="B44" s="76" t="s">
        <v>45</v>
      </c>
      <c r="C44" s="77" t="s">
        <v>195</v>
      </c>
      <c r="D44" s="78">
        <v>10789000</v>
      </c>
      <c r="E44" s="78">
        <v>10468489.869489999</v>
      </c>
      <c r="F44" s="78">
        <v>10270308.711719999</v>
      </c>
      <c r="G44" s="79">
        <v>0.95192406263045692</v>
      </c>
      <c r="H44" s="80">
        <v>1</v>
      </c>
      <c r="I44" s="81" t="s">
        <v>13</v>
      </c>
      <c r="J44" s="61" t="s">
        <v>14</v>
      </c>
    </row>
    <row r="45" spans="1:10" ht="25.5">
      <c r="A45" s="57" t="s">
        <v>46</v>
      </c>
      <c r="B45" s="76" t="s">
        <v>45</v>
      </c>
      <c r="C45" s="77" t="s">
        <v>197</v>
      </c>
      <c r="D45" s="78">
        <v>15920000</v>
      </c>
      <c r="E45" s="78">
        <v>15903704.166100001</v>
      </c>
      <c r="F45" s="78">
        <v>14384685.092309998</v>
      </c>
      <c r="G45" s="79">
        <v>0.90356062137625615</v>
      </c>
      <c r="H45" s="80">
        <v>1</v>
      </c>
      <c r="I45" s="81" t="s">
        <v>13</v>
      </c>
      <c r="J45" s="61" t="s">
        <v>213</v>
      </c>
    </row>
    <row r="46" spans="1:10" ht="25.5">
      <c r="A46" s="57" t="s">
        <v>46</v>
      </c>
      <c r="B46" s="76" t="s">
        <v>45</v>
      </c>
      <c r="C46" s="77" t="s">
        <v>202</v>
      </c>
      <c r="D46" s="78">
        <v>25411055</v>
      </c>
      <c r="E46" s="78">
        <v>25385758.7192</v>
      </c>
      <c r="F46" s="78">
        <v>21196181.722270001</v>
      </c>
      <c r="G46" s="79">
        <v>0.87162681739768</v>
      </c>
      <c r="H46" s="80">
        <v>1</v>
      </c>
      <c r="I46" s="81" t="s">
        <v>13</v>
      </c>
      <c r="J46" s="61" t="s">
        <v>209</v>
      </c>
    </row>
    <row r="47" spans="1:10" ht="38.25">
      <c r="A47" s="57" t="s">
        <v>46</v>
      </c>
      <c r="B47" s="76" t="s">
        <v>31</v>
      </c>
      <c r="C47" s="77" t="s">
        <v>200</v>
      </c>
      <c r="D47" s="78">
        <v>17867591</v>
      </c>
      <c r="E47" s="78">
        <v>1922185.49905</v>
      </c>
      <c r="F47" s="78">
        <v>563080.16738999996</v>
      </c>
      <c r="G47" s="79">
        <v>3.1514050628873247E-2</v>
      </c>
      <c r="H47" s="80">
        <v>0.17</v>
      </c>
      <c r="I47" s="81" t="s">
        <v>20</v>
      </c>
      <c r="J47" s="83" t="s">
        <v>208</v>
      </c>
    </row>
    <row r="48" spans="1:10" ht="153">
      <c r="A48" s="57" t="s">
        <v>46</v>
      </c>
      <c r="B48" s="76" t="s">
        <v>27</v>
      </c>
      <c r="C48" s="77" t="s">
        <v>199</v>
      </c>
      <c r="D48" s="78">
        <v>16117420</v>
      </c>
      <c r="E48" s="78">
        <v>14444734.85826</v>
      </c>
      <c r="F48" s="78">
        <v>12355378.156100001</v>
      </c>
      <c r="G48" s="79">
        <v>0.76658535647144521</v>
      </c>
      <c r="H48" s="65">
        <v>0.44</v>
      </c>
      <c r="I48" s="81" t="s">
        <v>30</v>
      </c>
      <c r="J48" s="83" t="s">
        <v>207</v>
      </c>
    </row>
    <row r="49" spans="1:10" ht="38.25">
      <c r="A49" s="57" t="s">
        <v>46</v>
      </c>
      <c r="B49" s="84" t="s">
        <v>15</v>
      </c>
      <c r="C49" s="77" t="s">
        <v>196</v>
      </c>
      <c r="D49" s="78">
        <v>13400000</v>
      </c>
      <c r="E49" s="78">
        <v>13258054.142879998</v>
      </c>
      <c r="F49" s="78">
        <v>12588559.163829999</v>
      </c>
      <c r="G49" s="79">
        <v>0.93944471371865668</v>
      </c>
      <c r="H49" s="80">
        <v>0.99</v>
      </c>
      <c r="I49" s="81" t="s">
        <v>20</v>
      </c>
      <c r="J49" s="82" t="s">
        <v>21</v>
      </c>
    </row>
    <row r="50" spans="1:10" ht="140.25">
      <c r="A50" s="57" t="s">
        <v>46</v>
      </c>
      <c r="B50" s="84" t="s">
        <v>15</v>
      </c>
      <c r="C50" s="77" t="s">
        <v>201</v>
      </c>
      <c r="D50" s="78">
        <v>24450000</v>
      </c>
      <c r="E50" s="78">
        <v>24282957.477630001</v>
      </c>
      <c r="F50" s="78">
        <v>23938306.589190003</v>
      </c>
      <c r="G50" s="79">
        <v>0.97907184413865045</v>
      </c>
      <c r="H50" s="80">
        <v>1</v>
      </c>
      <c r="I50" s="81" t="s">
        <v>13</v>
      </c>
      <c r="J50" s="61" t="s">
        <v>37</v>
      </c>
    </row>
    <row r="51" spans="1:10" ht="38.25">
      <c r="A51" s="57" t="s">
        <v>46</v>
      </c>
      <c r="B51" s="76" t="s">
        <v>39</v>
      </c>
      <c r="C51" s="77" t="s">
        <v>203</v>
      </c>
      <c r="D51" s="78">
        <v>48980888</v>
      </c>
      <c r="E51" s="78">
        <v>48561355.460129999</v>
      </c>
      <c r="F51" s="78">
        <v>46595777.233440004</v>
      </c>
      <c r="G51" s="79">
        <v>0.95130527714074931</v>
      </c>
      <c r="H51" s="80">
        <v>0.98</v>
      </c>
      <c r="I51" s="81" t="s">
        <v>20</v>
      </c>
      <c r="J51" s="82" t="s">
        <v>43</v>
      </c>
    </row>
    <row r="52" spans="1:10" ht="38.25">
      <c r="A52" s="57" t="s">
        <v>89</v>
      </c>
      <c r="B52" s="58" t="s">
        <v>15</v>
      </c>
      <c r="C52" s="58" t="s">
        <v>245</v>
      </c>
      <c r="D52" s="74">
        <v>12000000</v>
      </c>
      <c r="E52" s="85">
        <v>0</v>
      </c>
      <c r="F52" s="85">
        <v>0</v>
      </c>
      <c r="G52" s="60">
        <v>0</v>
      </c>
      <c r="H52" s="60">
        <v>0</v>
      </c>
      <c r="I52" s="67"/>
      <c r="J52" s="68" t="s">
        <v>88</v>
      </c>
    </row>
    <row r="53" spans="1:10" ht="25.5">
      <c r="A53" s="57" t="s">
        <v>74</v>
      </c>
      <c r="B53" s="58" t="s">
        <v>45</v>
      </c>
      <c r="C53" s="58" t="s">
        <v>75</v>
      </c>
      <c r="D53" s="74">
        <v>2500000</v>
      </c>
      <c r="E53" s="85">
        <v>2479731.2784799999</v>
      </c>
      <c r="F53" s="85">
        <v>2434168</v>
      </c>
      <c r="G53" s="60"/>
      <c r="H53" s="60">
        <v>1</v>
      </c>
      <c r="I53" s="67" t="s">
        <v>13</v>
      </c>
      <c r="J53" s="68" t="s">
        <v>13</v>
      </c>
    </row>
    <row r="54" spans="1:10" ht="38.25">
      <c r="A54" s="57" t="s">
        <v>74</v>
      </c>
      <c r="B54" s="58" t="s">
        <v>188</v>
      </c>
      <c r="C54" s="58" t="s">
        <v>232</v>
      </c>
      <c r="D54" s="74">
        <v>3035657.1359999999</v>
      </c>
      <c r="E54" s="85">
        <v>2655436.7627099999</v>
      </c>
      <c r="F54" s="85">
        <v>570295.61488999997</v>
      </c>
      <c r="G54" s="60"/>
      <c r="H54" s="60">
        <v>0.67</v>
      </c>
      <c r="I54" s="67" t="s">
        <v>20</v>
      </c>
      <c r="J54" s="68"/>
    </row>
    <row r="55" spans="1:10" ht="25.5">
      <c r="A55" s="57" t="s">
        <v>74</v>
      </c>
      <c r="B55" s="58" t="s">
        <v>15</v>
      </c>
      <c r="C55" s="58" t="s">
        <v>79</v>
      </c>
      <c r="D55" s="74">
        <v>8000000</v>
      </c>
      <c r="E55" s="85">
        <v>6376600.51339</v>
      </c>
      <c r="F55" s="85">
        <v>1500620.6656900002</v>
      </c>
      <c r="G55" s="60"/>
      <c r="H55" s="60">
        <v>0.67</v>
      </c>
      <c r="I55" s="67" t="s">
        <v>20</v>
      </c>
      <c r="J55" s="68"/>
    </row>
    <row r="56" spans="1:10" ht="25.5">
      <c r="A56" s="57" t="s">
        <v>74</v>
      </c>
      <c r="B56" s="58" t="s">
        <v>15</v>
      </c>
      <c r="C56" s="58" t="s">
        <v>78</v>
      </c>
      <c r="D56" s="74">
        <v>3750000</v>
      </c>
      <c r="E56" s="85">
        <v>3335589.9153400003</v>
      </c>
      <c r="F56" s="85">
        <v>3098229.6641500001</v>
      </c>
      <c r="G56" s="60"/>
      <c r="H56" s="60">
        <v>0.85</v>
      </c>
      <c r="I56" s="67" t="s">
        <v>20</v>
      </c>
      <c r="J56" s="68"/>
    </row>
    <row r="57" spans="1:10" ht="25.5">
      <c r="A57" s="57" t="s">
        <v>74</v>
      </c>
      <c r="B57" s="58" t="s">
        <v>185</v>
      </c>
      <c r="C57" s="58" t="s">
        <v>81</v>
      </c>
      <c r="D57" s="74">
        <v>3200000</v>
      </c>
      <c r="E57" s="85">
        <v>2815424.44147</v>
      </c>
      <c r="F57" s="85">
        <v>194883.28863999998</v>
      </c>
      <c r="G57" s="60"/>
      <c r="H57" s="60">
        <v>0.1</v>
      </c>
      <c r="I57" s="67" t="s">
        <v>20</v>
      </c>
      <c r="J57" s="68"/>
    </row>
    <row r="58" spans="1:10">
      <c r="A58" s="57" t="s">
        <v>74</v>
      </c>
      <c r="B58" s="58" t="s">
        <v>185</v>
      </c>
      <c r="C58" s="58" t="s">
        <v>82</v>
      </c>
      <c r="D58" s="74">
        <v>5550000</v>
      </c>
      <c r="E58" s="85">
        <v>5549952.52049</v>
      </c>
      <c r="F58" s="85">
        <v>4113061.57681</v>
      </c>
      <c r="G58" s="60"/>
      <c r="H58" s="60">
        <v>0.75</v>
      </c>
      <c r="I58" s="67" t="s">
        <v>20</v>
      </c>
      <c r="J58" s="68"/>
    </row>
    <row r="59" spans="1:10" ht="38.25">
      <c r="A59" s="57" t="s">
        <v>74</v>
      </c>
      <c r="B59" s="58" t="s">
        <v>39</v>
      </c>
      <c r="C59" s="58" t="s">
        <v>84</v>
      </c>
      <c r="D59" s="74">
        <v>2800000</v>
      </c>
      <c r="E59" s="85">
        <v>1987035.7790999999</v>
      </c>
      <c r="F59" s="85">
        <v>296331.09010000003</v>
      </c>
      <c r="G59" s="60"/>
      <c r="H59" s="60">
        <v>0.15</v>
      </c>
      <c r="I59" s="67" t="s">
        <v>20</v>
      </c>
      <c r="J59" s="68"/>
    </row>
    <row r="60" spans="1:10" ht="38.25">
      <c r="A60" s="57" t="s">
        <v>104</v>
      </c>
      <c r="B60" s="58" t="s">
        <v>193</v>
      </c>
      <c r="C60" s="58" t="s">
        <v>111</v>
      </c>
      <c r="D60" s="74">
        <v>2200000</v>
      </c>
      <c r="E60" s="74">
        <v>702335.67540999991</v>
      </c>
      <c r="F60" s="74">
        <v>675969.30566000007</v>
      </c>
      <c r="G60" s="60"/>
      <c r="H60" s="65">
        <v>0.45</v>
      </c>
      <c r="I60" s="67" t="s">
        <v>30</v>
      </c>
      <c r="J60" s="68" t="s">
        <v>216</v>
      </c>
    </row>
    <row r="61" spans="1:10" ht="25.5">
      <c r="A61" s="57" t="s">
        <v>104</v>
      </c>
      <c r="B61" s="58" t="s">
        <v>45</v>
      </c>
      <c r="C61" s="58" t="s">
        <v>109</v>
      </c>
      <c r="D61" s="74">
        <v>3740000</v>
      </c>
      <c r="E61" s="74">
        <v>3052865.96062</v>
      </c>
      <c r="F61" s="74">
        <v>1978724.52856</v>
      </c>
      <c r="G61" s="60"/>
      <c r="H61" s="60">
        <v>0.7</v>
      </c>
      <c r="I61" s="67" t="s">
        <v>20</v>
      </c>
      <c r="J61" s="68" t="s">
        <v>67</v>
      </c>
    </row>
    <row r="62" spans="1:10" ht="25.5">
      <c r="A62" s="57" t="s">
        <v>104</v>
      </c>
      <c r="B62" s="58" t="s">
        <v>45</v>
      </c>
      <c r="C62" s="58" t="s">
        <v>105</v>
      </c>
      <c r="D62" s="74">
        <v>2310000</v>
      </c>
      <c r="E62" s="74">
        <v>0</v>
      </c>
      <c r="F62" s="74">
        <v>0</v>
      </c>
      <c r="G62" s="60"/>
      <c r="H62" s="60">
        <v>0</v>
      </c>
      <c r="I62" s="67" t="s">
        <v>107</v>
      </c>
      <c r="J62" s="68" t="s">
        <v>108</v>
      </c>
    </row>
    <row r="63" spans="1:10" ht="25.5">
      <c r="A63" s="57" t="s">
        <v>104</v>
      </c>
      <c r="B63" s="58" t="s">
        <v>15</v>
      </c>
      <c r="C63" s="58" t="s">
        <v>132</v>
      </c>
      <c r="D63" s="74">
        <v>1753614</v>
      </c>
      <c r="E63" s="74">
        <v>1688998.4175199999</v>
      </c>
      <c r="F63" s="74">
        <v>1623094.8989000004</v>
      </c>
      <c r="G63" s="60"/>
      <c r="H63" s="60">
        <v>1</v>
      </c>
      <c r="I63" s="67" t="s">
        <v>13</v>
      </c>
      <c r="J63" s="68" t="s">
        <v>135</v>
      </c>
    </row>
    <row r="64" spans="1:10" ht="25.5">
      <c r="A64" s="57" t="s">
        <v>104</v>
      </c>
      <c r="B64" s="58" t="s">
        <v>15</v>
      </c>
      <c r="C64" s="58" t="s">
        <v>131</v>
      </c>
      <c r="D64" s="74">
        <v>8400000</v>
      </c>
      <c r="E64" s="74">
        <v>8188286.16273</v>
      </c>
      <c r="F64" s="74">
        <v>7337675.353219999</v>
      </c>
      <c r="G64" s="60"/>
      <c r="H64" s="60">
        <v>0.9</v>
      </c>
      <c r="I64" s="67" t="s">
        <v>20</v>
      </c>
      <c r="J64" s="68" t="s">
        <v>67</v>
      </c>
    </row>
    <row r="65" spans="1:10" ht="25.5">
      <c r="A65" s="57" t="s">
        <v>104</v>
      </c>
      <c r="B65" s="58" t="s">
        <v>15</v>
      </c>
      <c r="C65" s="58" t="s">
        <v>133</v>
      </c>
      <c r="D65" s="74">
        <v>4216500</v>
      </c>
      <c r="E65" s="74">
        <v>4119821.8514299998</v>
      </c>
      <c r="F65" s="74">
        <v>4042541.5100300005</v>
      </c>
      <c r="G65" s="60"/>
      <c r="H65" s="60">
        <v>1</v>
      </c>
      <c r="I65" s="67" t="s">
        <v>13</v>
      </c>
      <c r="J65" s="68" t="s">
        <v>135</v>
      </c>
    </row>
    <row r="66" spans="1:10" ht="38.25">
      <c r="A66" s="57" t="s">
        <v>104</v>
      </c>
      <c r="B66" s="58" t="s">
        <v>185</v>
      </c>
      <c r="C66" s="58" t="s">
        <v>125</v>
      </c>
      <c r="D66" s="74">
        <v>1700000</v>
      </c>
      <c r="E66" s="74">
        <v>3156.20318</v>
      </c>
      <c r="F66" s="74">
        <v>1596.20318</v>
      </c>
      <c r="G66" s="60"/>
      <c r="H66" s="60">
        <v>0</v>
      </c>
      <c r="I66" s="67" t="s">
        <v>126</v>
      </c>
      <c r="J66" s="68" t="s">
        <v>233</v>
      </c>
    </row>
    <row r="67" spans="1:10" ht="38.25">
      <c r="A67" s="57" t="s">
        <v>104</v>
      </c>
      <c r="B67" s="58" t="s">
        <v>185</v>
      </c>
      <c r="C67" s="58" t="s">
        <v>120</v>
      </c>
      <c r="D67" s="74">
        <v>1743638</v>
      </c>
      <c r="E67" s="74">
        <v>105475.68238</v>
      </c>
      <c r="F67" s="74">
        <v>27361.35152</v>
      </c>
      <c r="G67" s="60"/>
      <c r="H67" s="60">
        <v>0</v>
      </c>
      <c r="I67" s="67" t="s">
        <v>126</v>
      </c>
      <c r="J67" s="68" t="s">
        <v>233</v>
      </c>
    </row>
    <row r="68" spans="1:10">
      <c r="A68" s="57" t="s">
        <v>104</v>
      </c>
      <c r="B68" s="58" t="s">
        <v>185</v>
      </c>
      <c r="C68" s="58" t="s">
        <v>123</v>
      </c>
      <c r="D68" s="74">
        <v>5520000</v>
      </c>
      <c r="E68" s="74">
        <v>5518318.4793800004</v>
      </c>
      <c r="F68" s="74">
        <v>2562608.4536299999</v>
      </c>
      <c r="G68" s="60"/>
      <c r="H68" s="60">
        <v>0.8</v>
      </c>
      <c r="I68" s="67" t="s">
        <v>20</v>
      </c>
      <c r="J68" s="68" t="s">
        <v>67</v>
      </c>
    </row>
    <row r="69" spans="1:10" ht="51">
      <c r="A69" s="57" t="s">
        <v>104</v>
      </c>
      <c r="B69" s="58" t="s">
        <v>185</v>
      </c>
      <c r="C69" s="58" t="s">
        <v>122</v>
      </c>
      <c r="D69" s="74">
        <v>2110000</v>
      </c>
      <c r="E69" s="74">
        <v>1516941.0222799999</v>
      </c>
      <c r="F69" s="74">
        <v>1069818.3300800002</v>
      </c>
      <c r="G69" s="60"/>
      <c r="H69" s="65">
        <v>0.85</v>
      </c>
      <c r="I69" s="67" t="s">
        <v>30</v>
      </c>
      <c r="J69" s="68" t="s">
        <v>234</v>
      </c>
    </row>
    <row r="70" spans="1:10" ht="38.25">
      <c r="A70" s="57" t="s">
        <v>104</v>
      </c>
      <c r="B70" s="58" t="s">
        <v>185</v>
      </c>
      <c r="C70" s="58" t="s">
        <v>124</v>
      </c>
      <c r="D70" s="74">
        <v>2900000</v>
      </c>
      <c r="E70" s="74">
        <v>8390.2854499999994</v>
      </c>
      <c r="F70" s="74">
        <v>4445.8162300000004</v>
      </c>
      <c r="G70" s="60"/>
      <c r="H70" s="60">
        <v>0</v>
      </c>
      <c r="I70" s="67" t="s">
        <v>129</v>
      </c>
      <c r="J70" s="68" t="s">
        <v>233</v>
      </c>
    </row>
    <row r="71" spans="1:10">
      <c r="A71" s="57" t="s">
        <v>104</v>
      </c>
      <c r="B71" s="58" t="s">
        <v>185</v>
      </c>
      <c r="C71" s="58" t="s">
        <v>121</v>
      </c>
      <c r="D71" s="74">
        <v>1600000</v>
      </c>
      <c r="E71" s="74">
        <v>1442450.3391099998</v>
      </c>
      <c r="F71" s="74">
        <v>227372.04347999999</v>
      </c>
      <c r="G71" s="60"/>
      <c r="H71" s="60">
        <v>0.3</v>
      </c>
      <c r="I71" s="67" t="s">
        <v>20</v>
      </c>
      <c r="J71" s="68" t="s">
        <v>67</v>
      </c>
    </row>
    <row r="72" spans="1:10" ht="38.25">
      <c r="A72" s="57" t="s">
        <v>104</v>
      </c>
      <c r="B72" s="58" t="s">
        <v>39</v>
      </c>
      <c r="C72" s="58" t="s">
        <v>117</v>
      </c>
      <c r="D72" s="74">
        <v>3750000</v>
      </c>
      <c r="E72" s="74">
        <v>3639861.63693</v>
      </c>
      <c r="F72" s="74">
        <v>3392146.1676000003</v>
      </c>
      <c r="G72" s="60"/>
      <c r="H72" s="60">
        <v>0.96</v>
      </c>
      <c r="I72" s="67" t="s">
        <v>114</v>
      </c>
      <c r="J72" s="68" t="s">
        <v>115</v>
      </c>
    </row>
    <row r="73" spans="1:10" ht="25.5">
      <c r="A73" s="57" t="s">
        <v>104</v>
      </c>
      <c r="B73" s="58" t="s">
        <v>39</v>
      </c>
      <c r="C73" s="58" t="s">
        <v>246</v>
      </c>
      <c r="D73" s="74">
        <v>1900000</v>
      </c>
      <c r="E73" s="74"/>
      <c r="F73" s="86"/>
      <c r="G73" s="60">
        <v>0.2</v>
      </c>
      <c r="H73" s="60">
        <v>0.2</v>
      </c>
      <c r="I73" s="67"/>
      <c r="J73" s="68" t="s">
        <v>235</v>
      </c>
    </row>
    <row r="74" spans="1:10" ht="63.75">
      <c r="A74" s="57" t="s">
        <v>104</v>
      </c>
      <c r="B74" s="58" t="s">
        <v>39</v>
      </c>
      <c r="C74" s="58" t="s">
        <v>136</v>
      </c>
      <c r="D74" s="74">
        <v>20000000</v>
      </c>
      <c r="E74" s="74"/>
      <c r="F74" s="74"/>
      <c r="G74" s="60">
        <v>0.87</v>
      </c>
      <c r="H74" s="60">
        <v>0.98</v>
      </c>
      <c r="I74" s="67"/>
      <c r="J74" s="68" t="s">
        <v>242</v>
      </c>
    </row>
    <row r="75" spans="1:10" ht="25.5">
      <c r="A75" s="57" t="s">
        <v>104</v>
      </c>
      <c r="B75" s="58" t="s">
        <v>39</v>
      </c>
      <c r="C75" s="58" t="s">
        <v>118</v>
      </c>
      <c r="D75" s="74">
        <v>2600000</v>
      </c>
      <c r="E75" s="74">
        <v>2571314.0070500001</v>
      </c>
      <c r="F75" s="74">
        <v>2570938.0471099997</v>
      </c>
      <c r="G75" s="60"/>
      <c r="H75" s="60">
        <v>1</v>
      </c>
      <c r="I75" s="67" t="s">
        <v>13</v>
      </c>
      <c r="J75" s="68" t="s">
        <v>135</v>
      </c>
    </row>
    <row r="76" spans="1:10" ht="76.5">
      <c r="A76" s="57" t="s">
        <v>104</v>
      </c>
      <c r="B76" s="58" t="s">
        <v>39</v>
      </c>
      <c r="C76" s="58" t="s">
        <v>247</v>
      </c>
      <c r="D76" s="74">
        <v>4200000</v>
      </c>
      <c r="E76" s="86"/>
      <c r="F76" s="86"/>
      <c r="G76" s="60">
        <v>0</v>
      </c>
      <c r="H76" s="60">
        <v>0</v>
      </c>
      <c r="I76" s="67"/>
      <c r="J76" s="68" t="s">
        <v>244</v>
      </c>
    </row>
    <row r="77" spans="1:10" ht="63.75">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42578125" defaultRowHeight="17.25"/>
  <cols>
    <col min="1" max="1" width="6.7109375" style="122" bestFit="1" customWidth="1"/>
    <col min="2" max="2" width="11.140625" style="122" customWidth="1"/>
    <col min="3" max="3" width="8.7109375" style="122" customWidth="1"/>
    <col min="4" max="6" width="22.140625" style="125" customWidth="1"/>
    <col min="7" max="8" width="34.85546875" style="122" customWidth="1"/>
    <col min="9" max="9" width="20.42578125" style="122" customWidth="1"/>
    <col min="10" max="10" width="20.42578125" style="124" customWidth="1"/>
    <col min="11" max="11" width="20.42578125" style="122" customWidth="1"/>
    <col min="12" max="13" width="19.28515625" style="122" customWidth="1"/>
    <col min="14" max="15" width="16" style="122" customWidth="1"/>
    <col min="16" max="16" width="17.28515625" style="122" customWidth="1"/>
    <col min="17" max="17" width="20.42578125" style="122" customWidth="1"/>
    <col min="18" max="18" width="12.140625" style="123" bestFit="1" customWidth="1"/>
    <col min="19" max="19" width="26.140625" style="122" customWidth="1"/>
    <col min="20" max="16384" width="22.425781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4"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4"/>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4"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4"/>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5"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66">
        <v>100</v>
      </c>
      <c r="S113" s="864"/>
    </row>
    <row r="114" spans="1:19">
      <c r="A114" s="128" t="s">
        <v>318</v>
      </c>
      <c r="B114" s="129" t="s">
        <v>303</v>
      </c>
      <c r="C114" s="128" t="s">
        <v>319</v>
      </c>
      <c r="D114" s="133" t="s">
        <v>484</v>
      </c>
      <c r="E114" s="132"/>
      <c r="F114" s="132"/>
      <c r="G114" s="865"/>
      <c r="H114" s="132"/>
      <c r="I114" s="131">
        <v>0</v>
      </c>
      <c r="J114" s="131">
        <v>0</v>
      </c>
      <c r="K114" s="131">
        <v>0</v>
      </c>
      <c r="L114" s="131">
        <v>0</v>
      </c>
      <c r="M114" s="131">
        <v>0</v>
      </c>
      <c r="N114" s="131">
        <v>0</v>
      </c>
      <c r="O114" s="131">
        <f>(M114+N114)</f>
        <v>0</v>
      </c>
      <c r="P114" s="131">
        <v>0</v>
      </c>
      <c r="Q114" s="131">
        <v>0</v>
      </c>
      <c r="R114" s="866"/>
      <c r="S114" s="864"/>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3"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3"/>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42578125" defaultRowHeight="17.25"/>
  <cols>
    <col min="1" max="1" width="11.42578125" style="535"/>
    <col min="2" max="2" width="24.28515625" style="534" customWidth="1"/>
    <col min="3" max="3" width="11.42578125" style="534" customWidth="1"/>
    <col min="4" max="4" width="36.7109375" style="534" customWidth="1"/>
    <col min="5" max="5" width="36" style="534" customWidth="1"/>
    <col min="6" max="6" width="44.85546875" style="562" customWidth="1"/>
    <col min="7" max="7" width="33.42578125" style="535" customWidth="1"/>
    <col min="8" max="9" width="22.42578125" style="535" customWidth="1"/>
    <col min="10" max="10" width="21.85546875" style="536" customWidth="1"/>
    <col min="11" max="11" width="21.85546875" style="541" customWidth="1"/>
    <col min="12" max="12" width="28.140625" style="541" customWidth="1"/>
    <col min="13" max="13" width="22.7109375" style="541" customWidth="1"/>
    <col min="14" max="14" width="19.140625" style="542" customWidth="1"/>
    <col min="15" max="16" width="19.140625" style="564" customWidth="1"/>
    <col min="17" max="17" width="28.140625" style="540" customWidth="1"/>
    <col min="18" max="19" width="20.28515625" style="535" customWidth="1"/>
    <col min="20" max="20" width="35" style="535" customWidth="1"/>
    <col min="21" max="16384" width="11.4257812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19.5"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19.5"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40625" defaultRowHeight="17.25"/>
  <cols>
    <col min="1" max="1" width="9.42578125" style="184" customWidth="1"/>
    <col min="2" max="2" width="20.42578125" style="371" customWidth="1"/>
    <col min="3" max="3" width="9.140625" style="371"/>
    <col min="4" max="4" width="30" style="321" customWidth="1"/>
    <col min="5" max="6" width="16" style="321" customWidth="1"/>
    <col min="7" max="7" width="14.42578125" style="321" customWidth="1"/>
    <col min="8" max="8" width="36.85546875" style="321" customWidth="1"/>
    <col min="9" max="9" width="9.140625" style="305" customWidth="1"/>
    <col min="10" max="11" width="15.42578125" style="301" bestFit="1" customWidth="1"/>
    <col min="12" max="12" width="18" style="301" bestFit="1" customWidth="1"/>
    <col min="13" max="14" width="7.42578125" style="301" customWidth="1"/>
    <col min="15" max="15" width="15.42578125" style="301" bestFit="1" customWidth="1"/>
    <col min="16" max="17" width="7.42578125" style="301" customWidth="1"/>
    <col min="18" max="18" width="15.42578125" style="301" bestFit="1" customWidth="1"/>
    <col min="19" max="19" width="10.42578125" style="184" customWidth="1"/>
    <col min="20" max="20" width="31.42578125" style="184" customWidth="1"/>
    <col min="21" max="21" width="15.42578125" style="301" bestFit="1" customWidth="1"/>
    <col min="22" max="16384" width="9.140625" style="184"/>
  </cols>
  <sheetData>
    <row r="1" spans="1:21" s="177" customFormat="1" ht="86.25">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18.75"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18.75"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18.75"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18.75"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18.75"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18.75"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40625" defaultRowHeight="17.25"/>
  <cols>
    <col min="1" max="2" width="18.140625" style="382"/>
    <col min="3" max="3" width="18.140625" style="472"/>
    <col min="4" max="4" width="7.42578125" style="382" customWidth="1"/>
    <col min="5" max="5" width="18.140625" style="329"/>
    <col min="6" max="7" width="18.140625" style="472"/>
    <col min="8" max="10" width="18.140625" style="187"/>
    <col min="11" max="18" width="18.140625" style="472"/>
    <col min="19" max="16384" width="18.140625" style="382"/>
  </cols>
  <sheetData>
    <row r="1" spans="1:23" s="380" customFormat="1" ht="86.25">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70">
        <v>5</v>
      </c>
      <c r="E6" s="873" t="s">
        <v>1216</v>
      </c>
      <c r="F6" s="870" t="s">
        <v>1215</v>
      </c>
      <c r="G6" s="870" t="s">
        <v>1392</v>
      </c>
      <c r="H6" s="874">
        <v>2250000</v>
      </c>
      <c r="I6" s="421"/>
      <c r="J6" s="421">
        <v>961960.33545000001</v>
      </c>
      <c r="K6" s="870" t="s">
        <v>1393</v>
      </c>
      <c r="L6" s="322" t="s">
        <v>1394</v>
      </c>
      <c r="M6" s="322" t="s">
        <v>1395</v>
      </c>
      <c r="N6" s="870"/>
      <c r="O6" s="878">
        <v>0.05</v>
      </c>
      <c r="P6" s="878">
        <v>0</v>
      </c>
      <c r="Q6" s="322" t="s">
        <v>1396</v>
      </c>
      <c r="R6" s="870" t="s">
        <v>474</v>
      </c>
      <c r="S6" s="870" t="s">
        <v>474</v>
      </c>
      <c r="T6" s="870" t="s">
        <v>474</v>
      </c>
      <c r="U6" s="870" t="s">
        <v>474</v>
      </c>
      <c r="V6" s="870" t="s">
        <v>474</v>
      </c>
      <c r="W6" s="870"/>
    </row>
    <row r="7" spans="1:23" s="385" customFormat="1">
      <c r="A7" s="326" t="s">
        <v>529</v>
      </c>
      <c r="B7" s="326" t="s">
        <v>282</v>
      </c>
      <c r="C7" s="322" t="s">
        <v>319</v>
      </c>
      <c r="D7" s="870"/>
      <c r="E7" s="873"/>
      <c r="F7" s="870"/>
      <c r="G7" s="870"/>
      <c r="H7" s="875"/>
      <c r="I7" s="421"/>
      <c r="J7" s="421">
        <v>0</v>
      </c>
      <c r="K7" s="870"/>
      <c r="L7" s="322" t="s">
        <v>1397</v>
      </c>
      <c r="M7" s="870" t="s">
        <v>1398</v>
      </c>
      <c r="N7" s="870"/>
      <c r="O7" s="870"/>
      <c r="P7" s="870"/>
      <c r="Q7" s="870" t="s">
        <v>1396</v>
      </c>
      <c r="R7" s="870"/>
      <c r="S7" s="870"/>
      <c r="T7" s="870"/>
      <c r="U7" s="870"/>
      <c r="V7" s="870"/>
      <c r="W7" s="870"/>
    </row>
    <row r="8" spans="1:23" s="385" customFormat="1">
      <c r="A8" s="326" t="s">
        <v>529</v>
      </c>
      <c r="B8" s="326" t="s">
        <v>282</v>
      </c>
      <c r="C8" s="322" t="s">
        <v>319</v>
      </c>
      <c r="D8" s="870"/>
      <c r="E8" s="873"/>
      <c r="F8" s="870"/>
      <c r="G8" s="870"/>
      <c r="H8" s="876"/>
      <c r="I8" s="421"/>
      <c r="J8" s="421">
        <v>0</v>
      </c>
      <c r="K8" s="870"/>
      <c r="L8" s="322" t="s">
        <v>1399</v>
      </c>
      <c r="M8" s="870"/>
      <c r="N8" s="870"/>
      <c r="O8" s="870"/>
      <c r="P8" s="870"/>
      <c r="Q8" s="870"/>
      <c r="R8" s="870"/>
      <c r="S8" s="870"/>
      <c r="T8" s="870"/>
      <c r="U8" s="870"/>
      <c r="V8" s="870"/>
      <c r="W8" s="870"/>
    </row>
    <row r="9" spans="1:23">
      <c r="A9" s="326" t="s">
        <v>529</v>
      </c>
      <c r="B9" s="326" t="s">
        <v>282</v>
      </c>
      <c r="C9" s="322" t="s">
        <v>319</v>
      </c>
      <c r="D9" s="870">
        <v>6</v>
      </c>
      <c r="E9" s="879" t="s">
        <v>1217</v>
      </c>
      <c r="F9" s="870" t="s">
        <v>1215</v>
      </c>
      <c r="G9" s="870" t="s">
        <v>529</v>
      </c>
      <c r="H9" s="874">
        <v>5650000</v>
      </c>
      <c r="I9" s="421"/>
      <c r="J9" s="421">
        <v>3046552.4775799997</v>
      </c>
      <c r="K9" s="870" t="s">
        <v>1393</v>
      </c>
      <c r="L9" s="322" t="s">
        <v>1400</v>
      </c>
      <c r="M9" s="322" t="s">
        <v>1401</v>
      </c>
      <c r="N9" s="877"/>
      <c r="O9" s="872">
        <v>0.4</v>
      </c>
      <c r="P9" s="878">
        <v>0.54</v>
      </c>
      <c r="Q9" s="322" t="s">
        <v>1402</v>
      </c>
      <c r="R9" s="870" t="s">
        <v>474</v>
      </c>
      <c r="S9" s="870" t="s">
        <v>474</v>
      </c>
      <c r="T9" s="870" t="s">
        <v>474</v>
      </c>
      <c r="U9" s="870" t="s">
        <v>474</v>
      </c>
      <c r="V9" s="870" t="s">
        <v>474</v>
      </c>
      <c r="W9" s="870" t="s">
        <v>474</v>
      </c>
    </row>
    <row r="10" spans="1:23">
      <c r="A10" s="326" t="s">
        <v>529</v>
      </c>
      <c r="B10" s="326" t="s">
        <v>282</v>
      </c>
      <c r="C10" s="322" t="s">
        <v>319</v>
      </c>
      <c r="D10" s="870"/>
      <c r="E10" s="879"/>
      <c r="F10" s="870"/>
      <c r="G10" s="870"/>
      <c r="H10" s="875"/>
      <c r="I10" s="421"/>
      <c r="J10" s="421">
        <v>0</v>
      </c>
      <c r="K10" s="870"/>
      <c r="L10" s="386" t="s">
        <v>1403</v>
      </c>
      <c r="M10" s="322" t="s">
        <v>1404</v>
      </c>
      <c r="N10" s="877"/>
      <c r="O10" s="872"/>
      <c r="P10" s="878"/>
      <c r="Q10" s="386" t="s">
        <v>1405</v>
      </c>
      <c r="R10" s="870"/>
      <c r="S10" s="870"/>
      <c r="T10" s="870"/>
      <c r="U10" s="870"/>
      <c r="V10" s="870"/>
      <c r="W10" s="870"/>
    </row>
    <row r="11" spans="1:23">
      <c r="A11" s="326" t="s">
        <v>529</v>
      </c>
      <c r="B11" s="326" t="s">
        <v>282</v>
      </c>
      <c r="C11" s="322" t="s">
        <v>319</v>
      </c>
      <c r="D11" s="870"/>
      <c r="E11" s="879"/>
      <c r="F11" s="870"/>
      <c r="G11" s="870"/>
      <c r="H11" s="876"/>
      <c r="I11" s="421"/>
      <c r="J11" s="421">
        <v>0</v>
      </c>
      <c r="K11" s="870"/>
      <c r="L11" s="422" t="s">
        <v>1406</v>
      </c>
      <c r="M11" s="322" t="s">
        <v>1407</v>
      </c>
      <c r="N11" s="877"/>
      <c r="O11" s="872"/>
      <c r="P11" s="878"/>
      <c r="Q11" s="386" t="s">
        <v>1408</v>
      </c>
      <c r="R11" s="870"/>
      <c r="S11" s="870"/>
      <c r="T11" s="870"/>
      <c r="U11" s="870"/>
      <c r="V11" s="870"/>
      <c r="W11" s="870"/>
    </row>
    <row r="12" spans="1:23">
      <c r="A12" s="326" t="s">
        <v>529</v>
      </c>
      <c r="B12" s="326" t="s">
        <v>282</v>
      </c>
      <c r="C12" s="322" t="s">
        <v>319</v>
      </c>
      <c r="D12" s="870">
        <v>7</v>
      </c>
      <c r="E12" s="873" t="s">
        <v>1218</v>
      </c>
      <c r="F12" s="870" t="s">
        <v>1215</v>
      </c>
      <c r="G12" s="870" t="s">
        <v>1409</v>
      </c>
      <c r="H12" s="874">
        <v>5056000</v>
      </c>
      <c r="I12" s="421"/>
      <c r="J12" s="421">
        <v>4438680.7176900003</v>
      </c>
      <c r="K12" s="870" t="s">
        <v>1410</v>
      </c>
      <c r="L12" s="326" t="s">
        <v>1411</v>
      </c>
      <c r="M12" s="402" t="s">
        <v>1412</v>
      </c>
      <c r="N12" s="870"/>
      <c r="O12" s="872">
        <v>1</v>
      </c>
      <c r="P12" s="872">
        <v>0.88</v>
      </c>
      <c r="Q12" s="386" t="s">
        <v>1402</v>
      </c>
      <c r="R12" s="870" t="s">
        <v>474</v>
      </c>
      <c r="S12" s="870" t="s">
        <v>474</v>
      </c>
      <c r="T12" s="870" t="s">
        <v>474</v>
      </c>
      <c r="U12" s="870" t="s">
        <v>474</v>
      </c>
      <c r="V12" s="870" t="s">
        <v>474</v>
      </c>
      <c r="W12" s="870" t="s">
        <v>474</v>
      </c>
    </row>
    <row r="13" spans="1:23">
      <c r="A13" s="326" t="s">
        <v>529</v>
      </c>
      <c r="B13" s="326" t="s">
        <v>282</v>
      </c>
      <c r="C13" s="322" t="s">
        <v>319</v>
      </c>
      <c r="D13" s="870"/>
      <c r="E13" s="873"/>
      <c r="F13" s="870"/>
      <c r="G13" s="870"/>
      <c r="H13" s="875"/>
      <c r="I13" s="421"/>
      <c r="J13" s="421">
        <v>0</v>
      </c>
      <c r="K13" s="870"/>
      <c r="L13" s="326" t="s">
        <v>1413</v>
      </c>
      <c r="M13" s="402" t="s">
        <v>1414</v>
      </c>
      <c r="N13" s="870"/>
      <c r="O13" s="872"/>
      <c r="P13" s="872"/>
      <c r="Q13" s="386" t="s">
        <v>1415</v>
      </c>
      <c r="R13" s="870"/>
      <c r="S13" s="870"/>
      <c r="T13" s="870"/>
      <c r="U13" s="870"/>
      <c r="V13" s="870"/>
      <c r="W13" s="870"/>
    </row>
    <row r="14" spans="1:23">
      <c r="A14" s="326" t="s">
        <v>529</v>
      </c>
      <c r="B14" s="326" t="s">
        <v>282</v>
      </c>
      <c r="C14" s="322" t="s">
        <v>319</v>
      </c>
      <c r="D14" s="870"/>
      <c r="E14" s="873"/>
      <c r="F14" s="870"/>
      <c r="G14" s="870"/>
      <c r="H14" s="876"/>
      <c r="I14" s="421"/>
      <c r="J14" s="421">
        <v>0</v>
      </c>
      <c r="K14" s="870"/>
      <c r="L14" s="326" t="s">
        <v>1416</v>
      </c>
      <c r="M14" s="402" t="s">
        <v>1417</v>
      </c>
      <c r="N14" s="870"/>
      <c r="O14" s="872"/>
      <c r="P14" s="872"/>
      <c r="Q14" s="386" t="s">
        <v>1418</v>
      </c>
      <c r="R14" s="870"/>
      <c r="S14" s="870"/>
      <c r="T14" s="870"/>
      <c r="U14" s="870"/>
      <c r="V14" s="870"/>
      <c r="W14" s="870"/>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3.5">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70">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70"/>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c r="A65" s="326" t="s">
        <v>529</v>
      </c>
      <c r="B65" s="326" t="s">
        <v>268</v>
      </c>
      <c r="C65" s="394" t="s">
        <v>319</v>
      </c>
      <c r="D65" s="437">
        <v>7</v>
      </c>
      <c r="E65" s="867" t="s">
        <v>1296</v>
      </c>
      <c r="F65" s="871" t="s">
        <v>1215</v>
      </c>
      <c r="G65" s="868" t="s">
        <v>26</v>
      </c>
      <c r="H65" s="869">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c r="A66" s="326" t="s">
        <v>529</v>
      </c>
      <c r="B66" s="326" t="s">
        <v>268</v>
      </c>
      <c r="C66" s="394" t="s">
        <v>319</v>
      </c>
      <c r="D66" s="437"/>
      <c r="E66" s="867"/>
      <c r="F66" s="871"/>
      <c r="G66" s="868"/>
      <c r="H66" s="869"/>
      <c r="I66" s="439"/>
      <c r="J66" s="448"/>
      <c r="K66" s="102"/>
      <c r="L66" s="386"/>
      <c r="M66" s="449" t="s">
        <v>1539</v>
      </c>
      <c r="N66" s="449"/>
      <c r="O66" s="411"/>
      <c r="P66" s="411"/>
      <c r="Q66" s="102" t="s">
        <v>1538</v>
      </c>
      <c r="R66" s="102"/>
      <c r="S66" s="102"/>
      <c r="T66" s="102"/>
      <c r="U66" s="120"/>
      <c r="V66" s="120"/>
      <c r="W66" s="408"/>
    </row>
    <row r="67" spans="1:23">
      <c r="A67" s="326" t="s">
        <v>529</v>
      </c>
      <c r="B67" s="326" t="s">
        <v>268</v>
      </c>
      <c r="C67" s="394" t="s">
        <v>319</v>
      </c>
      <c r="D67" s="437"/>
      <c r="E67" s="867" t="s">
        <v>1298</v>
      </c>
      <c r="F67" s="868" t="s">
        <v>1297</v>
      </c>
      <c r="G67" s="868" t="s">
        <v>1516</v>
      </c>
      <c r="H67" s="869">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c r="A68" s="326" t="s">
        <v>529</v>
      </c>
      <c r="B68" s="326" t="s">
        <v>268</v>
      </c>
      <c r="C68" s="394" t="s">
        <v>319</v>
      </c>
      <c r="D68" s="437"/>
      <c r="E68" s="867"/>
      <c r="F68" s="868"/>
      <c r="G68" s="868"/>
      <c r="H68" s="869"/>
      <c r="I68" s="439"/>
      <c r="J68" s="448"/>
      <c r="K68" s="102"/>
      <c r="L68" s="386"/>
      <c r="M68" s="450" t="s">
        <v>1544</v>
      </c>
      <c r="N68" s="120"/>
      <c r="O68" s="411"/>
      <c r="P68" s="411"/>
      <c r="Q68" s="102"/>
      <c r="R68" s="446"/>
      <c r="S68" s="102"/>
      <c r="T68" s="102"/>
      <c r="U68" s="102"/>
      <c r="V68" s="102"/>
      <c r="W68" s="408"/>
    </row>
    <row r="69" spans="1:23">
      <c r="A69" s="326" t="s">
        <v>529</v>
      </c>
      <c r="B69" s="326" t="s">
        <v>268</v>
      </c>
      <c r="C69" s="394" t="s">
        <v>319</v>
      </c>
      <c r="D69" s="437">
        <v>9</v>
      </c>
      <c r="E69" s="867"/>
      <c r="F69" s="868"/>
      <c r="G69" s="868"/>
      <c r="H69" s="869"/>
      <c r="I69" s="439"/>
      <c r="J69" s="448"/>
      <c r="K69" s="102"/>
      <c r="L69" s="386"/>
      <c r="M69" s="450" t="s">
        <v>1545</v>
      </c>
      <c r="N69" s="120"/>
      <c r="O69" s="411"/>
      <c r="P69" s="411"/>
      <c r="Q69" s="102"/>
      <c r="R69" s="446"/>
      <c r="S69" s="102"/>
      <c r="T69" s="102"/>
      <c r="U69" s="102"/>
      <c r="V69" s="102"/>
      <c r="W69" s="408"/>
    </row>
    <row r="70" spans="1:23">
      <c r="A70" s="326" t="s">
        <v>529</v>
      </c>
      <c r="B70" s="326" t="s">
        <v>268</v>
      </c>
      <c r="C70" s="394" t="s">
        <v>319</v>
      </c>
      <c r="D70" s="437"/>
      <c r="E70" s="867"/>
      <c r="F70" s="868"/>
      <c r="G70" s="868"/>
      <c r="H70" s="869"/>
      <c r="I70" s="439"/>
      <c r="J70" s="448">
        <v>806731</v>
      </c>
      <c r="K70" s="102"/>
      <c r="L70" s="386"/>
      <c r="M70" s="450" t="s">
        <v>1546</v>
      </c>
      <c r="N70" s="120"/>
      <c r="O70" s="411"/>
      <c r="P70" s="411"/>
      <c r="Q70" s="102"/>
      <c r="R70" s="446"/>
      <c r="S70" s="102"/>
      <c r="T70" s="102"/>
      <c r="U70" s="102"/>
      <c r="V70" s="102"/>
      <c r="W70" s="408"/>
    </row>
    <row r="71" spans="1:23">
      <c r="A71" s="326" t="s">
        <v>529</v>
      </c>
      <c r="B71" s="326" t="s">
        <v>268</v>
      </c>
      <c r="C71" s="394" t="s">
        <v>319</v>
      </c>
      <c r="D71" s="437"/>
      <c r="E71" s="867"/>
      <c r="F71" s="868"/>
      <c r="G71" s="868"/>
      <c r="H71" s="869"/>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67"/>
      <c r="F72" s="868"/>
      <c r="G72" s="868"/>
      <c r="H72" s="869"/>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K6:K8"/>
    <mergeCell ref="D6:D8"/>
    <mergeCell ref="E6:E8"/>
    <mergeCell ref="F6:F8"/>
    <mergeCell ref="G6:G8"/>
    <mergeCell ref="H6:H8"/>
    <mergeCell ref="D9:D11"/>
    <mergeCell ref="E9:E11"/>
    <mergeCell ref="F9:F11"/>
    <mergeCell ref="G9:G11"/>
    <mergeCell ref="H9:H11"/>
    <mergeCell ref="U6:U8"/>
    <mergeCell ref="V6:V8"/>
    <mergeCell ref="W6:W8"/>
    <mergeCell ref="M7:M8"/>
    <mergeCell ref="Q7:Q8"/>
    <mergeCell ref="N6:N8"/>
    <mergeCell ref="O6:O8"/>
    <mergeCell ref="P6:P8"/>
    <mergeCell ref="R6:R8"/>
    <mergeCell ref="S6:S8"/>
    <mergeCell ref="T6:T8"/>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V12:V14"/>
    <mergeCell ref="W12:W14"/>
    <mergeCell ref="D28:D29"/>
    <mergeCell ref="E65:E66"/>
    <mergeCell ref="F65:F66"/>
    <mergeCell ref="G65:G66"/>
    <mergeCell ref="H65:H66"/>
    <mergeCell ref="N12:N14"/>
    <mergeCell ref="O12:O14"/>
    <mergeCell ref="P12:P14"/>
    <mergeCell ref="R12:R14"/>
    <mergeCell ref="S12:S14"/>
    <mergeCell ref="T12:T14"/>
    <mergeCell ref="E67:E72"/>
    <mergeCell ref="F67:F72"/>
    <mergeCell ref="G67:G72"/>
    <mergeCell ref="H67:H72"/>
    <mergeCell ref="U12:U14"/>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40625" defaultRowHeight="17.25"/>
  <cols>
    <col min="1" max="1" width="9.42578125" style="321" customWidth="1"/>
    <col min="2" max="2" width="20.42578125" style="371" customWidth="1"/>
    <col min="3" max="3" width="9.140625" style="495"/>
    <col min="4" max="4" width="30" style="377" customWidth="1"/>
    <col min="5" max="7" width="11.140625" style="321" customWidth="1"/>
    <col min="8" max="8" width="36.85546875" style="371" customWidth="1"/>
    <col min="9" max="9" width="9.140625" style="496" customWidth="1"/>
    <col min="10" max="10" width="17.28515625" style="497" bestFit="1" customWidth="1"/>
    <col min="11" max="11" width="25" style="498" bestFit="1" customWidth="1"/>
    <col min="12" max="12" width="18" style="301" bestFit="1" customWidth="1"/>
    <col min="13" max="13" width="15.42578125" style="301" bestFit="1" customWidth="1"/>
    <col min="14" max="15" width="15.42578125" style="497" bestFit="1" customWidth="1"/>
    <col min="16" max="16" width="10.42578125" style="321" customWidth="1"/>
    <col min="17" max="17" width="9.28515625" style="321" customWidth="1"/>
    <col min="18" max="18" width="14" style="321" bestFit="1" customWidth="1"/>
    <col min="19" max="16384" width="9.140625" style="321"/>
  </cols>
  <sheetData>
    <row r="1" spans="1:18" ht="69">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69">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3">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3">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3">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3">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3">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3">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3">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D23" activePane="bottomRight" state="frozen"/>
      <selection pane="topRight" activeCell="B1" sqref="B1"/>
      <selection pane="bottomLeft" activeCell="A2" sqref="A2"/>
      <selection pane="bottomRight" activeCell="Q3" sqref="Q3"/>
    </sheetView>
  </sheetViews>
  <sheetFormatPr baseColWidth="10" defaultColWidth="11.42578125" defaultRowHeight="12.75"/>
  <cols>
    <col min="1" max="1" width="11.42578125" style="606"/>
    <col min="2" max="2" width="16.42578125" style="606" customWidth="1"/>
    <col min="3" max="3" width="11.42578125" style="606" hidden="1" customWidth="1"/>
    <col min="4" max="4" width="26.42578125" style="606" customWidth="1"/>
    <col min="5" max="5" width="22.140625" style="606" hidden="1" customWidth="1"/>
    <col min="6" max="6" width="16.140625" style="606" hidden="1" customWidth="1"/>
    <col min="7" max="7" width="55.42578125" style="606" hidden="1" customWidth="1"/>
    <col min="8" max="8" width="43.85546875" style="606" customWidth="1"/>
    <col min="9" max="9" width="12.140625" style="572" customWidth="1"/>
    <col min="10" max="10" width="15.85546875" style="801" customWidth="1"/>
    <col min="11" max="11" width="23.140625" style="801" bestFit="1" customWidth="1"/>
    <col min="12" max="12" width="15.140625" style="801" customWidth="1"/>
    <col min="13" max="13" width="13.42578125" style="801" customWidth="1"/>
    <col min="14" max="15" width="15.28515625" style="802" customWidth="1"/>
    <col min="16" max="16" width="11.140625" style="572" bestFit="1" customWidth="1"/>
    <col min="17" max="17" width="50.140625" style="606" customWidth="1"/>
    <col min="18" max="16384" width="11.42578125" style="606"/>
  </cols>
  <sheetData>
    <row r="1" spans="1:17" s="740" customFormat="1" ht="21">
      <c r="A1" s="880" t="s">
        <v>3247</v>
      </c>
      <c r="B1" s="880"/>
      <c r="C1" s="880"/>
      <c r="D1" s="880"/>
      <c r="E1" s="880"/>
      <c r="F1" s="880"/>
      <c r="G1" s="880"/>
      <c r="H1" s="880"/>
      <c r="I1" s="880"/>
      <c r="J1" s="880"/>
      <c r="K1" s="880"/>
      <c r="L1" s="880"/>
      <c r="M1" s="880"/>
      <c r="N1" s="880"/>
      <c r="O1" s="880"/>
      <c r="P1" s="880"/>
      <c r="Q1" s="880"/>
    </row>
    <row r="2" spans="1:17" s="740" customFormat="1">
      <c r="B2" s="741"/>
      <c r="I2" s="818"/>
      <c r="M2" s="742"/>
      <c r="N2" s="742"/>
      <c r="O2" s="805" t="s">
        <v>223</v>
      </c>
      <c r="Q2" s="740" t="s">
        <v>3242</v>
      </c>
    </row>
    <row r="3" spans="1:17" s="572" customFormat="1" ht="51">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51">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25.5">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8.25">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27.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89.25">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51">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6.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25.5">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8.25">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25.5">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25.5">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c r="A15" s="743" t="s">
        <v>317</v>
      </c>
      <c r="B15" s="743" t="s">
        <v>56</v>
      </c>
      <c r="C15" s="743"/>
      <c r="D15" s="618" t="s">
        <v>2716</v>
      </c>
      <c r="E15" s="618"/>
      <c r="F15" s="618"/>
      <c r="G15" s="618"/>
      <c r="H15" s="881" t="s">
        <v>49</v>
      </c>
      <c r="I15" s="786"/>
      <c r="J15" s="721"/>
      <c r="K15" s="882">
        <v>2550000</v>
      </c>
      <c r="L15" s="721"/>
      <c r="M15" s="721"/>
      <c r="N15" s="883">
        <v>0.98</v>
      </c>
      <c r="O15" s="883">
        <v>0.7</v>
      </c>
      <c r="P15" s="884" t="s">
        <v>212</v>
      </c>
      <c r="Q15" s="884" t="s">
        <v>212</v>
      </c>
    </row>
    <row r="16" spans="1:17">
      <c r="A16" s="743" t="s">
        <v>317</v>
      </c>
      <c r="B16" s="743" t="s">
        <v>56</v>
      </c>
      <c r="C16" s="743"/>
      <c r="D16" s="618" t="s">
        <v>2716</v>
      </c>
      <c r="E16" s="618"/>
      <c r="F16" s="618"/>
      <c r="G16" s="618"/>
      <c r="H16" s="881"/>
      <c r="I16" s="786"/>
      <c r="J16" s="721"/>
      <c r="K16" s="882"/>
      <c r="L16" s="721"/>
      <c r="M16" s="721"/>
      <c r="N16" s="883"/>
      <c r="O16" s="883"/>
      <c r="P16" s="884"/>
      <c r="Q16" s="884"/>
    </row>
    <row r="17" spans="1:17" ht="51">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89.25">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25.5">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25.5">
      <c r="A20" s="743" t="s">
        <v>317</v>
      </c>
      <c r="B20" s="743" t="s">
        <v>56</v>
      </c>
      <c r="C20" s="743"/>
      <c r="D20" s="618" t="s">
        <v>2711</v>
      </c>
      <c r="E20" s="618"/>
      <c r="F20" s="618"/>
      <c r="G20" s="618"/>
      <c r="H20" s="881" t="s">
        <v>53</v>
      </c>
      <c r="I20" s="786"/>
      <c r="J20" s="721"/>
      <c r="K20" s="882">
        <v>8158300</v>
      </c>
      <c r="L20" s="721"/>
      <c r="M20" s="721"/>
      <c r="N20" s="711" t="s">
        <v>64</v>
      </c>
      <c r="O20" s="711">
        <v>1</v>
      </c>
      <c r="P20" s="881" t="s">
        <v>70</v>
      </c>
      <c r="Q20" s="881" t="s">
        <v>70</v>
      </c>
    </row>
    <row r="21" spans="1:17">
      <c r="A21" s="743" t="s">
        <v>317</v>
      </c>
      <c r="B21" s="743" t="s">
        <v>56</v>
      </c>
      <c r="C21" s="743"/>
      <c r="D21" s="618" t="s">
        <v>2711</v>
      </c>
      <c r="E21" s="618"/>
      <c r="F21" s="618"/>
      <c r="G21" s="618"/>
      <c r="H21" s="881"/>
      <c r="I21" s="786"/>
      <c r="J21" s="721"/>
      <c r="K21" s="882"/>
      <c r="L21" s="721"/>
      <c r="M21" s="721"/>
      <c r="N21" s="711" t="s">
        <v>65</v>
      </c>
      <c r="O21" s="711">
        <v>0.89</v>
      </c>
      <c r="P21" s="881"/>
      <c r="Q21" s="881"/>
    </row>
    <row r="22" spans="1:17" ht="25.5">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3.75">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25.5">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51">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8.25">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8.25">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25.5">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25.5">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51">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38.2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38.2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25.5">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38.2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14.7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25.5">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25.5">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8.25">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38.2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25.5">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25.5">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25.5">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25.5">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25.5">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25.5">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25.5">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25.5">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25.5">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8.25">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8.25">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51">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38.2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38.2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38.2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38.2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38.2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25.5">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25.5">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25.5">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25.5">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51">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38.2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51">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51">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25.5">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25.5">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38.2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8.25">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8.25">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38.2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51">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51">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38.2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51">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25.5">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25.5">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25.5">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25.5">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25.5">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38.2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38.2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38.2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38.2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38.2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38.2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25.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25.5">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25.5">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25.5">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25.5">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25.5">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25.5">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25.5">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25.5">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25.5">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25.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51">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38.2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51">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51">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51">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8.25">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38.2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25.5">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25.5">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25.5">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25.5">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25.5">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25.5">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25.5">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8.25">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8.25">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8.25">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25.5">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1" t="s">
        <v>409</v>
      </c>
    </row>
    <row r="123" spans="1:17" s="754" customFormat="1" ht="25.5">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1"/>
    </row>
    <row r="124" spans="1:17" s="754" customFormat="1" ht="25.5">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25.5">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25.5">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25.5">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25.5">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25.5">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25.5">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25.5">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25.5">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25.5">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25.5">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25.5">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25.5">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25.5">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25.5">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25.5">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25.5">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51">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25.5">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38.2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25.5">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25.5">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25.5">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25.5">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25.5">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25.5">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25.5">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25.5">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25.5">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25.5">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8.25">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25.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25.5">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25.5">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51">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25.5">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25.5">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25.5">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25.5">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25.5">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25.5">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25.5">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25.5">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25.5">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25.5">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25.5">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25.5">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1" t="s">
        <v>496</v>
      </c>
    </row>
    <row r="197" spans="1:17" s="754" customFormat="1" ht="25.5">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1"/>
    </row>
    <row r="198" spans="1:17" s="754" customFormat="1">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25.5">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25.5">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25.5">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25.5">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3.75">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38.2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25.5">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25.5">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25.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25.5">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8.25">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8.25">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38.2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38.2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8.25">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63.7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38.2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38.2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25.5">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25.5">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25.5">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25.5">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25.5">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25.5">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51">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38.2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51">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25.5">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38.2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38.2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51">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51">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51">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25.5">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51">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6.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3.75">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38.2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25.5">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38.2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6.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38.2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38.2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8.25">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8.25">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8.25">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8.25">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51">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51">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38.2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38.2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3.75">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38.2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38.2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38.2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51">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25.5">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25.5">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25.5">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38.2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38.2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3.75">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38.2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38.2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51">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51">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38.2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76.5">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51">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51">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51">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51">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38.2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38.2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51">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3.75">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51">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76.5">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3.75">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3.75">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3.75">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38.2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38.2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3.75">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51">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51">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51">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51">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51">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51">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51">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51">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51">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51">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8.25">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8.25">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51">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51">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6.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51">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8.25">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51">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51">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6.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8.25">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8.25">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38.2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51">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8.25">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8.25">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8.25">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8.25">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51">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51">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51">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38.2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38.2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63.7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63.7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63.7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38.2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63.7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8.25">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8.25">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8.25">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8.25">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51">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38.2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51">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38.2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8.25">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51">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6.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38.2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25.5">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25.5">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25.5">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25.5">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3.75">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51">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38.2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51">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51">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51">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51">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51">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51">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51">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51">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51">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51">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51">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51">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51">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3.75">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51">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63.7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76.5">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8.25">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38.2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38.2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38.2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38.2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51">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51">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8.25">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8.25">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63.7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14.75">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91.2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27.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76.5">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51">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89.2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8.25">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38.2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8.25">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8.25">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8.25">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0.5">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25.5">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25.5">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38.2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204">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2">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89.2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89.25">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78.5">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76.5">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27.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89.2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2">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51">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2">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78.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6.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1.5">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40.2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22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67.7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8.25">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25.5">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25.5">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8.25">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25.5">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25.5">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51">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51">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63.7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2">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89.25">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51">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8.25">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76.5">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7.5">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2">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89.25">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3.75">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3.75">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51">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51">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25.5">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25.5">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25.5">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25.5">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25.5">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25.5">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25.5">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25.5">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7.5">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6.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3.75">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2">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89.25">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14.75">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25.5">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25.5">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27.75">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25.5">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8.25">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51">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25.5">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25.5">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38.2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25.5">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25.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51">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51">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51">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51">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51">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51">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38.2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63.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51">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38.2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3.75">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8.25">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6.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25.5">
      <c r="A466" s="618" t="s">
        <v>529</v>
      </c>
      <c r="B466" s="618" t="s">
        <v>282</v>
      </c>
      <c r="C466" s="618" t="s">
        <v>319</v>
      </c>
      <c r="D466" s="683" t="s">
        <v>2708</v>
      </c>
      <c r="E466" s="618"/>
      <c r="F466" s="618"/>
      <c r="G466" s="618"/>
      <c r="H466" s="881" t="s">
        <v>1216</v>
      </c>
      <c r="I466" s="786"/>
      <c r="J466" s="721"/>
      <c r="K466" s="882">
        <v>2250000</v>
      </c>
      <c r="L466" s="721"/>
      <c r="M466" s="721">
        <v>961960.33545000001</v>
      </c>
      <c r="N466" s="711"/>
      <c r="O466" s="883">
        <v>0.05</v>
      </c>
      <c r="P466" s="618"/>
      <c r="Q466" s="881"/>
    </row>
    <row r="467" spans="1:17" ht="25.5">
      <c r="A467" s="618" t="s">
        <v>529</v>
      </c>
      <c r="B467" s="618" t="s">
        <v>282</v>
      </c>
      <c r="C467" s="618" t="s">
        <v>319</v>
      </c>
      <c r="D467" s="683" t="s">
        <v>2708</v>
      </c>
      <c r="E467" s="618"/>
      <c r="F467" s="618"/>
      <c r="G467" s="618"/>
      <c r="H467" s="881"/>
      <c r="I467" s="786"/>
      <c r="J467" s="721"/>
      <c r="K467" s="882"/>
      <c r="L467" s="721"/>
      <c r="M467" s="721">
        <v>961960.33545000001</v>
      </c>
      <c r="N467" s="711">
        <v>0</v>
      </c>
      <c r="O467" s="883"/>
      <c r="P467" s="618"/>
      <c r="Q467" s="881"/>
    </row>
    <row r="468" spans="1:17" ht="25.5">
      <c r="A468" s="618" t="s">
        <v>529</v>
      </c>
      <c r="B468" s="618" t="s">
        <v>282</v>
      </c>
      <c r="C468" s="618" t="s">
        <v>319</v>
      </c>
      <c r="D468" s="683" t="s">
        <v>2708</v>
      </c>
      <c r="E468" s="618"/>
      <c r="F468" s="618"/>
      <c r="G468" s="618"/>
      <c r="H468" s="881" t="s">
        <v>1217</v>
      </c>
      <c r="I468" s="786"/>
      <c r="J468" s="777"/>
      <c r="K468" s="882">
        <v>5650000</v>
      </c>
      <c r="L468" s="721"/>
      <c r="M468" s="721">
        <v>3046552.4775799997</v>
      </c>
      <c r="N468" s="711"/>
      <c r="O468" s="778">
        <v>0.4</v>
      </c>
      <c r="P468" s="607"/>
      <c r="Q468" s="881" t="s">
        <v>474</v>
      </c>
    </row>
    <row r="469" spans="1:17" ht="25.5">
      <c r="A469" s="618" t="s">
        <v>529</v>
      </c>
      <c r="B469" s="618" t="s">
        <v>282</v>
      </c>
      <c r="C469" s="618" t="s">
        <v>319</v>
      </c>
      <c r="D469" s="683" t="s">
        <v>2708</v>
      </c>
      <c r="E469" s="618"/>
      <c r="F469" s="618"/>
      <c r="G469" s="618"/>
      <c r="H469" s="881"/>
      <c r="I469" s="786"/>
      <c r="J469" s="777"/>
      <c r="K469" s="882"/>
      <c r="L469" s="721"/>
      <c r="M469" s="721">
        <v>3046552.4775799997</v>
      </c>
      <c r="N469" s="711">
        <v>0.54</v>
      </c>
      <c r="O469" s="778">
        <v>0.4</v>
      </c>
      <c r="P469" s="607"/>
      <c r="Q469" s="881"/>
    </row>
    <row r="470" spans="1:17" ht="25.5">
      <c r="A470" s="618" t="s">
        <v>529</v>
      </c>
      <c r="B470" s="618" t="s">
        <v>282</v>
      </c>
      <c r="C470" s="618" t="s">
        <v>319</v>
      </c>
      <c r="D470" s="683" t="s">
        <v>2708</v>
      </c>
      <c r="E470" s="618"/>
      <c r="F470" s="618"/>
      <c r="G470" s="618"/>
      <c r="H470" s="618" t="s">
        <v>3092</v>
      </c>
      <c r="I470" s="786"/>
      <c r="J470" s="777"/>
      <c r="K470" s="882">
        <v>5056000</v>
      </c>
      <c r="L470" s="721"/>
      <c r="M470" s="721">
        <v>4438680.7176900003</v>
      </c>
      <c r="N470" s="711"/>
      <c r="O470" s="883">
        <v>1</v>
      </c>
      <c r="P470" s="607"/>
      <c r="Q470" s="881" t="s">
        <v>474</v>
      </c>
    </row>
    <row r="471" spans="1:17" ht="25.5">
      <c r="A471" s="618" t="s">
        <v>529</v>
      </c>
      <c r="B471" s="618" t="s">
        <v>282</v>
      </c>
      <c r="C471" s="618" t="s">
        <v>319</v>
      </c>
      <c r="D471" s="683" t="s">
        <v>2708</v>
      </c>
      <c r="E471" s="618"/>
      <c r="F471" s="618"/>
      <c r="G471" s="618"/>
      <c r="H471" s="618" t="s">
        <v>3093</v>
      </c>
      <c r="I471" s="786"/>
      <c r="J471" s="777"/>
      <c r="K471" s="882"/>
      <c r="L471" s="721"/>
      <c r="M471" s="721">
        <v>4438680.7176900003</v>
      </c>
      <c r="N471" s="711"/>
      <c r="O471" s="883"/>
      <c r="P471" s="607"/>
      <c r="Q471" s="881"/>
    </row>
    <row r="472" spans="1:17" ht="63.75">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25.5">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25.5">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25.5">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25.5">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25.5">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25.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8.25">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8.25">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38.2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8.25">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8.25">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8.25">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25.5">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25.5">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25.5">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8.25">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25.5">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25.5">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25.5">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25.5">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25.5">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25.5">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25.5">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25.5">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8.25">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25.5">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25.5">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25.5">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8.25">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25.5">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38.2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25.5">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38.2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25.5">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38.2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25.5">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25.5">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38.2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8.25">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51">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8.25">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25.5">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8.25">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25.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51">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25.5">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8.25">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8.25">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3.75">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38.2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8.25">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25.5">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8.25">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25.5">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25.5">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38.2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25.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51">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25.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25.5">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51">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25.5">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25.5">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8.25">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25.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8.25">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3.75">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8.25">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25.5">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25.5">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25.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25.5">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25.5">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25.5">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8.25">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25.5">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25.5">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25.5">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25.5">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25.5">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25.5">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8.25">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38.2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25.5">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38.2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25.5">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25.5">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8.25">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51">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25.5">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51">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51">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51">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3.75">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3.75">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38.2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25.5">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51">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38.2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178.5">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7.5">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38.2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25.5">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63.7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63.7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38.2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38.2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14.7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25.5">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51">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3.75">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3.75">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38.2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25.5">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63.7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3.75">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51">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51">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51">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38.2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51">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3.75">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38.2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51">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38.2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51">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25.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38.2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25.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63.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38.2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25.5">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25.5">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8.25">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38.2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25.5">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25.5">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51">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76.5">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25.5">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25.5">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3.75">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38.2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25.5">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25.5">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8.25">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25.5">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25.5">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25.5">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6.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25.5">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25.5">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25.5">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8.25">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25.5">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8.25">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25.5">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8.25">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8.25">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25.5">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25.5">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25.5">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25.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25.5">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8.25">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8.25">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25.5">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8.25">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25.5">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25.5">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25.5">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25.5">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25.5">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25.5">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25.5">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25.5">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25.5">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25.5">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25.5">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25.5">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25.5">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25.5">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25.5">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38.2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25.5">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25.5">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25.5">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25.5">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25.5">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25.5">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25.5">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8.25">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51">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25.5">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38.2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51">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38.2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38.2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8.25">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8.25">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51">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51">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51">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51">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25.5">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25.5">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38.2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51">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51">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6.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38.2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51">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25.5">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51">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51">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51">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51">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51">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51">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38.25">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38.2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8.25">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25.5">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25.5">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25.5">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25.5">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25.5">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38.2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25.5">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25.5">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25.5">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25.5">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25.5">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25.5">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25.5">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25.5">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25.5">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8.25">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38.2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38.2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63.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25.5">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51">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51">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25.5">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51">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25.5">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25.5">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25.5">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25.5">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38.2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38.2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51">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51">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51">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89.2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51">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51">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3.75">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76.5">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51">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76.5">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76.5">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3.75">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51">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51">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38.2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38.2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8.25">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38.2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25.5">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25.5">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38.2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51">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63.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51">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25.5">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38.2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25.5">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K470:K471"/>
    <mergeCell ref="O470:O471"/>
    <mergeCell ref="Q470:Q471"/>
    <mergeCell ref="Q196:Q197"/>
    <mergeCell ref="H466:H467"/>
    <mergeCell ref="K466:K467"/>
    <mergeCell ref="O466:O467"/>
    <mergeCell ref="Q466:Q467"/>
    <mergeCell ref="H468:H469"/>
    <mergeCell ref="K468:K469"/>
    <mergeCell ref="Q468:Q469"/>
    <mergeCell ref="H20:H21"/>
    <mergeCell ref="K20:K21"/>
    <mergeCell ref="P20:P21"/>
    <mergeCell ref="Q20:Q21"/>
    <mergeCell ref="Q122:Q123"/>
    <mergeCell ref="A1:Q1"/>
    <mergeCell ref="H15:H16"/>
    <mergeCell ref="K15:K16"/>
    <mergeCell ref="N15:N16"/>
    <mergeCell ref="O15:O16"/>
    <mergeCell ref="P15:P16"/>
    <mergeCell ref="Q15:Q16"/>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42578125" customWidth="1"/>
    <col min="2" max="2" width="15.28515625" style="97" customWidth="1"/>
    <col min="3" max="3" width="13.28515625" bestFit="1" customWidth="1"/>
    <col min="4" max="4" width="12.28515625" bestFit="1" customWidth="1"/>
    <col min="5" max="5" width="19.42578125" style="738" customWidth="1"/>
    <col min="6" max="6" width="18.7109375" customWidth="1"/>
  </cols>
  <sheetData>
    <row r="1" spans="1:96">
      <c r="A1" s="885" t="s">
        <v>3245</v>
      </c>
      <c r="B1" s="885"/>
      <c r="C1" s="885"/>
      <c r="D1" s="885"/>
      <c r="E1" s="885"/>
    </row>
    <row r="2" spans="1:96">
      <c r="B2"/>
      <c r="D2" s="886" t="s">
        <v>223</v>
      </c>
      <c r="E2" s="886"/>
    </row>
    <row r="3" spans="1:96" s="376" customFormat="1" ht="24">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42578125" defaultRowHeight="15"/>
  <cols>
    <col min="1" max="1" width="44.28515625" style="809" customWidth="1"/>
    <col min="2" max="2" width="14.42578125" style="810" customWidth="1"/>
    <col min="3" max="3" width="13.28515625" style="809" bestFit="1" customWidth="1"/>
    <col min="4" max="4" width="12.28515625" style="809" bestFit="1" customWidth="1"/>
    <col min="5" max="5" width="15.28515625" style="809" customWidth="1"/>
    <col min="6" max="6" width="21.7109375" style="809" customWidth="1"/>
    <col min="7" max="7" width="11.42578125" style="809"/>
    <col min="8" max="9" width="17.28515625" style="809" customWidth="1"/>
    <col min="10" max="16384" width="11.42578125" style="809"/>
  </cols>
  <sheetData>
    <row r="1" spans="1:9">
      <c r="A1" s="887" t="s">
        <v>3245</v>
      </c>
      <c r="B1" s="887"/>
      <c r="C1" s="887"/>
      <c r="D1" s="887"/>
      <c r="E1" s="887"/>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0">
      <c r="A4" s="813" t="s">
        <v>2690</v>
      </c>
      <c r="B4" s="814">
        <v>26</v>
      </c>
      <c r="C4" s="814">
        <v>39892560.359920003</v>
      </c>
      <c r="D4" s="814">
        <v>82470864</v>
      </c>
      <c r="F4" s="812" t="s">
        <v>222</v>
      </c>
      <c r="G4" s="808">
        <v>734</v>
      </c>
      <c r="H4" s="808">
        <v>1492086457.3393195</v>
      </c>
      <c r="I4" s="808">
        <v>3748394281.1945786</v>
      </c>
    </row>
    <row r="5" spans="1:9">
      <c r="A5" s="813" t="s">
        <v>2691</v>
      </c>
      <c r="B5" s="814">
        <v>39</v>
      </c>
      <c r="C5" s="814">
        <v>50726264.156550005</v>
      </c>
      <c r="D5" s="814">
        <v>101179809</v>
      </c>
      <c r="F5" s="816" t="s">
        <v>2708</v>
      </c>
      <c r="G5" s="814">
        <v>190</v>
      </c>
      <c r="H5" s="814">
        <v>499200524.4317199</v>
      </c>
      <c r="I5" s="814">
        <v>1295474808.024579</v>
      </c>
    </row>
    <row r="6" spans="1:9">
      <c r="A6" s="813" t="s">
        <v>2692</v>
      </c>
      <c r="B6" s="814">
        <v>1</v>
      </c>
      <c r="C6" s="814">
        <v>2333195.7896500002</v>
      </c>
      <c r="D6" s="814">
        <v>2354700</v>
      </c>
      <c r="F6" s="816" t="s">
        <v>2711</v>
      </c>
      <c r="G6" s="814">
        <v>99</v>
      </c>
      <c r="H6" s="814">
        <v>183422135.23447996</v>
      </c>
      <c r="I6" s="814">
        <v>382821814</v>
      </c>
    </row>
    <row r="7" spans="1:9">
      <c r="A7" s="813" t="s">
        <v>2693</v>
      </c>
      <c r="B7" s="814">
        <v>12</v>
      </c>
      <c r="C7" s="814">
        <v>7200000</v>
      </c>
      <c r="D7" s="814">
        <v>256025000</v>
      </c>
      <c r="F7" s="816" t="s">
        <v>2716</v>
      </c>
      <c r="G7" s="814">
        <v>98</v>
      </c>
      <c r="H7" s="814">
        <v>208337076.70642</v>
      </c>
      <c r="I7" s="814">
        <v>672865918.44200003</v>
      </c>
    </row>
    <row r="8" spans="1:9">
      <c r="A8" s="813" t="s">
        <v>2695</v>
      </c>
      <c r="B8" s="814">
        <v>7</v>
      </c>
      <c r="C8" s="814">
        <v>5600742.3998300005</v>
      </c>
      <c r="D8" s="814">
        <v>13405400</v>
      </c>
      <c r="F8" s="816" t="s">
        <v>2705</v>
      </c>
      <c r="G8" s="814">
        <v>75</v>
      </c>
      <c r="H8" s="814">
        <v>138981208.04889002</v>
      </c>
      <c r="I8" s="814">
        <v>236364008</v>
      </c>
    </row>
    <row r="9" spans="1:9">
      <c r="A9" s="813" t="s">
        <v>2696</v>
      </c>
      <c r="B9" s="814">
        <v>10</v>
      </c>
      <c r="C9" s="814">
        <v>9331301.5420200005</v>
      </c>
      <c r="D9" s="814">
        <v>15878263</v>
      </c>
      <c r="F9" s="816" t="s">
        <v>2704</v>
      </c>
      <c r="G9" s="814">
        <v>51</v>
      </c>
      <c r="H9" s="814">
        <v>82558141.154200017</v>
      </c>
      <c r="I9" s="814">
        <v>109011457.80400001</v>
      </c>
    </row>
    <row r="10" spans="1:9" ht="30">
      <c r="A10" s="813" t="s">
        <v>2697</v>
      </c>
      <c r="B10" s="814">
        <v>50</v>
      </c>
      <c r="C10" s="814">
        <v>131333838.79730003</v>
      </c>
      <c r="D10" s="814">
        <v>192128593</v>
      </c>
      <c r="F10" s="816" t="s">
        <v>2697</v>
      </c>
      <c r="G10" s="814">
        <v>50</v>
      </c>
      <c r="H10" s="814">
        <v>131333838.79730003</v>
      </c>
      <c r="I10" s="814">
        <v>192128593</v>
      </c>
    </row>
    <row r="11" spans="1:9">
      <c r="A11" s="813" t="s">
        <v>2699</v>
      </c>
      <c r="B11" s="814">
        <v>2</v>
      </c>
      <c r="C11" s="814">
        <v>1922185.49905</v>
      </c>
      <c r="D11" s="814">
        <v>19467591</v>
      </c>
      <c r="F11" s="816" t="s">
        <v>2691</v>
      </c>
      <c r="G11" s="814">
        <v>39</v>
      </c>
      <c r="H11" s="814">
        <v>50726264.156550005</v>
      </c>
      <c r="I11" s="814">
        <v>101179809</v>
      </c>
    </row>
    <row r="12" spans="1:9">
      <c r="A12" s="813" t="s">
        <v>2700</v>
      </c>
      <c r="B12" s="814">
        <v>16</v>
      </c>
      <c r="C12" s="814">
        <v>16243732.948380001</v>
      </c>
      <c r="D12" s="814">
        <v>37513238</v>
      </c>
      <c r="F12" s="816" t="s">
        <v>2703</v>
      </c>
      <c r="G12" s="814">
        <v>39</v>
      </c>
      <c r="H12" s="814">
        <v>41631114.4322</v>
      </c>
      <c r="I12" s="814">
        <v>74034884.5</v>
      </c>
    </row>
    <row r="13" spans="1:9">
      <c r="A13" s="813" t="s">
        <v>2703</v>
      </c>
      <c r="B13" s="814">
        <v>39</v>
      </c>
      <c r="C13" s="814">
        <v>41631114.4322</v>
      </c>
      <c r="D13" s="814">
        <v>74034884.5</v>
      </c>
      <c r="F13" s="816" t="s">
        <v>2690</v>
      </c>
      <c r="G13" s="814">
        <v>26</v>
      </c>
      <c r="H13" s="814">
        <v>39892560.359920003</v>
      </c>
      <c r="I13" s="814">
        <v>82470864</v>
      </c>
    </row>
    <row r="14" spans="1:9">
      <c r="A14" s="813" t="s">
        <v>2704</v>
      </c>
      <c r="B14" s="814">
        <v>51</v>
      </c>
      <c r="C14" s="814">
        <v>82558141.154200017</v>
      </c>
      <c r="D14" s="814">
        <v>109011457.80400001</v>
      </c>
      <c r="F14" s="816" t="s">
        <v>2700</v>
      </c>
      <c r="G14" s="814">
        <v>16</v>
      </c>
      <c r="H14" s="814">
        <v>16243732.948380001</v>
      </c>
      <c r="I14" s="814">
        <v>37513238</v>
      </c>
    </row>
    <row r="15" spans="1:9">
      <c r="A15" s="813" t="s">
        <v>2705</v>
      </c>
      <c r="B15" s="814">
        <v>75</v>
      </c>
      <c r="C15" s="814">
        <v>138981208.04889002</v>
      </c>
      <c r="D15" s="814">
        <v>236364008</v>
      </c>
      <c r="F15" s="816" t="s">
        <v>3094</v>
      </c>
      <c r="G15" s="814">
        <v>13</v>
      </c>
      <c r="H15" s="814">
        <v>71589869.97897999</v>
      </c>
      <c r="I15" s="814">
        <v>93062632.423999995</v>
      </c>
    </row>
    <row r="16" spans="1:9" ht="30">
      <c r="A16" s="813" t="s">
        <v>2706</v>
      </c>
      <c r="B16" s="814">
        <v>2</v>
      </c>
      <c r="C16" s="814">
        <v>1782565.8597299999</v>
      </c>
      <c r="D16" s="814">
        <v>3280300</v>
      </c>
      <c r="F16" s="816" t="s">
        <v>2693</v>
      </c>
      <c r="G16" s="814">
        <v>12</v>
      </c>
      <c r="H16" s="814">
        <v>7200000</v>
      </c>
      <c r="I16" s="814">
        <v>256025000</v>
      </c>
    </row>
    <row r="17" spans="1:9">
      <c r="A17" s="813" t="s">
        <v>2708</v>
      </c>
      <c r="B17" s="814">
        <v>190</v>
      </c>
      <c r="C17" s="814">
        <v>499200524.4317199</v>
      </c>
      <c r="D17" s="814">
        <v>1295474808.024579</v>
      </c>
      <c r="F17" s="816" t="s">
        <v>2696</v>
      </c>
      <c r="G17" s="814">
        <v>10</v>
      </c>
      <c r="H17" s="814">
        <v>9331301.5420200005</v>
      </c>
      <c r="I17" s="814">
        <v>15878263</v>
      </c>
    </row>
    <row r="18" spans="1:9">
      <c r="A18" s="813" t="s">
        <v>2709</v>
      </c>
      <c r="B18" s="814">
        <v>3</v>
      </c>
      <c r="C18" s="814"/>
      <c r="D18" s="814">
        <v>157555000</v>
      </c>
      <c r="F18" s="816" t="s">
        <v>2695</v>
      </c>
      <c r="G18" s="814">
        <v>7</v>
      </c>
      <c r="H18" s="814">
        <v>5600742.3998300005</v>
      </c>
      <c r="I18" s="814">
        <v>13405400</v>
      </c>
    </row>
    <row r="19" spans="1:9">
      <c r="A19" s="813" t="s">
        <v>2711</v>
      </c>
      <c r="B19" s="814">
        <v>99</v>
      </c>
      <c r="C19" s="814">
        <v>183422135.23447996</v>
      </c>
      <c r="D19" s="814">
        <v>382821814</v>
      </c>
      <c r="F19" s="816" t="s">
        <v>2709</v>
      </c>
      <c r="G19" s="814">
        <v>3</v>
      </c>
      <c r="H19" s="814"/>
      <c r="I19" s="814">
        <v>157555000</v>
      </c>
    </row>
    <row r="20" spans="1:9">
      <c r="A20" s="813" t="s">
        <v>2714</v>
      </c>
      <c r="B20" s="814">
        <v>1</v>
      </c>
      <c r="C20" s="814">
        <v>0</v>
      </c>
      <c r="D20" s="814">
        <v>3500000</v>
      </c>
      <c r="F20" s="816" t="s">
        <v>2699</v>
      </c>
      <c r="G20" s="814">
        <v>2</v>
      </c>
      <c r="H20" s="814">
        <v>1922185.49905</v>
      </c>
      <c r="I20" s="814">
        <v>19467591</v>
      </c>
    </row>
    <row r="21" spans="1:9">
      <c r="A21" s="813" t="s">
        <v>2716</v>
      </c>
      <c r="B21" s="814">
        <v>98</v>
      </c>
      <c r="C21" s="814">
        <v>208337076.70642</v>
      </c>
      <c r="D21" s="814">
        <v>672865918.44200003</v>
      </c>
      <c r="F21" s="816" t="s">
        <v>2706</v>
      </c>
      <c r="G21" s="814">
        <v>2</v>
      </c>
      <c r="H21" s="814">
        <v>1782565.8597299999</v>
      </c>
      <c r="I21" s="814">
        <v>3280300</v>
      </c>
    </row>
    <row r="22" spans="1:9">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5.75" thickBot="1">
      <c r="B554" s="809"/>
    </row>
    <row r="555" spans="2:2" ht="15.75"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5546875" bestFit="1" customWidth="1"/>
    <col min="2" max="2" width="15.42578125" bestFit="1" customWidth="1"/>
    <col min="3" max="3" width="16.7109375" bestFit="1" customWidth="1"/>
    <col min="4" max="4" width="4.85546875" bestFit="1" customWidth="1"/>
    <col min="5" max="5" width="80.7109375" bestFit="1" customWidth="1"/>
    <col min="6" max="6" width="39.7109375" bestFit="1" customWidth="1"/>
    <col min="7" max="7" width="80.7109375" bestFit="1" customWidth="1"/>
    <col min="8" max="8" width="20.140625" bestFit="1" customWidth="1"/>
    <col min="9" max="9" width="21.28515625" bestFit="1" customWidth="1"/>
    <col min="10" max="10" width="18.42578125" customWidth="1"/>
    <col min="11" max="11" width="37.85546875" bestFit="1" customWidth="1"/>
    <col min="12" max="14" width="80.7109375" bestFit="1" customWidth="1"/>
    <col min="15" max="15" width="37.28515625" bestFit="1" customWidth="1"/>
    <col min="16" max="16" width="14.28515625" bestFit="1" customWidth="1"/>
    <col min="17" max="17" width="43.85546875" bestFit="1" customWidth="1"/>
    <col min="18" max="18" width="30.85546875" bestFit="1" customWidth="1"/>
    <col min="19" max="19" width="21" bestFit="1" customWidth="1"/>
    <col min="20" max="20" width="22.28515625" bestFit="1" customWidth="1"/>
    <col min="21" max="23" width="80.710937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heetViews>
  <sheetFormatPr baseColWidth="10" defaultRowHeight="15"/>
  <cols>
    <col min="1" max="1" width="12.140625" bestFit="1" customWidth="1"/>
    <col min="2" max="2" width="58" bestFit="1" customWidth="1"/>
    <col min="3" max="3" width="52.7109375" bestFit="1" customWidth="1"/>
    <col min="4" max="5" width="80.7109375" bestFit="1" customWidth="1"/>
    <col min="6" max="6" width="17.42578125" bestFit="1" customWidth="1"/>
    <col min="7" max="7" width="12.42578125" bestFit="1" customWidth="1"/>
    <col min="8" max="8" width="17.140625" bestFit="1" customWidth="1"/>
    <col min="9" max="9" width="18.42578125" bestFit="1" customWidth="1"/>
    <col min="10" max="10" width="13.42578125" bestFit="1" customWidth="1"/>
    <col min="11" max="11" width="20.85546875" bestFit="1" customWidth="1"/>
    <col min="12" max="12" width="17.7109375" bestFit="1" customWidth="1"/>
    <col min="13" max="13" width="15" bestFit="1" customWidth="1"/>
    <col min="14" max="14" width="12.7109375" bestFit="1" customWidth="1"/>
    <col min="15" max="15" width="64.140625" bestFit="1" customWidth="1"/>
    <col min="16" max="16" width="80.710937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787DF-31C2-8C43-93B5-FEFA8028B6FD}">
  <sheetPr>
    <tabColor rgb="FFFF0000"/>
  </sheetPr>
  <dimension ref="A1:Q763"/>
  <sheetViews>
    <sheetView topLeftCell="H1" zoomScale="150" zoomScaleNormal="150" workbookViewId="0"/>
  </sheetViews>
  <sheetFormatPr baseColWidth="10" defaultRowHeight="15"/>
  <cols>
    <col min="1" max="1" width="31" bestFit="1" customWidth="1"/>
    <col min="2" max="2" width="18.42578125" bestFit="1" customWidth="1"/>
    <col min="3" max="3" width="23.140625" bestFit="1" customWidth="1"/>
    <col min="4" max="4" width="51" bestFit="1" customWidth="1"/>
    <col min="5" max="8" width="80.7109375" bestFit="1" customWidth="1"/>
    <col min="9" max="9" width="20.28515625" customWidth="1"/>
    <col min="10" max="10" width="12.140625" bestFit="1" customWidth="1"/>
    <col min="11" max="11" width="12.28515625" bestFit="1" customWidth="1"/>
    <col min="12" max="12" width="12.42578125" bestFit="1" customWidth="1"/>
    <col min="13" max="13" width="18.85546875" customWidth="1"/>
    <col min="14" max="14" width="20" bestFit="1" customWidth="1"/>
    <col min="15" max="15" width="48.28515625" bestFit="1" customWidth="1"/>
    <col min="16" max="16" width="64.140625" bestFit="1" customWidth="1"/>
    <col min="17" max="17" width="80.7109375" bestFit="1" customWidth="1"/>
  </cols>
  <sheetData>
    <row r="1" spans="1:17">
      <c r="A1" t="s">
        <v>3248</v>
      </c>
      <c r="B1" t="s">
        <v>47</v>
      </c>
      <c r="C1" t="s">
        <v>252</v>
      </c>
      <c r="D1" t="s">
        <v>0</v>
      </c>
      <c r="E1" t="s">
        <v>253</v>
      </c>
      <c r="F1" t="s">
        <v>248</v>
      </c>
      <c r="G1" t="s">
        <v>249</v>
      </c>
      <c r="H1" t="s">
        <v>250</v>
      </c>
      <c r="I1" t="s">
        <v>531</v>
      </c>
      <c r="J1" t="s">
        <v>254</v>
      </c>
      <c r="K1" t="s">
        <v>255</v>
      </c>
      <c r="L1" t="s">
        <v>256</v>
      </c>
      <c r="M1" t="s">
        <v>3239</v>
      </c>
      <c r="N1" t="s">
        <v>3250</v>
      </c>
      <c r="O1" t="s">
        <v>3249</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40</v>
      </c>
      <c r="H66" t="s">
        <v>172</v>
      </c>
      <c r="K66">
        <v>5000000</v>
      </c>
      <c r="L66">
        <v>0</v>
      </c>
      <c r="M66">
        <v>0</v>
      </c>
      <c r="O66">
        <v>0</v>
      </c>
      <c r="Q66" t="s">
        <v>175</v>
      </c>
    </row>
    <row r="67" spans="1:17">
      <c r="A67" t="s">
        <v>317</v>
      </c>
      <c r="B67" t="s">
        <v>166</v>
      </c>
      <c r="D67" t="s">
        <v>2716</v>
      </c>
      <c r="E67" t="s">
        <v>40</v>
      </c>
      <c r="H67" t="s">
        <v>173</v>
      </c>
      <c r="K67">
        <v>3500000</v>
      </c>
      <c r="L67">
        <v>0</v>
      </c>
      <c r="M67">
        <v>0</v>
      </c>
      <c r="O67">
        <v>0</v>
      </c>
      <c r="Q67" t="s">
        <v>175</v>
      </c>
    </row>
    <row r="68" spans="1:17">
      <c r="A68" t="s">
        <v>317</v>
      </c>
      <c r="B68" t="s">
        <v>166</v>
      </c>
      <c r="D68" t="s">
        <v>2716</v>
      </c>
      <c r="E68" t="s">
        <v>40</v>
      </c>
      <c r="H68" t="s">
        <v>174</v>
      </c>
      <c r="K68">
        <v>5494000</v>
      </c>
      <c r="O68">
        <v>0.25</v>
      </c>
      <c r="Q68" t="s">
        <v>176</v>
      </c>
    </row>
    <row r="69" spans="1:17">
      <c r="A69" t="s">
        <v>317</v>
      </c>
      <c r="B69" t="s">
        <v>166</v>
      </c>
      <c r="D69" t="s">
        <v>2708</v>
      </c>
      <c r="E69" t="s">
        <v>177</v>
      </c>
      <c r="H69" t="s">
        <v>178</v>
      </c>
      <c r="K69">
        <v>5900000</v>
      </c>
      <c r="L69">
        <v>5771602</v>
      </c>
      <c r="M69">
        <v>5428259</v>
      </c>
      <c r="O69">
        <v>0.99</v>
      </c>
    </row>
    <row r="70" spans="1:17">
      <c r="A70" t="s">
        <v>317</v>
      </c>
      <c r="B70" t="s">
        <v>166</v>
      </c>
      <c r="D70" t="s">
        <v>2708</v>
      </c>
      <c r="E70" t="s">
        <v>183</v>
      </c>
      <c r="H70" t="s">
        <v>179</v>
      </c>
      <c r="K70">
        <v>3000000</v>
      </c>
      <c r="L70">
        <v>1699931</v>
      </c>
      <c r="M70">
        <v>439863</v>
      </c>
      <c r="O70">
        <v>0.25</v>
      </c>
    </row>
    <row r="71" spans="1:17">
      <c r="A71" t="s">
        <v>317</v>
      </c>
      <c r="B71" t="s">
        <v>166</v>
      </c>
      <c r="D71" t="s">
        <v>2708</v>
      </c>
      <c r="E71" t="s">
        <v>184</v>
      </c>
      <c r="H71" t="s">
        <v>180</v>
      </c>
      <c r="K71">
        <v>3000000</v>
      </c>
      <c r="L71">
        <v>2160908</v>
      </c>
      <c r="M71">
        <v>749639</v>
      </c>
      <c r="O71">
        <v>0.95</v>
      </c>
    </row>
    <row r="72" spans="1:17">
      <c r="A72" t="s">
        <v>317</v>
      </c>
      <c r="B72" t="s">
        <v>166</v>
      </c>
      <c r="D72" t="s">
        <v>2695</v>
      </c>
      <c r="E72" t="s">
        <v>181</v>
      </c>
      <c r="H72" t="s">
        <v>182</v>
      </c>
      <c r="K72">
        <v>1000000</v>
      </c>
      <c r="L72">
        <v>989297</v>
      </c>
      <c r="M72">
        <v>199422</v>
      </c>
      <c r="O72">
        <v>0.35</v>
      </c>
    </row>
    <row r="73" spans="1:17">
      <c r="A73" t="s">
        <v>317</v>
      </c>
      <c r="B73" t="s">
        <v>166</v>
      </c>
      <c r="D73" t="s">
        <v>2704</v>
      </c>
      <c r="E73" t="s">
        <v>189</v>
      </c>
      <c r="H73" t="s">
        <v>190</v>
      </c>
      <c r="K73">
        <v>1517829</v>
      </c>
      <c r="L73">
        <v>1316051</v>
      </c>
      <c r="M73">
        <v>725356</v>
      </c>
      <c r="O73">
        <v>0.85</v>
      </c>
    </row>
    <row r="74" spans="1:17">
      <c r="A74" t="s">
        <v>318</v>
      </c>
      <c r="B74" t="s">
        <v>295</v>
      </c>
      <c r="C74" t="s">
        <v>319</v>
      </c>
      <c r="D74" t="s">
        <v>2691</v>
      </c>
      <c r="G74" t="s">
        <v>321</v>
      </c>
      <c r="J74">
        <v>500000</v>
      </c>
      <c r="K74">
        <v>2350000</v>
      </c>
      <c r="L74">
        <v>2064650.0142999999</v>
      </c>
      <c r="M74">
        <v>1435907</v>
      </c>
      <c r="O74">
        <v>0.75</v>
      </c>
      <c r="Q74" t="s">
        <v>20</v>
      </c>
    </row>
    <row r="75" spans="1:17">
      <c r="A75" t="s">
        <v>318</v>
      </c>
      <c r="B75" t="s">
        <v>295</v>
      </c>
      <c r="C75" t="s">
        <v>319</v>
      </c>
      <c r="D75" t="s">
        <v>2703</v>
      </c>
      <c r="G75" t="s">
        <v>323</v>
      </c>
      <c r="J75">
        <v>72702</v>
      </c>
      <c r="K75">
        <v>1134702</v>
      </c>
      <c r="L75">
        <v>387110.56057999999</v>
      </c>
      <c r="M75">
        <v>180273</v>
      </c>
      <c r="O75">
        <v>0.2</v>
      </c>
      <c r="Q75" t="s">
        <v>67</v>
      </c>
    </row>
    <row r="76" spans="1:17">
      <c r="A76" t="s">
        <v>318</v>
      </c>
      <c r="B76" t="s">
        <v>295</v>
      </c>
      <c r="C76" t="s">
        <v>319</v>
      </c>
      <c r="D76" t="s">
        <v>2705</v>
      </c>
      <c r="G76" t="s">
        <v>325</v>
      </c>
      <c r="J76">
        <v>2500000</v>
      </c>
      <c r="K76">
        <v>2500000</v>
      </c>
      <c r="L76">
        <v>1218477.3228</v>
      </c>
      <c r="M76">
        <v>115458</v>
      </c>
      <c r="O76">
        <v>0.4</v>
      </c>
      <c r="Q76" t="s">
        <v>326</v>
      </c>
    </row>
    <row r="77" spans="1:17">
      <c r="A77" t="s">
        <v>318</v>
      </c>
      <c r="B77" t="s">
        <v>295</v>
      </c>
      <c r="C77" t="s">
        <v>319</v>
      </c>
      <c r="D77" t="s">
        <v>2708</v>
      </c>
      <c r="G77" t="s">
        <v>328</v>
      </c>
      <c r="J77">
        <v>1450000</v>
      </c>
      <c r="K77">
        <v>1450000</v>
      </c>
      <c r="L77">
        <v>1114943.40965</v>
      </c>
      <c r="M77">
        <v>1023623</v>
      </c>
      <c r="O77">
        <v>0.05</v>
      </c>
      <c r="Q77" t="s">
        <v>20</v>
      </c>
    </row>
    <row r="78" spans="1:17">
      <c r="A78" t="s">
        <v>318</v>
      </c>
      <c r="B78" t="s">
        <v>295</v>
      </c>
      <c r="C78" t="s">
        <v>319</v>
      </c>
      <c r="D78" t="s">
        <v>2708</v>
      </c>
      <c r="G78" t="s">
        <v>329</v>
      </c>
      <c r="J78">
        <v>2086885</v>
      </c>
      <c r="K78">
        <v>2306885</v>
      </c>
      <c r="L78">
        <v>2278224.0315999999</v>
      </c>
      <c r="M78">
        <v>1921212</v>
      </c>
      <c r="O78">
        <v>0.75</v>
      </c>
      <c r="Q78" t="s">
        <v>330</v>
      </c>
    </row>
    <row r="79" spans="1:17">
      <c r="A79" t="s">
        <v>318</v>
      </c>
      <c r="B79" t="s">
        <v>295</v>
      </c>
      <c r="C79" t="s">
        <v>319</v>
      </c>
      <c r="D79" t="s">
        <v>2708</v>
      </c>
      <c r="G79" t="s">
        <v>331</v>
      </c>
      <c r="J79">
        <v>2139000</v>
      </c>
      <c r="K79">
        <v>2139000</v>
      </c>
      <c r="L79">
        <v>2127611.2351899999</v>
      </c>
      <c r="M79">
        <v>88331</v>
      </c>
      <c r="O79">
        <v>0</v>
      </c>
      <c r="Q79" t="s">
        <v>20</v>
      </c>
    </row>
    <row r="80" spans="1:17">
      <c r="A80" t="s">
        <v>318</v>
      </c>
      <c r="B80" t="s">
        <v>295</v>
      </c>
      <c r="C80" t="s">
        <v>319</v>
      </c>
      <c r="D80" t="s">
        <v>3094</v>
      </c>
      <c r="J80">
        <v>5675885</v>
      </c>
      <c r="K80">
        <v>5895885</v>
      </c>
      <c r="L80">
        <v>5520778.6764399996</v>
      </c>
      <c r="M80">
        <v>3033166</v>
      </c>
    </row>
    <row r="81" spans="1:17">
      <c r="A81" t="s">
        <v>318</v>
      </c>
      <c r="B81" t="s">
        <v>295</v>
      </c>
      <c r="C81" t="s">
        <v>319</v>
      </c>
      <c r="D81" t="s">
        <v>2711</v>
      </c>
      <c r="G81" t="s">
        <v>333</v>
      </c>
      <c r="J81">
        <v>1200000</v>
      </c>
      <c r="K81">
        <v>4906524</v>
      </c>
      <c r="L81">
        <v>1347.913</v>
      </c>
      <c r="M81">
        <v>1347.913</v>
      </c>
      <c r="O81">
        <v>0</v>
      </c>
      <c r="Q81" t="s">
        <v>334</v>
      </c>
    </row>
    <row r="82" spans="1:17">
      <c r="A82" t="s">
        <v>318</v>
      </c>
      <c r="B82" t="s">
        <v>295</v>
      </c>
      <c r="C82" t="s">
        <v>319</v>
      </c>
      <c r="D82" t="s">
        <v>2716</v>
      </c>
      <c r="G82" t="s">
        <v>336</v>
      </c>
      <c r="J82">
        <v>1800000</v>
      </c>
      <c r="K82">
        <v>1800000</v>
      </c>
      <c r="L82">
        <v>1777648.38674</v>
      </c>
      <c r="M82">
        <v>1657587</v>
      </c>
      <c r="O82">
        <v>0.9</v>
      </c>
      <c r="Q82" t="s">
        <v>330</v>
      </c>
    </row>
    <row r="83" spans="1:17">
      <c r="A83" t="s">
        <v>318</v>
      </c>
      <c r="B83" t="s">
        <v>295</v>
      </c>
      <c r="C83" t="s">
        <v>337</v>
      </c>
      <c r="D83" t="s">
        <v>2705</v>
      </c>
      <c r="G83" t="s">
        <v>338</v>
      </c>
      <c r="J83">
        <v>1500000</v>
      </c>
      <c r="K83">
        <v>1500000</v>
      </c>
      <c r="L83">
        <v>65993.354000000007</v>
      </c>
      <c r="M83">
        <v>40170.353999999999</v>
      </c>
      <c r="O83">
        <v>0.05</v>
      </c>
      <c r="Q83" t="s">
        <v>339</v>
      </c>
    </row>
    <row r="84" spans="1:17">
      <c r="A84" t="s">
        <v>318</v>
      </c>
      <c r="B84" t="s">
        <v>295</v>
      </c>
      <c r="C84" t="s">
        <v>337</v>
      </c>
      <c r="D84" t="s">
        <v>2705</v>
      </c>
      <c r="G84" t="s">
        <v>340</v>
      </c>
      <c r="J84">
        <v>1500000</v>
      </c>
      <c r="K84">
        <v>1500000</v>
      </c>
      <c r="L84">
        <v>1439636.9235700001</v>
      </c>
      <c r="M84">
        <v>567854.47593000007</v>
      </c>
      <c r="O84">
        <v>0.3</v>
      </c>
      <c r="Q84" t="s">
        <v>339</v>
      </c>
    </row>
    <row r="85" spans="1:17">
      <c r="A85" t="s">
        <v>318</v>
      </c>
      <c r="B85" t="s">
        <v>295</v>
      </c>
      <c r="C85" t="s">
        <v>337</v>
      </c>
      <c r="D85" t="s">
        <v>2705</v>
      </c>
      <c r="G85" t="s">
        <v>341</v>
      </c>
      <c r="J85">
        <v>1000000</v>
      </c>
      <c r="K85">
        <v>1000000</v>
      </c>
      <c r="L85">
        <v>9093.0596500000011</v>
      </c>
      <c r="M85">
        <v>7909.6372600000004</v>
      </c>
      <c r="O85">
        <v>0.03</v>
      </c>
      <c r="Q85" t="s">
        <v>339</v>
      </c>
    </row>
    <row r="86" spans="1:17">
      <c r="A86" t="s">
        <v>318</v>
      </c>
      <c r="B86" t="s">
        <v>295</v>
      </c>
      <c r="C86" t="s">
        <v>337</v>
      </c>
      <c r="D86" t="s">
        <v>3094</v>
      </c>
      <c r="J86">
        <v>4000000</v>
      </c>
      <c r="K86">
        <v>4000000</v>
      </c>
      <c r="L86">
        <v>1514723.3372200001</v>
      </c>
      <c r="M86">
        <v>615934.46719000011</v>
      </c>
    </row>
    <row r="87" spans="1:17">
      <c r="A87" t="s">
        <v>318</v>
      </c>
      <c r="B87" t="s">
        <v>295</v>
      </c>
      <c r="C87" t="s">
        <v>337</v>
      </c>
      <c r="D87" t="s">
        <v>2711</v>
      </c>
      <c r="G87" t="s">
        <v>342</v>
      </c>
      <c r="J87">
        <v>1091961</v>
      </c>
      <c r="K87">
        <v>1091961</v>
      </c>
      <c r="L87">
        <v>34970.849000000002</v>
      </c>
      <c r="M87">
        <v>0</v>
      </c>
      <c r="O87">
        <v>0</v>
      </c>
      <c r="Q87" t="s">
        <v>330</v>
      </c>
    </row>
    <row r="88" spans="1:17">
      <c r="A88" t="s">
        <v>318</v>
      </c>
      <c r="B88" t="s">
        <v>295</v>
      </c>
      <c r="C88" t="s">
        <v>337</v>
      </c>
      <c r="D88" t="s">
        <v>2714</v>
      </c>
      <c r="G88" t="s">
        <v>344</v>
      </c>
      <c r="J88">
        <v>3500000</v>
      </c>
      <c r="K88">
        <v>3500000</v>
      </c>
      <c r="L88">
        <v>0</v>
      </c>
      <c r="M88">
        <v>0</v>
      </c>
      <c r="O88">
        <v>0</v>
      </c>
      <c r="Q88" t="s">
        <v>330</v>
      </c>
    </row>
    <row r="89" spans="1:17">
      <c r="A89" t="s">
        <v>318</v>
      </c>
      <c r="B89" t="s">
        <v>308</v>
      </c>
      <c r="D89" t="s">
        <v>2716</v>
      </c>
      <c r="G89">
        <v>1</v>
      </c>
      <c r="J89">
        <v>1092152</v>
      </c>
      <c r="K89">
        <v>1092152</v>
      </c>
      <c r="L89">
        <v>912990</v>
      </c>
      <c r="M89">
        <v>225847</v>
      </c>
      <c r="O89">
        <v>0.6</v>
      </c>
      <c r="Q89" t="s">
        <v>20</v>
      </c>
    </row>
    <row r="90" spans="1:17">
      <c r="A90" t="s">
        <v>318</v>
      </c>
      <c r="B90" t="s">
        <v>308</v>
      </c>
      <c r="D90" t="s">
        <v>2708</v>
      </c>
      <c r="G90" t="s">
        <v>347</v>
      </c>
      <c r="J90">
        <v>7187373</v>
      </c>
      <c r="K90">
        <v>7267373</v>
      </c>
      <c r="L90">
        <v>7185043</v>
      </c>
      <c r="M90">
        <v>3241237</v>
      </c>
      <c r="O90">
        <v>0.86</v>
      </c>
      <c r="Q90" t="s">
        <v>20</v>
      </c>
    </row>
    <row r="91" spans="1:17">
      <c r="A91" t="s">
        <v>318</v>
      </c>
      <c r="B91" t="s">
        <v>308</v>
      </c>
      <c r="D91" t="s">
        <v>2708</v>
      </c>
      <c r="G91" t="s">
        <v>348</v>
      </c>
      <c r="J91">
        <v>10125000</v>
      </c>
      <c r="K91">
        <v>10125000</v>
      </c>
      <c r="L91">
        <v>9926536</v>
      </c>
      <c r="M91">
        <v>496888</v>
      </c>
      <c r="O91">
        <v>0.18</v>
      </c>
      <c r="Q91" t="s">
        <v>20</v>
      </c>
    </row>
    <row r="92" spans="1:17">
      <c r="A92" t="s">
        <v>318</v>
      </c>
      <c r="B92" t="s">
        <v>308</v>
      </c>
      <c r="D92" t="s">
        <v>2708</v>
      </c>
      <c r="G92" t="s">
        <v>349</v>
      </c>
      <c r="J92">
        <v>10700000</v>
      </c>
      <c r="K92">
        <v>10700000</v>
      </c>
      <c r="L92">
        <v>10001729</v>
      </c>
      <c r="M92">
        <v>2668575</v>
      </c>
      <c r="O92">
        <v>0.35</v>
      </c>
      <c r="Q92" t="s">
        <v>20</v>
      </c>
    </row>
    <row r="93" spans="1:17">
      <c r="A93" t="s">
        <v>318</v>
      </c>
      <c r="B93" t="s">
        <v>308</v>
      </c>
      <c r="D93" t="s">
        <v>2708</v>
      </c>
      <c r="G93" t="s">
        <v>350</v>
      </c>
      <c r="J93">
        <v>1788831</v>
      </c>
      <c r="K93">
        <v>1788831</v>
      </c>
      <c r="L93">
        <v>836383</v>
      </c>
      <c r="M93">
        <v>0</v>
      </c>
      <c r="O93">
        <v>0.87</v>
      </c>
      <c r="Q93" t="s">
        <v>351</v>
      </c>
    </row>
    <row r="94" spans="1:17">
      <c r="A94" t="s">
        <v>318</v>
      </c>
      <c r="B94" t="s">
        <v>308</v>
      </c>
      <c r="D94" t="s">
        <v>2708</v>
      </c>
      <c r="G94" t="s">
        <v>352</v>
      </c>
      <c r="J94">
        <v>1500000</v>
      </c>
      <c r="K94">
        <v>1500000</v>
      </c>
      <c r="L94">
        <v>1409941</v>
      </c>
      <c r="M94">
        <v>0</v>
      </c>
      <c r="O94">
        <v>0.05</v>
      </c>
      <c r="Q94" t="s">
        <v>67</v>
      </c>
    </row>
    <row r="95" spans="1:17">
      <c r="A95" t="s">
        <v>318</v>
      </c>
      <c r="B95" t="s">
        <v>308</v>
      </c>
      <c r="D95" t="s">
        <v>2708</v>
      </c>
      <c r="G95" t="s">
        <v>353</v>
      </c>
      <c r="J95">
        <v>2900000</v>
      </c>
      <c r="K95">
        <v>2900000</v>
      </c>
      <c r="L95">
        <v>0</v>
      </c>
      <c r="M95">
        <v>0</v>
      </c>
      <c r="O95">
        <v>0</v>
      </c>
      <c r="Q95" t="s">
        <v>354</v>
      </c>
    </row>
    <row r="96" spans="1:17">
      <c r="A96" t="s">
        <v>318</v>
      </c>
      <c r="B96" t="s">
        <v>308</v>
      </c>
      <c r="D96" t="s">
        <v>2708</v>
      </c>
      <c r="G96" t="s">
        <v>353</v>
      </c>
      <c r="J96">
        <v>3633000</v>
      </c>
      <c r="K96">
        <v>3633000</v>
      </c>
      <c r="L96">
        <v>0</v>
      </c>
      <c r="M96">
        <v>0</v>
      </c>
      <c r="O96">
        <v>0</v>
      </c>
      <c r="Q96" t="s">
        <v>355</v>
      </c>
    </row>
    <row r="97" spans="1:17">
      <c r="A97" t="s">
        <v>318</v>
      </c>
      <c r="B97" t="s">
        <v>308</v>
      </c>
      <c r="D97" t="s">
        <v>2708</v>
      </c>
      <c r="G97" t="s">
        <v>353</v>
      </c>
      <c r="J97">
        <v>1380000</v>
      </c>
      <c r="K97">
        <v>1380000</v>
      </c>
      <c r="L97">
        <v>0</v>
      </c>
      <c r="M97">
        <v>0</v>
      </c>
      <c r="O97">
        <v>0</v>
      </c>
      <c r="Q97" t="s">
        <v>356</v>
      </c>
    </row>
    <row r="98" spans="1:17">
      <c r="A98" t="s">
        <v>318</v>
      </c>
      <c r="B98" t="s">
        <v>308</v>
      </c>
      <c r="D98" t="s">
        <v>2708</v>
      </c>
      <c r="G98">
        <v>8</v>
      </c>
      <c r="J98">
        <v>39214204</v>
      </c>
      <c r="K98">
        <v>39294204</v>
      </c>
      <c r="L98">
        <v>29359632</v>
      </c>
      <c r="M98">
        <v>6406700</v>
      </c>
      <c r="O98">
        <v>2.31</v>
      </c>
    </row>
    <row r="99" spans="1:17">
      <c r="A99" t="s">
        <v>318</v>
      </c>
      <c r="B99" t="s">
        <v>308</v>
      </c>
      <c r="D99" t="s">
        <v>2705</v>
      </c>
      <c r="G99">
        <v>1</v>
      </c>
      <c r="J99">
        <v>1000000</v>
      </c>
      <c r="K99">
        <v>1000000</v>
      </c>
      <c r="L99">
        <v>706252</v>
      </c>
      <c r="M99">
        <v>385985</v>
      </c>
      <c r="O99">
        <v>0.73</v>
      </c>
      <c r="Q99" t="s">
        <v>20</v>
      </c>
    </row>
    <row r="100" spans="1:17">
      <c r="A100" t="s">
        <v>318</v>
      </c>
      <c r="B100" t="s">
        <v>307</v>
      </c>
      <c r="D100" t="s">
        <v>2704</v>
      </c>
      <c r="E100" t="s">
        <v>359</v>
      </c>
      <c r="F100" t="s">
        <v>360</v>
      </c>
      <c r="G100" t="s">
        <v>361</v>
      </c>
      <c r="H100" t="s">
        <v>362</v>
      </c>
      <c r="J100">
        <v>2276743</v>
      </c>
      <c r="K100">
        <v>2276743</v>
      </c>
      <c r="L100">
        <v>2180272</v>
      </c>
      <c r="M100">
        <v>359184</v>
      </c>
      <c r="O100" t="s">
        <v>363</v>
      </c>
    </row>
    <row r="101" spans="1:17">
      <c r="A101" t="s">
        <v>318</v>
      </c>
      <c r="B101" t="s">
        <v>307</v>
      </c>
      <c r="D101" t="s">
        <v>2704</v>
      </c>
      <c r="E101" t="s">
        <v>359</v>
      </c>
      <c r="F101" t="s">
        <v>364</v>
      </c>
      <c r="G101" t="s">
        <v>365</v>
      </c>
      <c r="H101" t="s">
        <v>366</v>
      </c>
      <c r="J101">
        <v>4200000</v>
      </c>
      <c r="K101">
        <v>4200000</v>
      </c>
      <c r="L101">
        <v>0</v>
      </c>
      <c r="M101">
        <v>0</v>
      </c>
    </row>
    <row r="102" spans="1:17">
      <c r="A102" t="s">
        <v>318</v>
      </c>
      <c r="B102" t="s">
        <v>307</v>
      </c>
      <c r="D102" t="s">
        <v>2704</v>
      </c>
      <c r="E102" t="s">
        <v>367</v>
      </c>
      <c r="F102" t="s">
        <v>364</v>
      </c>
      <c r="G102" t="s">
        <v>365</v>
      </c>
      <c r="H102" t="s">
        <v>368</v>
      </c>
      <c r="J102">
        <v>1050000</v>
      </c>
      <c r="K102">
        <v>1050000</v>
      </c>
      <c r="L102">
        <v>0</v>
      </c>
      <c r="M102">
        <v>0</v>
      </c>
    </row>
    <row r="103" spans="1:17">
      <c r="A103" t="s">
        <v>318</v>
      </c>
      <c r="B103" t="s">
        <v>307</v>
      </c>
      <c r="D103" t="s">
        <v>2708</v>
      </c>
      <c r="E103" t="s">
        <v>370</v>
      </c>
      <c r="F103" t="s">
        <v>371</v>
      </c>
      <c r="G103" t="s">
        <v>372</v>
      </c>
      <c r="H103" t="s">
        <v>373</v>
      </c>
      <c r="J103">
        <v>1200000</v>
      </c>
      <c r="K103">
        <v>1200000</v>
      </c>
      <c r="L103">
        <v>633963</v>
      </c>
      <c r="M103" t="s">
        <v>363</v>
      </c>
    </row>
    <row r="104" spans="1:17">
      <c r="A104" t="s">
        <v>318</v>
      </c>
      <c r="B104" t="s">
        <v>307</v>
      </c>
      <c r="D104" t="s">
        <v>2691</v>
      </c>
      <c r="E104" t="s">
        <v>375</v>
      </c>
      <c r="F104" t="s">
        <v>376</v>
      </c>
      <c r="G104" t="s">
        <v>377</v>
      </c>
      <c r="H104" t="s">
        <v>378</v>
      </c>
      <c r="J104">
        <v>2500000</v>
      </c>
      <c r="K104">
        <v>2500000</v>
      </c>
      <c r="L104">
        <v>60767</v>
      </c>
      <c r="M104" t="s">
        <v>363</v>
      </c>
    </row>
    <row r="105" spans="1:17">
      <c r="A105" t="s">
        <v>318</v>
      </c>
      <c r="B105" t="s">
        <v>307</v>
      </c>
      <c r="D105" t="s">
        <v>2711</v>
      </c>
      <c r="E105" t="s">
        <v>380</v>
      </c>
      <c r="F105" t="s">
        <v>381</v>
      </c>
      <c r="G105" t="s">
        <v>382</v>
      </c>
      <c r="H105" t="s">
        <v>383</v>
      </c>
      <c r="J105">
        <v>3000000</v>
      </c>
      <c r="K105">
        <v>1630850</v>
      </c>
      <c r="L105">
        <v>1206759</v>
      </c>
      <c r="M105">
        <v>905796</v>
      </c>
    </row>
    <row r="106" spans="1:17">
      <c r="A106" t="s">
        <v>318</v>
      </c>
      <c r="B106" t="s">
        <v>307</v>
      </c>
      <c r="D106" t="s">
        <v>2705</v>
      </c>
      <c r="E106" t="s">
        <v>385</v>
      </c>
      <c r="F106" t="s">
        <v>386</v>
      </c>
      <c r="G106" t="s">
        <v>387</v>
      </c>
      <c r="H106" t="s">
        <v>388</v>
      </c>
      <c r="J106">
        <v>1000000</v>
      </c>
      <c r="K106">
        <v>1000000</v>
      </c>
      <c r="L106">
        <v>998536</v>
      </c>
      <c r="M106" t="s">
        <v>363</v>
      </c>
    </row>
    <row r="107" spans="1:17">
      <c r="A107" t="s">
        <v>318</v>
      </c>
      <c r="B107" t="s">
        <v>307</v>
      </c>
      <c r="D107" t="s">
        <v>2693</v>
      </c>
      <c r="E107" t="s">
        <v>363</v>
      </c>
      <c r="F107" t="s">
        <v>363</v>
      </c>
      <c r="G107" t="s">
        <v>363</v>
      </c>
      <c r="H107" t="s">
        <v>390</v>
      </c>
      <c r="J107">
        <v>136000000</v>
      </c>
      <c r="K107">
        <v>136000000</v>
      </c>
      <c r="M107" t="s">
        <v>363</v>
      </c>
      <c r="O107" t="s">
        <v>363</v>
      </c>
    </row>
    <row r="108" spans="1:17">
      <c r="A108" t="s">
        <v>318</v>
      </c>
      <c r="B108" t="s">
        <v>291</v>
      </c>
      <c r="C108" t="s">
        <v>391</v>
      </c>
      <c r="D108" t="s">
        <v>2708</v>
      </c>
      <c r="G108" t="s">
        <v>393</v>
      </c>
      <c r="J108">
        <v>1040000</v>
      </c>
      <c r="K108">
        <v>1590000</v>
      </c>
      <c r="L108">
        <v>1399975</v>
      </c>
      <c r="M108">
        <v>1345682</v>
      </c>
      <c r="O108">
        <v>0.95</v>
      </c>
    </row>
    <row r="109" spans="1:17">
      <c r="A109" t="s">
        <v>318</v>
      </c>
      <c r="B109" t="s">
        <v>291</v>
      </c>
      <c r="C109" t="s">
        <v>391</v>
      </c>
      <c r="D109" t="s">
        <v>2708</v>
      </c>
      <c r="G109" t="s">
        <v>394</v>
      </c>
      <c r="J109">
        <v>3000000</v>
      </c>
      <c r="K109">
        <v>3000000</v>
      </c>
      <c r="L109">
        <v>2586220</v>
      </c>
      <c r="M109">
        <v>2301854</v>
      </c>
      <c r="O109">
        <v>0.95</v>
      </c>
    </row>
    <row r="110" spans="1:17">
      <c r="A110" t="s">
        <v>318</v>
      </c>
      <c r="B110" t="s">
        <v>291</v>
      </c>
      <c r="C110" t="s">
        <v>391</v>
      </c>
      <c r="D110" t="s">
        <v>2708</v>
      </c>
      <c r="G110" t="s">
        <v>395</v>
      </c>
      <c r="J110">
        <v>3000000</v>
      </c>
      <c r="K110">
        <v>3000000</v>
      </c>
      <c r="L110">
        <v>1364878</v>
      </c>
      <c r="M110">
        <v>0</v>
      </c>
      <c r="O110">
        <v>0.05</v>
      </c>
    </row>
    <row r="111" spans="1:17">
      <c r="A111" t="s">
        <v>318</v>
      </c>
      <c r="B111" t="s">
        <v>291</v>
      </c>
      <c r="C111" t="s">
        <v>391</v>
      </c>
      <c r="D111" t="s">
        <v>2708</v>
      </c>
      <c r="G111" t="s">
        <v>396</v>
      </c>
      <c r="J111">
        <v>1251000</v>
      </c>
      <c r="K111">
        <v>1251000</v>
      </c>
      <c r="L111">
        <v>0</v>
      </c>
      <c r="M111">
        <v>0</v>
      </c>
      <c r="O111">
        <v>0</v>
      </c>
    </row>
    <row r="112" spans="1:17">
      <c r="A112" t="s">
        <v>318</v>
      </c>
      <c r="B112" t="s">
        <v>291</v>
      </c>
      <c r="C112" t="s">
        <v>391</v>
      </c>
      <c r="D112" t="s">
        <v>2708</v>
      </c>
      <c r="G112">
        <v>4</v>
      </c>
      <c r="J112">
        <v>8291000</v>
      </c>
      <c r="K112">
        <v>8841000</v>
      </c>
      <c r="L112">
        <v>5351073</v>
      </c>
      <c r="M112">
        <v>3647536</v>
      </c>
    </row>
    <row r="113" spans="1:17">
      <c r="A113" t="s">
        <v>318</v>
      </c>
      <c r="B113" t="s">
        <v>291</v>
      </c>
      <c r="C113" t="s">
        <v>391</v>
      </c>
      <c r="D113" t="s">
        <v>2711</v>
      </c>
      <c r="G113" t="s">
        <v>398</v>
      </c>
      <c r="J113">
        <v>610000</v>
      </c>
      <c r="K113">
        <v>2010000</v>
      </c>
      <c r="L113">
        <v>1848114</v>
      </c>
      <c r="M113">
        <v>1398553</v>
      </c>
      <c r="O113">
        <v>0.77</v>
      </c>
    </row>
    <row r="114" spans="1:17">
      <c r="A114" t="s">
        <v>318</v>
      </c>
      <c r="B114" t="s">
        <v>291</v>
      </c>
      <c r="C114" t="s">
        <v>391</v>
      </c>
      <c r="D114" t="s">
        <v>2711</v>
      </c>
      <c r="G114" t="s">
        <v>399</v>
      </c>
      <c r="J114">
        <v>1200000</v>
      </c>
      <c r="K114">
        <v>3134000</v>
      </c>
      <c r="L114">
        <v>2399105</v>
      </c>
      <c r="M114">
        <v>742717</v>
      </c>
      <c r="O114" t="s">
        <v>400</v>
      </c>
    </row>
    <row r="115" spans="1:17">
      <c r="A115" t="s">
        <v>318</v>
      </c>
      <c r="B115" t="s">
        <v>291</v>
      </c>
      <c r="C115" t="s">
        <v>391</v>
      </c>
      <c r="D115" t="s">
        <v>2711</v>
      </c>
      <c r="G115" t="s">
        <v>401</v>
      </c>
      <c r="J115">
        <v>1500000</v>
      </c>
      <c r="K115">
        <v>2608300</v>
      </c>
      <c r="L115">
        <v>1401097</v>
      </c>
      <c r="M115">
        <v>2238</v>
      </c>
      <c r="O115">
        <v>0.05</v>
      </c>
      <c r="Q115" t="s">
        <v>402</v>
      </c>
    </row>
    <row r="116" spans="1:17">
      <c r="A116" t="s">
        <v>318</v>
      </c>
      <c r="B116" t="s">
        <v>291</v>
      </c>
      <c r="C116" t="s">
        <v>391</v>
      </c>
      <c r="D116" t="s">
        <v>2711</v>
      </c>
      <c r="G116">
        <v>3</v>
      </c>
      <c r="J116">
        <v>3310000</v>
      </c>
      <c r="K116">
        <v>7752300</v>
      </c>
      <c r="L116">
        <v>5648316</v>
      </c>
      <c r="M116">
        <v>2143508</v>
      </c>
      <c r="O116">
        <v>0.82</v>
      </c>
    </row>
    <row r="117" spans="1:17">
      <c r="A117" t="s">
        <v>318</v>
      </c>
      <c r="B117" t="s">
        <v>291</v>
      </c>
      <c r="C117" t="s">
        <v>391</v>
      </c>
      <c r="D117" t="s">
        <v>2690</v>
      </c>
      <c r="G117" t="s">
        <v>404</v>
      </c>
      <c r="J117">
        <v>415000</v>
      </c>
      <c r="K117">
        <v>1127000</v>
      </c>
      <c r="L117">
        <v>926530</v>
      </c>
      <c r="M117">
        <v>907820</v>
      </c>
      <c r="O117">
        <v>0.95</v>
      </c>
      <c r="Q117" t="s">
        <v>405</v>
      </c>
    </row>
    <row r="118" spans="1:17">
      <c r="A118" t="s">
        <v>318</v>
      </c>
      <c r="B118" t="s">
        <v>291</v>
      </c>
      <c r="C118" t="s">
        <v>391</v>
      </c>
      <c r="D118" t="s">
        <v>2690</v>
      </c>
      <c r="G118" t="s">
        <v>406</v>
      </c>
      <c r="J118">
        <v>2380000</v>
      </c>
      <c r="K118">
        <v>2380000</v>
      </c>
      <c r="L118">
        <v>567280</v>
      </c>
      <c r="M118">
        <v>0</v>
      </c>
      <c r="O118">
        <v>0.6</v>
      </c>
    </row>
    <row r="119" spans="1:17">
      <c r="A119" t="s">
        <v>318</v>
      </c>
      <c r="B119" t="s">
        <v>291</v>
      </c>
      <c r="C119" t="s">
        <v>391</v>
      </c>
      <c r="D119" t="s">
        <v>2690</v>
      </c>
      <c r="G119">
        <v>2</v>
      </c>
      <c r="J119">
        <v>2795000</v>
      </c>
      <c r="K119">
        <v>3507000</v>
      </c>
      <c r="L119">
        <v>1493810</v>
      </c>
      <c r="M119">
        <v>907820</v>
      </c>
    </row>
    <row r="120" spans="1:17">
      <c r="A120" t="s">
        <v>318</v>
      </c>
      <c r="B120" t="s">
        <v>291</v>
      </c>
      <c r="C120" t="s">
        <v>391</v>
      </c>
      <c r="D120" t="s">
        <v>2703</v>
      </c>
      <c r="G120" t="s">
        <v>408</v>
      </c>
      <c r="J120">
        <v>1000000</v>
      </c>
      <c r="K120">
        <v>1000000</v>
      </c>
      <c r="L120">
        <v>893898</v>
      </c>
      <c r="M120">
        <v>690814</v>
      </c>
      <c r="O120">
        <v>0.85</v>
      </c>
      <c r="Q120" t="s">
        <v>409</v>
      </c>
    </row>
    <row r="121" spans="1:17">
      <c r="A121" t="s">
        <v>318</v>
      </c>
      <c r="B121" t="s">
        <v>291</v>
      </c>
      <c r="C121" t="s">
        <v>391</v>
      </c>
      <c r="D121" t="s">
        <v>2703</v>
      </c>
      <c r="G121" t="s">
        <v>410</v>
      </c>
      <c r="J121">
        <v>1500000</v>
      </c>
      <c r="K121">
        <v>1500000</v>
      </c>
      <c r="L121">
        <v>1490573</v>
      </c>
      <c r="M121">
        <v>1167398</v>
      </c>
      <c r="O121">
        <v>0.8</v>
      </c>
    </row>
    <row r="122" spans="1:17">
      <c r="A122" t="s">
        <v>318</v>
      </c>
      <c r="B122" t="s">
        <v>291</v>
      </c>
      <c r="C122" t="s">
        <v>391</v>
      </c>
      <c r="D122" t="s">
        <v>2703</v>
      </c>
      <c r="G122">
        <v>2</v>
      </c>
      <c r="J122">
        <v>2500000</v>
      </c>
      <c r="K122">
        <v>2500000</v>
      </c>
      <c r="L122">
        <v>2384471</v>
      </c>
      <c r="M122">
        <v>1858212</v>
      </c>
    </row>
    <row r="123" spans="1:17">
      <c r="A123" t="s">
        <v>318</v>
      </c>
      <c r="B123" t="s">
        <v>291</v>
      </c>
      <c r="C123" t="s">
        <v>391</v>
      </c>
      <c r="D123" t="s">
        <v>2705</v>
      </c>
      <c r="G123">
        <v>1</v>
      </c>
      <c r="J123">
        <v>1200000</v>
      </c>
      <c r="K123">
        <v>1200000</v>
      </c>
      <c r="L123">
        <v>1182853</v>
      </c>
      <c r="M123">
        <v>996542</v>
      </c>
      <c r="O123">
        <v>0.83</v>
      </c>
    </row>
    <row r="124" spans="1:17">
      <c r="A124" t="s">
        <v>318</v>
      </c>
      <c r="B124" t="s">
        <v>291</v>
      </c>
      <c r="C124" t="s">
        <v>391</v>
      </c>
      <c r="D124" t="s">
        <v>2697</v>
      </c>
      <c r="G124">
        <v>1</v>
      </c>
      <c r="J124">
        <v>800000</v>
      </c>
      <c r="K124">
        <v>1650000</v>
      </c>
      <c r="L124">
        <v>990669</v>
      </c>
      <c r="M124">
        <v>967483</v>
      </c>
      <c r="O124">
        <v>0.95</v>
      </c>
      <c r="Q124" t="s">
        <v>413</v>
      </c>
    </row>
    <row r="125" spans="1:17">
      <c r="A125" t="s">
        <v>318</v>
      </c>
      <c r="B125" t="s">
        <v>291</v>
      </c>
      <c r="C125" t="s">
        <v>391</v>
      </c>
      <c r="D125" t="s">
        <v>2704</v>
      </c>
      <c r="G125" t="s">
        <v>396</v>
      </c>
      <c r="J125">
        <v>2754006</v>
      </c>
      <c r="K125">
        <v>2754006</v>
      </c>
      <c r="L125">
        <v>0</v>
      </c>
      <c r="M125">
        <v>0</v>
      </c>
      <c r="O125">
        <v>0</v>
      </c>
      <c r="Q125" t="s">
        <v>415</v>
      </c>
    </row>
    <row r="126" spans="1:17">
      <c r="A126" t="s">
        <v>318</v>
      </c>
      <c r="B126" t="s">
        <v>291</v>
      </c>
      <c r="C126" t="s">
        <v>391</v>
      </c>
      <c r="D126" t="s">
        <v>2704</v>
      </c>
      <c r="G126" t="s">
        <v>416</v>
      </c>
      <c r="J126">
        <v>1770800</v>
      </c>
      <c r="K126">
        <v>1770800</v>
      </c>
      <c r="L126">
        <v>1415972</v>
      </c>
      <c r="M126">
        <v>13708</v>
      </c>
      <c r="O126">
        <v>0.25</v>
      </c>
      <c r="Q126" t="s">
        <v>417</v>
      </c>
    </row>
    <row r="127" spans="1:17">
      <c r="A127" t="s">
        <v>318</v>
      </c>
      <c r="B127" t="s">
        <v>291</v>
      </c>
      <c r="C127" t="s">
        <v>391</v>
      </c>
      <c r="D127" t="s">
        <v>2704</v>
      </c>
      <c r="G127">
        <v>2</v>
      </c>
      <c r="J127">
        <v>4524806</v>
      </c>
      <c r="K127">
        <v>4524806</v>
      </c>
      <c r="L127">
        <v>1415972</v>
      </c>
      <c r="M127">
        <v>13708</v>
      </c>
    </row>
    <row r="128" spans="1:17">
      <c r="A128" t="s">
        <v>318</v>
      </c>
      <c r="B128" t="s">
        <v>291</v>
      </c>
      <c r="C128" t="s">
        <v>418</v>
      </c>
      <c r="D128" t="s">
        <v>2708</v>
      </c>
      <c r="G128" t="s">
        <v>419</v>
      </c>
      <c r="J128">
        <v>1056371</v>
      </c>
      <c r="K128">
        <v>1056371</v>
      </c>
      <c r="L128">
        <v>1028094</v>
      </c>
      <c r="M128">
        <v>1017397</v>
      </c>
      <c r="O128">
        <v>0.96</v>
      </c>
    </row>
    <row r="129" spans="1:17">
      <c r="A129" t="s">
        <v>318</v>
      </c>
      <c r="B129" t="s">
        <v>291</v>
      </c>
      <c r="C129" t="s">
        <v>418</v>
      </c>
      <c r="D129" t="s">
        <v>2708</v>
      </c>
      <c r="G129" t="s">
        <v>420</v>
      </c>
      <c r="J129">
        <v>1088088</v>
      </c>
      <c r="K129">
        <v>1088088</v>
      </c>
      <c r="L129">
        <v>1086807</v>
      </c>
      <c r="M129">
        <v>1055880</v>
      </c>
      <c r="O129">
        <v>0.97</v>
      </c>
    </row>
    <row r="130" spans="1:17">
      <c r="A130" t="s">
        <v>318</v>
      </c>
      <c r="B130" t="s">
        <v>291</v>
      </c>
      <c r="C130" t="s">
        <v>418</v>
      </c>
      <c r="D130" t="s">
        <v>2708</v>
      </c>
      <c r="G130">
        <v>2</v>
      </c>
      <c r="J130">
        <v>2144459</v>
      </c>
      <c r="K130">
        <v>2144459</v>
      </c>
      <c r="L130">
        <v>2114901</v>
      </c>
      <c r="M130">
        <v>2073277</v>
      </c>
    </row>
    <row r="131" spans="1:17">
      <c r="A131" t="s">
        <v>318</v>
      </c>
      <c r="B131" t="s">
        <v>291</v>
      </c>
      <c r="C131" t="s">
        <v>418</v>
      </c>
      <c r="D131" t="s">
        <v>2704</v>
      </c>
      <c r="J131">
        <v>1275529</v>
      </c>
      <c r="K131">
        <v>1275529</v>
      </c>
      <c r="L131">
        <v>1275529</v>
      </c>
      <c r="M131">
        <v>366834</v>
      </c>
      <c r="O131">
        <v>0.9</v>
      </c>
    </row>
    <row r="132" spans="1:17">
      <c r="A132" t="s">
        <v>318</v>
      </c>
      <c r="B132" t="s">
        <v>291</v>
      </c>
      <c r="C132" t="s">
        <v>418</v>
      </c>
      <c r="D132" t="s">
        <v>2704</v>
      </c>
      <c r="L132">
        <v>17022505</v>
      </c>
      <c r="M132">
        <v>2215327</v>
      </c>
      <c r="O132" t="s">
        <v>20</v>
      </c>
    </row>
    <row r="133" spans="1:17">
      <c r="A133" t="s">
        <v>318</v>
      </c>
      <c r="B133" t="s">
        <v>291</v>
      </c>
      <c r="C133" t="s">
        <v>418</v>
      </c>
      <c r="D133" t="s">
        <v>2704</v>
      </c>
      <c r="G133">
        <v>2</v>
      </c>
      <c r="J133">
        <v>1275529</v>
      </c>
      <c r="L133">
        <v>18298034</v>
      </c>
      <c r="M133">
        <v>2582161</v>
      </c>
    </row>
    <row r="134" spans="1:17">
      <c r="A134" t="s">
        <v>318</v>
      </c>
      <c r="B134" t="s">
        <v>291</v>
      </c>
      <c r="C134" t="s">
        <v>418</v>
      </c>
      <c r="D134" t="s">
        <v>2709</v>
      </c>
      <c r="G134">
        <v>1</v>
      </c>
      <c r="J134">
        <v>50000000</v>
      </c>
      <c r="K134">
        <v>50000000</v>
      </c>
      <c r="M134">
        <v>38500000</v>
      </c>
      <c r="N134">
        <v>0.77</v>
      </c>
      <c r="O134">
        <v>0.77</v>
      </c>
    </row>
    <row r="135" spans="1:17">
      <c r="A135" t="s">
        <v>318</v>
      </c>
      <c r="B135" t="s">
        <v>291</v>
      </c>
      <c r="C135" t="s">
        <v>418</v>
      </c>
      <c r="D135" t="s">
        <v>2693</v>
      </c>
      <c r="J135">
        <v>1200000</v>
      </c>
      <c r="K135">
        <v>1200000</v>
      </c>
      <c r="O135">
        <v>0.95</v>
      </c>
    </row>
    <row r="136" spans="1:17">
      <c r="A136" t="s">
        <v>318</v>
      </c>
      <c r="B136" t="s">
        <v>291</v>
      </c>
      <c r="C136" t="s">
        <v>418</v>
      </c>
      <c r="D136" t="s">
        <v>2693</v>
      </c>
      <c r="J136">
        <v>2031000</v>
      </c>
      <c r="K136">
        <v>2031000</v>
      </c>
      <c r="Q136" t="s">
        <v>424</v>
      </c>
    </row>
    <row r="137" spans="1:17">
      <c r="A137" t="s">
        <v>318</v>
      </c>
      <c r="B137" t="s">
        <v>291</v>
      </c>
      <c r="C137" t="s">
        <v>418</v>
      </c>
      <c r="D137" t="s">
        <v>2693</v>
      </c>
      <c r="J137">
        <v>2000000</v>
      </c>
      <c r="K137">
        <v>2000000</v>
      </c>
      <c r="O137">
        <v>0.92</v>
      </c>
    </row>
    <row r="138" spans="1:17">
      <c r="A138" t="s">
        <v>318</v>
      </c>
      <c r="B138" t="s">
        <v>291</v>
      </c>
      <c r="C138" t="s">
        <v>418</v>
      </c>
      <c r="D138" t="s">
        <v>2693</v>
      </c>
      <c r="J138">
        <v>3600000</v>
      </c>
      <c r="K138">
        <v>3600000</v>
      </c>
      <c r="L138">
        <v>3600000</v>
      </c>
      <c r="O138">
        <v>0.42</v>
      </c>
      <c r="Q138" t="s">
        <v>425</v>
      </c>
    </row>
    <row r="139" spans="1:17">
      <c r="A139" t="s">
        <v>318</v>
      </c>
      <c r="B139" t="s">
        <v>291</v>
      </c>
      <c r="C139" t="s">
        <v>418</v>
      </c>
      <c r="D139" t="s">
        <v>2693</v>
      </c>
      <c r="G139">
        <v>4</v>
      </c>
      <c r="J139">
        <v>8831000</v>
      </c>
      <c r="K139">
        <v>8831000</v>
      </c>
      <c r="L139">
        <v>3600000</v>
      </c>
      <c r="M139">
        <v>0</v>
      </c>
    </row>
    <row r="140" spans="1:17">
      <c r="A140" t="s">
        <v>318</v>
      </c>
      <c r="B140" t="s">
        <v>266</v>
      </c>
      <c r="D140" t="s">
        <v>2704</v>
      </c>
      <c r="G140" t="s">
        <v>427</v>
      </c>
      <c r="J140">
        <v>1050000</v>
      </c>
      <c r="K140">
        <v>1050000</v>
      </c>
      <c r="L140">
        <v>0</v>
      </c>
      <c r="M140">
        <v>0</v>
      </c>
      <c r="O140">
        <v>0</v>
      </c>
      <c r="Q140" t="s">
        <v>428</v>
      </c>
    </row>
    <row r="141" spans="1:17">
      <c r="A141" t="s">
        <v>318</v>
      </c>
      <c r="B141" t="s">
        <v>266</v>
      </c>
      <c r="D141" t="s">
        <v>2704</v>
      </c>
      <c r="G141" t="s">
        <v>427</v>
      </c>
      <c r="J141">
        <v>3000000</v>
      </c>
      <c r="K141">
        <v>3000000</v>
      </c>
      <c r="L141">
        <v>0</v>
      </c>
      <c r="M141">
        <v>0</v>
      </c>
      <c r="O141">
        <v>0</v>
      </c>
      <c r="Q141" t="s">
        <v>429</v>
      </c>
    </row>
    <row r="142" spans="1:17">
      <c r="A142" t="s">
        <v>318</v>
      </c>
      <c r="B142" t="s">
        <v>266</v>
      </c>
      <c r="D142" t="s">
        <v>2704</v>
      </c>
      <c r="G142" t="s">
        <v>430</v>
      </c>
      <c r="J142">
        <v>2782686</v>
      </c>
      <c r="K142">
        <v>2782686</v>
      </c>
      <c r="L142">
        <v>2590291</v>
      </c>
      <c r="M142">
        <v>179870</v>
      </c>
      <c r="O142">
        <v>50</v>
      </c>
      <c r="Q142" t="s">
        <v>431</v>
      </c>
    </row>
    <row r="143" spans="1:17">
      <c r="A143" t="s">
        <v>318</v>
      </c>
      <c r="B143" t="s">
        <v>266</v>
      </c>
      <c r="D143" t="s">
        <v>3094</v>
      </c>
      <c r="J143">
        <v>6832686</v>
      </c>
      <c r="K143">
        <v>6832686</v>
      </c>
      <c r="L143">
        <v>2590291</v>
      </c>
      <c r="M143">
        <v>179870</v>
      </c>
    </row>
    <row r="144" spans="1:17">
      <c r="A144" t="s">
        <v>318</v>
      </c>
      <c r="B144" t="s">
        <v>266</v>
      </c>
      <c r="D144" t="s">
        <v>2708</v>
      </c>
      <c r="G144" t="s">
        <v>433</v>
      </c>
      <c r="J144">
        <v>3000000</v>
      </c>
      <c r="K144">
        <v>3000000</v>
      </c>
      <c r="L144">
        <v>0</v>
      </c>
      <c r="M144">
        <v>0</v>
      </c>
      <c r="Q144" t="s">
        <v>434</v>
      </c>
    </row>
    <row r="145" spans="1:17">
      <c r="A145" t="s">
        <v>318</v>
      </c>
      <c r="B145" t="s">
        <v>266</v>
      </c>
      <c r="D145" t="s">
        <v>2708</v>
      </c>
      <c r="G145" t="s">
        <v>435</v>
      </c>
      <c r="J145">
        <v>4500000</v>
      </c>
      <c r="K145">
        <v>4500000</v>
      </c>
      <c r="L145">
        <v>3801162</v>
      </c>
      <c r="M145">
        <v>399109</v>
      </c>
      <c r="O145">
        <v>15</v>
      </c>
      <c r="Q145" t="s">
        <v>436</v>
      </c>
    </row>
    <row r="146" spans="1:17">
      <c r="A146" t="s">
        <v>318</v>
      </c>
      <c r="B146" t="s">
        <v>266</v>
      </c>
      <c r="D146" t="s">
        <v>2708</v>
      </c>
      <c r="G146" t="s">
        <v>437</v>
      </c>
      <c r="J146">
        <v>15000000</v>
      </c>
      <c r="K146">
        <v>4300000</v>
      </c>
      <c r="L146">
        <v>3782556</v>
      </c>
      <c r="M146">
        <v>821935</v>
      </c>
      <c r="O146">
        <v>45</v>
      </c>
      <c r="Q146" t="s">
        <v>436</v>
      </c>
    </row>
    <row r="147" spans="1:17">
      <c r="A147" t="s">
        <v>318</v>
      </c>
      <c r="B147" t="s">
        <v>266</v>
      </c>
      <c r="D147" t="s">
        <v>2708</v>
      </c>
      <c r="G147" t="s">
        <v>438</v>
      </c>
      <c r="J147">
        <v>15000000</v>
      </c>
      <c r="K147">
        <v>4875000</v>
      </c>
      <c r="L147">
        <v>4730789</v>
      </c>
      <c r="M147">
        <v>421255</v>
      </c>
      <c r="O147">
        <v>5</v>
      </c>
      <c r="Q147" t="s">
        <v>436</v>
      </c>
    </row>
    <row r="148" spans="1:17">
      <c r="A148" t="s">
        <v>318</v>
      </c>
      <c r="B148" t="s">
        <v>266</v>
      </c>
      <c r="D148" t="s">
        <v>2708</v>
      </c>
      <c r="G148" t="s">
        <v>439</v>
      </c>
      <c r="J148">
        <v>4500000</v>
      </c>
      <c r="K148">
        <v>4500000</v>
      </c>
      <c r="L148">
        <v>4191770</v>
      </c>
      <c r="M148">
        <v>2184926</v>
      </c>
      <c r="O148">
        <v>85</v>
      </c>
      <c r="Q148" t="s">
        <v>436</v>
      </c>
    </row>
    <row r="149" spans="1:17">
      <c r="A149" t="s">
        <v>318</v>
      </c>
      <c r="B149" t="s">
        <v>266</v>
      </c>
      <c r="D149" t="s">
        <v>2708</v>
      </c>
      <c r="G149" t="s">
        <v>440</v>
      </c>
      <c r="J149">
        <v>500000</v>
      </c>
      <c r="K149">
        <v>1100000</v>
      </c>
      <c r="L149">
        <v>616982</v>
      </c>
      <c r="M149">
        <v>262446</v>
      </c>
      <c r="O149">
        <v>52</v>
      </c>
      <c r="Q149" t="s">
        <v>436</v>
      </c>
    </row>
    <row r="150" spans="1:17">
      <c r="A150" t="s">
        <v>318</v>
      </c>
      <c r="B150" t="s">
        <v>266</v>
      </c>
      <c r="D150" t="s">
        <v>2708</v>
      </c>
      <c r="G150" t="s">
        <v>441</v>
      </c>
      <c r="J150">
        <v>1000000</v>
      </c>
      <c r="K150">
        <v>1671326</v>
      </c>
      <c r="L150">
        <v>1251753</v>
      </c>
      <c r="M150">
        <v>1215635</v>
      </c>
      <c r="O150">
        <v>86</v>
      </c>
      <c r="Q150" t="s">
        <v>436</v>
      </c>
    </row>
    <row r="151" spans="1:17">
      <c r="A151" t="s">
        <v>318</v>
      </c>
      <c r="B151" t="s">
        <v>266</v>
      </c>
      <c r="D151" t="s">
        <v>3094</v>
      </c>
      <c r="G151">
        <v>7</v>
      </c>
      <c r="J151">
        <v>43500000</v>
      </c>
      <c r="K151">
        <v>23946326</v>
      </c>
      <c r="L151">
        <v>18375012</v>
      </c>
      <c r="M151">
        <v>5305306</v>
      </c>
    </row>
    <row r="152" spans="1:17">
      <c r="A152" t="s">
        <v>318</v>
      </c>
      <c r="B152" t="s">
        <v>266</v>
      </c>
      <c r="D152" t="s">
        <v>2716</v>
      </c>
      <c r="G152" t="s">
        <v>442</v>
      </c>
      <c r="J152">
        <v>1000000</v>
      </c>
      <c r="K152">
        <v>1000000</v>
      </c>
      <c r="L152">
        <v>0</v>
      </c>
      <c r="M152">
        <v>0</v>
      </c>
      <c r="Q152" t="s">
        <v>434</v>
      </c>
    </row>
    <row r="153" spans="1:17">
      <c r="A153" t="s">
        <v>318</v>
      </c>
      <c r="B153" t="s">
        <v>266</v>
      </c>
      <c r="D153" t="s">
        <v>2716</v>
      </c>
      <c r="G153" t="s">
        <v>443</v>
      </c>
      <c r="J153">
        <v>3000000</v>
      </c>
      <c r="K153">
        <v>4999035</v>
      </c>
      <c r="L153">
        <v>4486348</v>
      </c>
      <c r="M153">
        <v>3873676</v>
      </c>
      <c r="O153">
        <v>86</v>
      </c>
      <c r="Q153" t="s">
        <v>436</v>
      </c>
    </row>
    <row r="154" spans="1:17">
      <c r="A154" t="s">
        <v>318</v>
      </c>
      <c r="B154" t="s">
        <v>266</v>
      </c>
      <c r="D154" t="s">
        <v>3094</v>
      </c>
      <c r="G154">
        <v>2</v>
      </c>
      <c r="J154">
        <v>4000000</v>
      </c>
      <c r="K154">
        <v>5999035</v>
      </c>
      <c r="L154">
        <v>4486348</v>
      </c>
      <c r="M154">
        <v>3873676</v>
      </c>
    </row>
    <row r="155" spans="1:17">
      <c r="A155" t="s">
        <v>318</v>
      </c>
      <c r="B155" t="s">
        <v>266</v>
      </c>
      <c r="D155" t="s">
        <v>2703</v>
      </c>
      <c r="G155" t="s">
        <v>445</v>
      </c>
      <c r="J155">
        <v>1500000</v>
      </c>
      <c r="K155">
        <v>1500000</v>
      </c>
      <c r="L155">
        <v>1495698</v>
      </c>
      <c r="M155">
        <v>1048774</v>
      </c>
      <c r="O155">
        <v>85</v>
      </c>
      <c r="Q155" t="s">
        <v>436</v>
      </c>
    </row>
    <row r="156" spans="1:17">
      <c r="A156" t="s">
        <v>318</v>
      </c>
      <c r="B156" t="s">
        <v>266</v>
      </c>
      <c r="D156" t="s">
        <v>2703</v>
      </c>
      <c r="G156" t="s">
        <v>446</v>
      </c>
      <c r="J156">
        <v>2000000</v>
      </c>
      <c r="K156">
        <v>2000000</v>
      </c>
      <c r="L156">
        <v>1343157</v>
      </c>
      <c r="M156">
        <v>798928</v>
      </c>
      <c r="O156">
        <v>70</v>
      </c>
      <c r="Q156" t="s">
        <v>436</v>
      </c>
    </row>
    <row r="157" spans="1:17">
      <c r="A157" t="s">
        <v>318</v>
      </c>
      <c r="B157" t="s">
        <v>266</v>
      </c>
      <c r="D157" t="s">
        <v>2703</v>
      </c>
      <c r="G157" t="s">
        <v>447</v>
      </c>
      <c r="J157">
        <v>1600000</v>
      </c>
      <c r="K157">
        <v>1600000</v>
      </c>
      <c r="L157">
        <v>1365021</v>
      </c>
      <c r="M157">
        <v>41529</v>
      </c>
      <c r="O157">
        <v>30</v>
      </c>
      <c r="Q157" t="s">
        <v>436</v>
      </c>
    </row>
    <row r="158" spans="1:17">
      <c r="A158" t="s">
        <v>318</v>
      </c>
      <c r="B158" t="s">
        <v>266</v>
      </c>
      <c r="D158" t="s">
        <v>3094</v>
      </c>
      <c r="G158">
        <v>3</v>
      </c>
      <c r="J158">
        <v>5100000</v>
      </c>
      <c r="K158">
        <v>5100000</v>
      </c>
      <c r="L158">
        <v>4203876</v>
      </c>
    </row>
    <row r="159" spans="1:17">
      <c r="A159" t="s">
        <v>318</v>
      </c>
      <c r="B159" t="s">
        <v>266</v>
      </c>
      <c r="D159" t="s">
        <v>2711</v>
      </c>
      <c r="G159" t="s">
        <v>448</v>
      </c>
      <c r="J159">
        <v>3000000</v>
      </c>
      <c r="K159">
        <v>1819150</v>
      </c>
      <c r="L159">
        <v>1413716</v>
      </c>
      <c r="M159">
        <v>1990350</v>
      </c>
      <c r="N159">
        <v>1.0941098864854466</v>
      </c>
      <c r="O159">
        <v>0.85</v>
      </c>
      <c r="Q159" t="s">
        <v>436</v>
      </c>
    </row>
    <row r="160" spans="1:17">
      <c r="A160" t="s">
        <v>318</v>
      </c>
      <c r="B160" t="s">
        <v>266</v>
      </c>
      <c r="D160" t="s">
        <v>2705</v>
      </c>
      <c r="G160" t="s">
        <v>450</v>
      </c>
      <c r="J160">
        <v>5600000</v>
      </c>
      <c r="K160">
        <v>7700000</v>
      </c>
      <c r="L160">
        <v>5171738</v>
      </c>
      <c r="M160">
        <v>2347093</v>
      </c>
      <c r="O160">
        <v>32</v>
      </c>
      <c r="Q160" t="s">
        <v>436</v>
      </c>
    </row>
    <row r="161" spans="1:17">
      <c r="A161" t="s">
        <v>318</v>
      </c>
      <c r="B161" t="s">
        <v>266</v>
      </c>
      <c r="D161" t="s">
        <v>2705</v>
      </c>
      <c r="G161" t="s">
        <v>451</v>
      </c>
      <c r="J161">
        <v>2000000</v>
      </c>
      <c r="K161">
        <v>2000000</v>
      </c>
      <c r="L161">
        <v>1958887</v>
      </c>
      <c r="M161">
        <v>1256459</v>
      </c>
      <c r="O161">
        <v>70</v>
      </c>
      <c r="Q161" t="s">
        <v>436</v>
      </c>
    </row>
    <row r="162" spans="1:17">
      <c r="A162" t="s">
        <v>318</v>
      </c>
      <c r="B162" t="s">
        <v>266</v>
      </c>
      <c r="D162" t="s">
        <v>2705</v>
      </c>
      <c r="G162" t="s">
        <v>452</v>
      </c>
      <c r="J162">
        <v>1600000</v>
      </c>
      <c r="K162">
        <v>1600000</v>
      </c>
      <c r="L162">
        <v>1573149</v>
      </c>
      <c r="M162">
        <v>1303935</v>
      </c>
      <c r="O162">
        <v>70</v>
      </c>
      <c r="Q162" t="s">
        <v>436</v>
      </c>
    </row>
    <row r="163" spans="1:17">
      <c r="A163" t="s">
        <v>318</v>
      </c>
      <c r="B163" t="s">
        <v>266</v>
      </c>
      <c r="D163" t="s">
        <v>3094</v>
      </c>
      <c r="J163">
        <v>9200000</v>
      </c>
      <c r="K163">
        <v>11300000</v>
      </c>
      <c r="L163">
        <v>8703774</v>
      </c>
      <c r="M163">
        <v>4907487</v>
      </c>
    </row>
    <row r="164" spans="1:17">
      <c r="A164" t="s">
        <v>318</v>
      </c>
      <c r="B164" t="s">
        <v>266</v>
      </c>
      <c r="D164" t="s">
        <v>2690</v>
      </c>
      <c r="G164" t="s">
        <v>454</v>
      </c>
      <c r="J164">
        <v>650000</v>
      </c>
      <c r="K164">
        <v>3164000</v>
      </c>
      <c r="L164">
        <v>3152919</v>
      </c>
      <c r="M164">
        <v>1729204</v>
      </c>
      <c r="O164">
        <v>85</v>
      </c>
      <c r="Q164" t="s">
        <v>436</v>
      </c>
    </row>
    <row r="165" spans="1:17">
      <c r="A165" t="s">
        <v>318</v>
      </c>
      <c r="B165" t="s">
        <v>272</v>
      </c>
      <c r="C165" t="s">
        <v>319</v>
      </c>
      <c r="D165" t="s">
        <v>2695</v>
      </c>
      <c r="G165" t="s">
        <v>456</v>
      </c>
      <c r="J165">
        <v>973000</v>
      </c>
      <c r="K165">
        <v>2688400</v>
      </c>
      <c r="L165">
        <v>1796419</v>
      </c>
      <c r="M165">
        <v>1583884</v>
      </c>
      <c r="O165">
        <v>0.7</v>
      </c>
      <c r="Q165" t="s">
        <v>149</v>
      </c>
    </row>
    <row r="166" spans="1:17">
      <c r="A166" t="s">
        <v>318</v>
      </c>
      <c r="B166" t="s">
        <v>272</v>
      </c>
      <c r="C166" t="s">
        <v>319</v>
      </c>
      <c r="D166" t="s">
        <v>2703</v>
      </c>
      <c r="G166" t="s">
        <v>458</v>
      </c>
      <c r="J166">
        <v>1500000</v>
      </c>
      <c r="K166">
        <v>1500000</v>
      </c>
      <c r="L166">
        <v>1498260</v>
      </c>
      <c r="M166">
        <v>1141482</v>
      </c>
      <c r="O166">
        <v>0.99</v>
      </c>
      <c r="Q166" t="s">
        <v>149</v>
      </c>
    </row>
    <row r="167" spans="1:17">
      <c r="A167" t="s">
        <v>318</v>
      </c>
      <c r="B167" t="s">
        <v>272</v>
      </c>
      <c r="C167" t="s">
        <v>319</v>
      </c>
      <c r="D167" t="s">
        <v>2703</v>
      </c>
      <c r="G167" t="s">
        <v>459</v>
      </c>
      <c r="J167">
        <v>2000000</v>
      </c>
      <c r="K167">
        <v>2000000</v>
      </c>
      <c r="L167">
        <v>197366</v>
      </c>
      <c r="M167">
        <v>42411</v>
      </c>
      <c r="O167">
        <v>0.15</v>
      </c>
      <c r="Q167" t="s">
        <v>149</v>
      </c>
    </row>
    <row r="168" spans="1:17">
      <c r="A168" t="s">
        <v>318</v>
      </c>
      <c r="B168" t="s">
        <v>272</v>
      </c>
      <c r="C168" t="s">
        <v>319</v>
      </c>
      <c r="D168" t="s">
        <v>3094</v>
      </c>
      <c r="J168">
        <v>3500000</v>
      </c>
      <c r="K168">
        <v>3500000</v>
      </c>
      <c r="L168">
        <v>1695626</v>
      </c>
      <c r="M168">
        <v>1183893</v>
      </c>
    </row>
    <row r="169" spans="1:17">
      <c r="A169" t="s">
        <v>318</v>
      </c>
      <c r="B169" t="s">
        <v>272</v>
      </c>
      <c r="C169" t="s">
        <v>319</v>
      </c>
      <c r="D169" t="s">
        <v>2711</v>
      </c>
      <c r="G169" t="s">
        <v>461</v>
      </c>
      <c r="J169">
        <v>5000000</v>
      </c>
      <c r="K169">
        <v>10000000</v>
      </c>
      <c r="L169">
        <v>5018</v>
      </c>
      <c r="M169">
        <v>5018</v>
      </c>
      <c r="O169">
        <v>0</v>
      </c>
      <c r="Q169" t="s">
        <v>462</v>
      </c>
    </row>
    <row r="170" spans="1:17">
      <c r="A170" t="s">
        <v>318</v>
      </c>
      <c r="B170" t="s">
        <v>272</v>
      </c>
      <c r="C170" t="s">
        <v>319</v>
      </c>
      <c r="D170" t="s">
        <v>2711</v>
      </c>
      <c r="G170" t="s">
        <v>464</v>
      </c>
      <c r="J170">
        <v>1300000</v>
      </c>
      <c r="K170">
        <v>3073000</v>
      </c>
      <c r="L170">
        <v>1807922</v>
      </c>
      <c r="M170">
        <v>1483077</v>
      </c>
      <c r="O170">
        <v>0.55000000000000004</v>
      </c>
      <c r="Q170" t="s">
        <v>149</v>
      </c>
    </row>
    <row r="171" spans="1:17">
      <c r="A171" t="s">
        <v>318</v>
      </c>
      <c r="B171" t="s">
        <v>272</v>
      </c>
      <c r="C171" t="s">
        <v>319</v>
      </c>
      <c r="D171" t="s">
        <v>2711</v>
      </c>
      <c r="G171" t="s">
        <v>466</v>
      </c>
      <c r="J171">
        <v>350000</v>
      </c>
      <c r="K171">
        <v>1118000</v>
      </c>
      <c r="L171">
        <v>955639</v>
      </c>
      <c r="M171">
        <v>912399</v>
      </c>
      <c r="O171">
        <v>0.92</v>
      </c>
      <c r="Q171" t="s">
        <v>149</v>
      </c>
    </row>
    <row r="172" spans="1:17">
      <c r="A172" t="s">
        <v>318</v>
      </c>
      <c r="B172" t="s">
        <v>272</v>
      </c>
      <c r="C172" t="s">
        <v>319</v>
      </c>
      <c r="D172" t="s">
        <v>2711</v>
      </c>
      <c r="J172">
        <v>6650000</v>
      </c>
      <c r="K172">
        <v>14191000</v>
      </c>
      <c r="L172">
        <v>2768579</v>
      </c>
      <c r="M172">
        <v>2400494</v>
      </c>
    </row>
    <row r="173" spans="1:17">
      <c r="A173" t="s">
        <v>318</v>
      </c>
      <c r="B173" t="s">
        <v>272</v>
      </c>
      <c r="C173" t="s">
        <v>319</v>
      </c>
      <c r="D173" t="s">
        <v>2716</v>
      </c>
      <c r="G173" t="s">
        <v>469</v>
      </c>
      <c r="J173">
        <v>2500000</v>
      </c>
      <c r="K173">
        <v>5000000</v>
      </c>
      <c r="L173">
        <v>4833170</v>
      </c>
      <c r="M173">
        <v>3554920</v>
      </c>
      <c r="O173">
        <v>0.98</v>
      </c>
      <c r="Q173" t="s">
        <v>149</v>
      </c>
    </row>
    <row r="174" spans="1:17">
      <c r="A174" t="s">
        <v>318</v>
      </c>
      <c r="B174" t="s">
        <v>272</v>
      </c>
      <c r="C174" t="s">
        <v>319</v>
      </c>
      <c r="D174" t="s">
        <v>2697</v>
      </c>
      <c r="G174" t="s">
        <v>471</v>
      </c>
      <c r="J174">
        <v>770000</v>
      </c>
      <c r="K174">
        <v>2080000</v>
      </c>
      <c r="L174">
        <v>2016877</v>
      </c>
      <c r="M174">
        <v>1535444</v>
      </c>
      <c r="O174">
        <v>0.92</v>
      </c>
      <c r="Q174" t="s">
        <v>149</v>
      </c>
    </row>
    <row r="175" spans="1:17">
      <c r="A175" t="s">
        <v>318</v>
      </c>
      <c r="B175" t="s">
        <v>272</v>
      </c>
      <c r="C175" t="s">
        <v>472</v>
      </c>
      <c r="D175" t="s">
        <v>2708</v>
      </c>
      <c r="G175" t="s">
        <v>474</v>
      </c>
      <c r="J175">
        <v>19900000</v>
      </c>
      <c r="K175">
        <v>19900000</v>
      </c>
      <c r="L175">
        <v>0</v>
      </c>
      <c r="M175">
        <v>0</v>
      </c>
      <c r="O175">
        <v>0</v>
      </c>
      <c r="Q175" t="s">
        <v>475</v>
      </c>
    </row>
    <row r="176" spans="1:17">
      <c r="A176" t="s">
        <v>318</v>
      </c>
      <c r="B176" t="s">
        <v>272</v>
      </c>
      <c r="C176" t="s">
        <v>472</v>
      </c>
      <c r="D176" t="s">
        <v>2716</v>
      </c>
      <c r="G176" t="s">
        <v>476</v>
      </c>
      <c r="J176">
        <v>1500000</v>
      </c>
      <c r="K176">
        <v>1500000</v>
      </c>
      <c r="L176">
        <v>970670</v>
      </c>
      <c r="M176">
        <v>0</v>
      </c>
      <c r="O176">
        <v>0.1</v>
      </c>
      <c r="Q176" t="s">
        <v>477</v>
      </c>
    </row>
    <row r="177" spans="1:17">
      <c r="A177" t="s">
        <v>318</v>
      </c>
      <c r="B177" t="s">
        <v>272</v>
      </c>
      <c r="C177" t="s">
        <v>472</v>
      </c>
      <c r="D177" t="s">
        <v>2716</v>
      </c>
      <c r="G177" t="s">
        <v>474</v>
      </c>
      <c r="J177">
        <v>1320000</v>
      </c>
      <c r="K177">
        <v>1320000</v>
      </c>
      <c r="L177">
        <v>0</v>
      </c>
      <c r="M177">
        <v>0</v>
      </c>
      <c r="O177">
        <v>0.7</v>
      </c>
      <c r="Q177" t="s">
        <v>478</v>
      </c>
    </row>
    <row r="178" spans="1:17">
      <c r="A178" t="s">
        <v>318</v>
      </c>
      <c r="B178" t="s">
        <v>272</v>
      </c>
      <c r="C178" t="s">
        <v>472</v>
      </c>
      <c r="D178" t="s">
        <v>2716</v>
      </c>
      <c r="G178" t="s">
        <v>474</v>
      </c>
      <c r="J178">
        <v>5170000</v>
      </c>
      <c r="K178">
        <v>5170000</v>
      </c>
      <c r="L178">
        <v>0</v>
      </c>
      <c r="M178">
        <v>0</v>
      </c>
      <c r="O178">
        <v>0</v>
      </c>
      <c r="Q178" t="s">
        <v>479</v>
      </c>
    </row>
    <row r="179" spans="1:17">
      <c r="A179" t="s">
        <v>318</v>
      </c>
      <c r="B179" t="s">
        <v>272</v>
      </c>
      <c r="C179" t="s">
        <v>472</v>
      </c>
      <c r="D179" t="s">
        <v>2708</v>
      </c>
      <c r="J179">
        <v>7990000</v>
      </c>
      <c r="K179">
        <v>7990000</v>
      </c>
      <c r="L179">
        <v>970670</v>
      </c>
      <c r="M179">
        <v>0</v>
      </c>
    </row>
    <row r="180" spans="1:17">
      <c r="A180" t="s">
        <v>318</v>
      </c>
      <c r="B180" t="s">
        <v>272</v>
      </c>
      <c r="C180" t="s">
        <v>480</v>
      </c>
      <c r="D180" t="s">
        <v>2708</v>
      </c>
      <c r="G180" t="s">
        <v>474</v>
      </c>
      <c r="J180">
        <v>168206000</v>
      </c>
      <c r="K180">
        <v>168206000</v>
      </c>
      <c r="L180" t="s">
        <v>474</v>
      </c>
      <c r="M180">
        <v>4940000</v>
      </c>
      <c r="O180">
        <v>0.62</v>
      </c>
      <c r="Q180" t="s">
        <v>474</v>
      </c>
    </row>
    <row r="181" spans="1:17">
      <c r="A181" t="s">
        <v>318</v>
      </c>
      <c r="B181" t="s">
        <v>272</v>
      </c>
      <c r="C181" t="s">
        <v>480</v>
      </c>
      <c r="D181" t="s">
        <v>2704</v>
      </c>
      <c r="G181" t="s">
        <v>474</v>
      </c>
      <c r="J181">
        <v>6673308</v>
      </c>
      <c r="K181">
        <v>6673308</v>
      </c>
      <c r="L181" t="s">
        <v>474</v>
      </c>
      <c r="M181">
        <v>0</v>
      </c>
      <c r="O181">
        <v>0.05</v>
      </c>
      <c r="Q181" t="s">
        <v>474</v>
      </c>
    </row>
    <row r="182" spans="1:17">
      <c r="A182" t="s">
        <v>318</v>
      </c>
      <c r="B182" t="s">
        <v>272</v>
      </c>
      <c r="C182" t="s">
        <v>480</v>
      </c>
      <c r="D182" t="s">
        <v>2705</v>
      </c>
      <c r="G182" t="s">
        <v>474</v>
      </c>
      <c r="J182">
        <v>35000000</v>
      </c>
      <c r="K182">
        <v>35000000</v>
      </c>
      <c r="L182" t="s">
        <v>474</v>
      </c>
      <c r="M182">
        <v>1753249</v>
      </c>
      <c r="O182">
        <v>0.1</v>
      </c>
      <c r="Q182" t="s">
        <v>483</v>
      </c>
    </row>
    <row r="183" spans="1:17">
      <c r="A183" t="s">
        <v>318</v>
      </c>
      <c r="B183" t="s">
        <v>272</v>
      </c>
      <c r="C183" t="s">
        <v>480</v>
      </c>
      <c r="D183" t="s">
        <v>2716</v>
      </c>
      <c r="G183" t="s">
        <v>474</v>
      </c>
      <c r="J183">
        <v>32000000</v>
      </c>
      <c r="K183">
        <v>32000000</v>
      </c>
      <c r="L183" t="s">
        <v>474</v>
      </c>
      <c r="M183">
        <v>23900000</v>
      </c>
      <c r="O183">
        <v>0.98</v>
      </c>
      <c r="Q183" t="s">
        <v>474</v>
      </c>
    </row>
    <row r="184" spans="1:17">
      <c r="A184" t="s">
        <v>318</v>
      </c>
      <c r="B184" t="s">
        <v>303</v>
      </c>
      <c r="C184" t="s">
        <v>319</v>
      </c>
      <c r="D184" t="s">
        <v>2697</v>
      </c>
      <c r="G184" t="s">
        <v>485</v>
      </c>
      <c r="J184">
        <v>800000</v>
      </c>
      <c r="K184">
        <v>1035000</v>
      </c>
      <c r="L184">
        <v>955091.47426000005</v>
      </c>
      <c r="M184">
        <v>924400.83663999999</v>
      </c>
      <c r="O184">
        <v>1</v>
      </c>
    </row>
    <row r="185" spans="1:17">
      <c r="A185" t="s">
        <v>318</v>
      </c>
      <c r="B185" t="s">
        <v>303</v>
      </c>
      <c r="C185" t="s">
        <v>319</v>
      </c>
      <c r="D185" t="s">
        <v>2697</v>
      </c>
      <c r="G185" t="s">
        <v>486</v>
      </c>
      <c r="J185">
        <v>500000</v>
      </c>
      <c r="K185">
        <v>1180300</v>
      </c>
      <c r="L185">
        <v>1007597.70303</v>
      </c>
      <c r="M185">
        <v>994534.50607000012</v>
      </c>
      <c r="O185">
        <v>100</v>
      </c>
    </row>
    <row r="186" spans="1:17">
      <c r="A186" t="s">
        <v>318</v>
      </c>
      <c r="B186" t="s">
        <v>303</v>
      </c>
      <c r="C186" t="s">
        <v>319</v>
      </c>
      <c r="D186" t="s">
        <v>2697</v>
      </c>
      <c r="G186">
        <v>2</v>
      </c>
      <c r="J186">
        <v>1300000</v>
      </c>
      <c r="K186">
        <v>2215300</v>
      </c>
      <c r="L186">
        <v>1962689.17729</v>
      </c>
      <c r="M186">
        <v>1918935.34271</v>
      </c>
    </row>
    <row r="187" spans="1:17">
      <c r="A187" t="s">
        <v>318</v>
      </c>
      <c r="B187" t="s">
        <v>303</v>
      </c>
      <c r="C187" t="s">
        <v>319</v>
      </c>
      <c r="D187" t="s">
        <v>2705</v>
      </c>
      <c r="G187" t="s">
        <v>488</v>
      </c>
      <c r="J187">
        <v>6000000</v>
      </c>
      <c r="K187">
        <v>6070000</v>
      </c>
      <c r="L187">
        <v>5984278.6646800004</v>
      </c>
      <c r="M187">
        <v>5800323.9127500001</v>
      </c>
      <c r="O187">
        <v>100</v>
      </c>
    </row>
    <row r="188" spans="1:17">
      <c r="A188" t="s">
        <v>318</v>
      </c>
      <c r="B188" t="s">
        <v>303</v>
      </c>
      <c r="C188" t="s">
        <v>319</v>
      </c>
      <c r="D188" t="s">
        <v>2705</v>
      </c>
      <c r="G188" t="s">
        <v>489</v>
      </c>
      <c r="J188">
        <v>1700429</v>
      </c>
      <c r="K188">
        <v>1900429</v>
      </c>
      <c r="L188">
        <v>1895673.2991899999</v>
      </c>
      <c r="M188">
        <v>1879815.8291599995</v>
      </c>
      <c r="O188">
        <v>100</v>
      </c>
    </row>
    <row r="189" spans="1:17">
      <c r="A189" t="s">
        <v>318</v>
      </c>
      <c r="B189" t="s">
        <v>303</v>
      </c>
      <c r="C189" t="s">
        <v>319</v>
      </c>
      <c r="D189" t="s">
        <v>2705</v>
      </c>
      <c r="G189" t="s">
        <v>490</v>
      </c>
      <c r="J189">
        <v>1920000</v>
      </c>
      <c r="K189">
        <v>1920000</v>
      </c>
      <c r="L189">
        <v>1915832.6932099999</v>
      </c>
      <c r="M189">
        <v>1914304.0723700009</v>
      </c>
      <c r="O189">
        <v>100</v>
      </c>
    </row>
    <row r="190" spans="1:17">
      <c r="A190" t="s">
        <v>318</v>
      </c>
      <c r="B190" t="s">
        <v>303</v>
      </c>
      <c r="C190" t="s">
        <v>319</v>
      </c>
      <c r="D190" t="s">
        <v>2705</v>
      </c>
      <c r="G190" t="s">
        <v>491</v>
      </c>
      <c r="J190">
        <v>1480000</v>
      </c>
      <c r="K190">
        <v>1480000</v>
      </c>
      <c r="L190">
        <v>1476024.8841400002</v>
      </c>
      <c r="M190">
        <v>1455793.88687</v>
      </c>
      <c r="O190">
        <v>98</v>
      </c>
    </row>
    <row r="191" spans="1:17">
      <c r="A191" t="s">
        <v>318</v>
      </c>
      <c r="B191" t="s">
        <v>303</v>
      </c>
      <c r="C191" t="s">
        <v>319</v>
      </c>
      <c r="D191" t="s">
        <v>2705</v>
      </c>
      <c r="G191" t="s">
        <v>492</v>
      </c>
      <c r="J191">
        <v>1000000</v>
      </c>
      <c r="K191">
        <v>1000000</v>
      </c>
      <c r="L191">
        <v>959637.21281000006</v>
      </c>
      <c r="M191">
        <v>911207.79449999996</v>
      </c>
      <c r="O191">
        <v>92</v>
      </c>
    </row>
    <row r="192" spans="1:17">
      <c r="A192" t="s">
        <v>318</v>
      </c>
      <c r="B192" t="s">
        <v>303</v>
      </c>
      <c r="C192" t="s">
        <v>319</v>
      </c>
      <c r="D192" t="s">
        <v>3094</v>
      </c>
      <c r="G192">
        <v>5</v>
      </c>
      <c r="J192">
        <v>12100429</v>
      </c>
      <c r="K192">
        <v>12370429</v>
      </c>
      <c r="L192">
        <v>12231446.75403</v>
      </c>
      <c r="M192">
        <v>11961445.495650001</v>
      </c>
      <c r="O192">
        <v>490</v>
      </c>
    </row>
    <row r="193" spans="1:17">
      <c r="A193" t="s">
        <v>318</v>
      </c>
      <c r="B193" t="s">
        <v>303</v>
      </c>
      <c r="C193" t="s">
        <v>319</v>
      </c>
      <c r="D193" t="s">
        <v>2716</v>
      </c>
      <c r="G193" t="s">
        <v>493</v>
      </c>
      <c r="J193">
        <v>1000000</v>
      </c>
      <c r="K193">
        <v>1000000</v>
      </c>
      <c r="L193">
        <v>755666.29110000003</v>
      </c>
      <c r="M193">
        <v>332657.05060000002</v>
      </c>
      <c r="O193">
        <v>63</v>
      </c>
    </row>
    <row r="194" spans="1:17">
      <c r="A194" t="s">
        <v>318</v>
      </c>
      <c r="B194" t="s">
        <v>303</v>
      </c>
      <c r="C194" t="s">
        <v>319</v>
      </c>
      <c r="D194" t="s">
        <v>2703</v>
      </c>
      <c r="G194" t="s">
        <v>495</v>
      </c>
      <c r="J194">
        <v>1000000</v>
      </c>
      <c r="K194">
        <v>1000000</v>
      </c>
      <c r="L194">
        <v>939400.36078999995</v>
      </c>
      <c r="M194">
        <v>1001943.75073</v>
      </c>
      <c r="N194">
        <v>1.0019437507300002</v>
      </c>
      <c r="O194">
        <v>0.95</v>
      </c>
      <c r="Q194" t="s">
        <v>496</v>
      </c>
    </row>
    <row r="195" spans="1:17">
      <c r="A195" t="s">
        <v>318</v>
      </c>
      <c r="B195" t="s">
        <v>303</v>
      </c>
      <c r="C195" t="s">
        <v>319</v>
      </c>
      <c r="D195" t="s">
        <v>2703</v>
      </c>
      <c r="G195" t="s">
        <v>497</v>
      </c>
      <c r="J195">
        <v>1200000</v>
      </c>
      <c r="K195">
        <v>1200000</v>
      </c>
      <c r="L195">
        <v>1194695.3380100001</v>
      </c>
      <c r="M195">
        <v>1132151.9480599998</v>
      </c>
      <c r="O195">
        <v>100</v>
      </c>
    </row>
    <row r="196" spans="1:17">
      <c r="A196" t="s">
        <v>318</v>
      </c>
      <c r="B196" t="s">
        <v>303</v>
      </c>
      <c r="C196" t="s">
        <v>319</v>
      </c>
      <c r="D196" t="s">
        <v>3094</v>
      </c>
      <c r="G196">
        <v>2</v>
      </c>
      <c r="J196">
        <v>2200000</v>
      </c>
      <c r="K196">
        <v>2200000</v>
      </c>
      <c r="L196">
        <v>2134095.6987999999</v>
      </c>
      <c r="M196">
        <v>2134095.6987899998</v>
      </c>
    </row>
    <row r="197" spans="1:17">
      <c r="A197" t="s">
        <v>318</v>
      </c>
      <c r="B197" t="s">
        <v>303</v>
      </c>
      <c r="C197" t="s">
        <v>319</v>
      </c>
      <c r="D197" t="s">
        <v>2691</v>
      </c>
      <c r="G197" t="s">
        <v>499</v>
      </c>
      <c r="J197">
        <v>482000</v>
      </c>
      <c r="K197">
        <v>1345500</v>
      </c>
      <c r="L197">
        <v>1216254.17552</v>
      </c>
      <c r="M197">
        <v>1124854.11895</v>
      </c>
      <c r="O197">
        <v>95</v>
      </c>
    </row>
    <row r="198" spans="1:17">
      <c r="A198" t="s">
        <v>318</v>
      </c>
      <c r="B198" t="s">
        <v>303</v>
      </c>
      <c r="C198" t="s">
        <v>319</v>
      </c>
      <c r="D198" t="s">
        <v>2691</v>
      </c>
      <c r="G198" t="s">
        <v>500</v>
      </c>
      <c r="J198">
        <v>270000</v>
      </c>
      <c r="K198">
        <v>2089000</v>
      </c>
      <c r="L198">
        <v>2086767.755270001</v>
      </c>
      <c r="M198">
        <v>1857077.5193599996</v>
      </c>
      <c r="O198">
        <v>100</v>
      </c>
    </row>
    <row r="199" spans="1:17">
      <c r="A199" t="s">
        <v>318</v>
      </c>
      <c r="B199" t="s">
        <v>303</v>
      </c>
      <c r="C199" t="s">
        <v>319</v>
      </c>
      <c r="D199" t="s">
        <v>2691</v>
      </c>
      <c r="G199">
        <v>2</v>
      </c>
      <c r="J199">
        <v>752000</v>
      </c>
      <c r="K199">
        <v>3434500</v>
      </c>
      <c r="L199">
        <v>3303021.9307900011</v>
      </c>
      <c r="M199">
        <v>2981931.6383099994</v>
      </c>
    </row>
    <row r="200" spans="1:17">
      <c r="A200" t="s">
        <v>318</v>
      </c>
      <c r="B200" t="s">
        <v>303</v>
      </c>
      <c r="C200" t="s">
        <v>319</v>
      </c>
      <c r="D200" t="s">
        <v>2691</v>
      </c>
      <c r="G200" t="s">
        <v>501</v>
      </c>
      <c r="J200">
        <v>1000000</v>
      </c>
      <c r="K200">
        <v>2460000</v>
      </c>
      <c r="L200">
        <v>2401183.24266</v>
      </c>
      <c r="M200">
        <v>2368986.2050099997</v>
      </c>
      <c r="O200">
        <v>100</v>
      </c>
    </row>
    <row r="201" spans="1:17">
      <c r="A201" t="s">
        <v>318</v>
      </c>
      <c r="B201" t="s">
        <v>303</v>
      </c>
      <c r="C201" t="s">
        <v>319</v>
      </c>
      <c r="D201" t="s">
        <v>3094</v>
      </c>
      <c r="G201">
        <v>3</v>
      </c>
      <c r="J201">
        <v>1752000</v>
      </c>
      <c r="K201">
        <v>5894500</v>
      </c>
      <c r="L201">
        <v>5704205.1734500006</v>
      </c>
      <c r="M201">
        <v>5350917.8433199991</v>
      </c>
    </row>
    <row r="202" spans="1:17">
      <c r="A202" t="s">
        <v>318</v>
      </c>
      <c r="B202" t="s">
        <v>303</v>
      </c>
      <c r="C202" t="s">
        <v>319</v>
      </c>
      <c r="D202" t="s">
        <v>2708</v>
      </c>
      <c r="G202" t="s">
        <v>503</v>
      </c>
      <c r="J202">
        <v>7000000</v>
      </c>
      <c r="K202">
        <v>9000000</v>
      </c>
      <c r="L202">
        <v>8979498.2900200002</v>
      </c>
      <c r="M202">
        <v>8969950.6052699983</v>
      </c>
      <c r="O202">
        <v>99</v>
      </c>
    </row>
    <row r="203" spans="1:17">
      <c r="A203" t="s">
        <v>318</v>
      </c>
      <c r="B203" t="s">
        <v>303</v>
      </c>
      <c r="C203" t="s">
        <v>319</v>
      </c>
      <c r="D203" t="s">
        <v>2708</v>
      </c>
      <c r="G203" t="s">
        <v>504</v>
      </c>
      <c r="J203">
        <v>4766000</v>
      </c>
      <c r="K203">
        <v>4916000</v>
      </c>
      <c r="L203">
        <v>4856582.5360000003</v>
      </c>
      <c r="M203">
        <v>4542655.4452300007</v>
      </c>
      <c r="O203">
        <v>100</v>
      </c>
    </row>
    <row r="204" spans="1:17">
      <c r="A204" t="s">
        <v>318</v>
      </c>
      <c r="B204" t="s">
        <v>303</v>
      </c>
      <c r="C204" t="s">
        <v>319</v>
      </c>
      <c r="D204" t="s">
        <v>2708</v>
      </c>
      <c r="G204" t="s">
        <v>505</v>
      </c>
      <c r="J204">
        <v>2000000</v>
      </c>
      <c r="K204">
        <v>2000000</v>
      </c>
      <c r="L204">
        <v>1966975.5164099999</v>
      </c>
      <c r="M204">
        <v>1840522.3861499999</v>
      </c>
      <c r="O204">
        <v>85</v>
      </c>
    </row>
    <row r="205" spans="1:17">
      <c r="A205" t="s">
        <v>318</v>
      </c>
      <c r="B205" t="s">
        <v>303</v>
      </c>
      <c r="C205" t="s">
        <v>480</v>
      </c>
      <c r="D205" t="s">
        <v>2705</v>
      </c>
      <c r="G205" t="s">
        <v>507</v>
      </c>
      <c r="J205">
        <v>1000000</v>
      </c>
      <c r="K205">
        <v>1000000</v>
      </c>
      <c r="L205">
        <v>858807</v>
      </c>
      <c r="M205">
        <v>682716</v>
      </c>
      <c r="O205">
        <v>80</v>
      </c>
    </row>
    <row r="206" spans="1:17">
      <c r="A206" t="s">
        <v>318</v>
      </c>
      <c r="B206" t="s">
        <v>303</v>
      </c>
      <c r="C206" t="s">
        <v>480</v>
      </c>
      <c r="D206" t="s">
        <v>2708</v>
      </c>
      <c r="G206" t="s">
        <v>509</v>
      </c>
      <c r="J206">
        <v>19689</v>
      </c>
      <c r="K206">
        <v>3834295</v>
      </c>
      <c r="L206">
        <v>3813323</v>
      </c>
      <c r="M206">
        <v>4627</v>
      </c>
      <c r="O206">
        <v>85</v>
      </c>
    </row>
    <row r="207" spans="1:17">
      <c r="A207" t="s">
        <v>318</v>
      </c>
      <c r="B207" t="s">
        <v>303</v>
      </c>
      <c r="C207" t="s">
        <v>510</v>
      </c>
      <c r="D207" t="s">
        <v>2704</v>
      </c>
      <c r="H207" t="s">
        <v>512</v>
      </c>
      <c r="J207">
        <v>2023771.4240000001</v>
      </c>
      <c r="K207">
        <v>2023771.4240000001</v>
      </c>
      <c r="L207">
        <v>2023771.4240000001</v>
      </c>
      <c r="M207">
        <v>0</v>
      </c>
      <c r="O207">
        <v>15</v>
      </c>
      <c r="Q207" t="s">
        <v>513</v>
      </c>
    </row>
    <row r="208" spans="1:17">
      <c r="A208" t="s">
        <v>318</v>
      </c>
      <c r="B208" t="s">
        <v>303</v>
      </c>
      <c r="C208" t="s">
        <v>510</v>
      </c>
      <c r="D208" t="s">
        <v>2704</v>
      </c>
      <c r="H208" t="s">
        <v>514</v>
      </c>
      <c r="J208">
        <v>1000000</v>
      </c>
      <c r="K208">
        <v>1000000</v>
      </c>
      <c r="L208">
        <v>0</v>
      </c>
      <c r="M208">
        <v>0</v>
      </c>
      <c r="O208">
        <v>0</v>
      </c>
    </row>
    <row r="209" spans="1:17">
      <c r="A209" t="s">
        <v>318</v>
      </c>
      <c r="B209" t="s">
        <v>303</v>
      </c>
      <c r="C209" t="s">
        <v>510</v>
      </c>
      <c r="D209" t="s">
        <v>3094</v>
      </c>
      <c r="J209">
        <v>3023771.4240000001</v>
      </c>
      <c r="K209">
        <v>3023771.4240000001</v>
      </c>
      <c r="L209">
        <v>2023771.4240000001</v>
      </c>
      <c r="M209">
        <v>0</v>
      </c>
      <c r="O209">
        <v>15</v>
      </c>
    </row>
    <row r="210" spans="1:17">
      <c r="A210" t="s">
        <v>318</v>
      </c>
      <c r="B210" t="s">
        <v>303</v>
      </c>
      <c r="C210" t="s">
        <v>510</v>
      </c>
      <c r="D210" t="s">
        <v>2697</v>
      </c>
      <c r="H210" t="s">
        <v>515</v>
      </c>
      <c r="J210">
        <v>1500000</v>
      </c>
      <c r="K210">
        <v>1500000</v>
      </c>
      <c r="L210">
        <v>1492235.7244899999</v>
      </c>
      <c r="M210">
        <v>59689.428079999998</v>
      </c>
      <c r="O210">
        <v>10</v>
      </c>
    </row>
    <row r="211" spans="1:17">
      <c r="A211" t="s">
        <v>318</v>
      </c>
      <c r="B211" t="s">
        <v>303</v>
      </c>
      <c r="C211" t="s">
        <v>510</v>
      </c>
      <c r="D211" t="s">
        <v>2697</v>
      </c>
      <c r="H211" t="s">
        <v>516</v>
      </c>
      <c r="J211">
        <v>1500000</v>
      </c>
      <c r="K211">
        <v>1500000</v>
      </c>
      <c r="L211">
        <v>913686.19055000006</v>
      </c>
      <c r="M211">
        <v>0</v>
      </c>
      <c r="O211">
        <v>5</v>
      </c>
    </row>
    <row r="212" spans="1:17">
      <c r="A212" t="s">
        <v>318</v>
      </c>
      <c r="B212" t="s">
        <v>303</v>
      </c>
      <c r="C212" t="s">
        <v>510</v>
      </c>
      <c r="D212" t="s">
        <v>3094</v>
      </c>
      <c r="J212">
        <v>3000000</v>
      </c>
      <c r="K212">
        <v>3000000</v>
      </c>
      <c r="L212">
        <v>2405921.9150399999</v>
      </c>
      <c r="M212">
        <v>59689.428079999998</v>
      </c>
    </row>
    <row r="213" spans="1:17">
      <c r="A213" t="s">
        <v>318</v>
      </c>
      <c r="B213" t="s">
        <v>303</v>
      </c>
      <c r="C213" t="s">
        <v>510</v>
      </c>
      <c r="D213" t="s">
        <v>2691</v>
      </c>
      <c r="H213" t="s">
        <v>517</v>
      </c>
      <c r="J213">
        <v>3500000</v>
      </c>
      <c r="K213">
        <v>3500000</v>
      </c>
      <c r="L213">
        <v>0</v>
      </c>
      <c r="M213">
        <v>0</v>
      </c>
      <c r="O213">
        <v>0</v>
      </c>
    </row>
    <row r="214" spans="1:17">
      <c r="A214" t="s">
        <v>318</v>
      </c>
      <c r="B214" t="s">
        <v>303</v>
      </c>
      <c r="C214" t="s">
        <v>510</v>
      </c>
      <c r="D214" t="s">
        <v>2708</v>
      </c>
      <c r="H214" t="s">
        <v>518</v>
      </c>
      <c r="J214">
        <v>1000000</v>
      </c>
      <c r="K214">
        <v>1000000</v>
      </c>
      <c r="L214">
        <v>0</v>
      </c>
      <c r="M214">
        <v>0</v>
      </c>
      <c r="O214">
        <v>0</v>
      </c>
    </row>
    <row r="215" spans="1:17">
      <c r="A215" t="s">
        <v>318</v>
      </c>
      <c r="B215" t="s">
        <v>303</v>
      </c>
      <c r="C215" t="s">
        <v>510</v>
      </c>
      <c r="D215" t="s">
        <v>2708</v>
      </c>
      <c r="H215" t="s">
        <v>519</v>
      </c>
      <c r="J215">
        <v>1340118</v>
      </c>
      <c r="K215">
        <v>1340118</v>
      </c>
      <c r="L215">
        <v>0</v>
      </c>
      <c r="M215">
        <v>0</v>
      </c>
      <c r="O215">
        <v>0</v>
      </c>
    </row>
    <row r="216" spans="1:17">
      <c r="A216" t="s">
        <v>318</v>
      </c>
      <c r="B216" t="s">
        <v>310</v>
      </c>
      <c r="D216" t="s">
        <v>2708</v>
      </c>
      <c r="E216" t="s">
        <v>521</v>
      </c>
      <c r="F216" t="s">
        <v>522</v>
      </c>
      <c r="G216" t="s">
        <v>396</v>
      </c>
      <c r="H216" t="s">
        <v>523</v>
      </c>
      <c r="J216">
        <v>1082000</v>
      </c>
      <c r="K216">
        <v>1082000</v>
      </c>
      <c r="L216">
        <v>0</v>
      </c>
      <c r="M216">
        <v>0</v>
      </c>
      <c r="O216" t="s">
        <v>474</v>
      </c>
      <c r="Q216" t="s">
        <v>524</v>
      </c>
    </row>
    <row r="217" spans="1:17">
      <c r="A217" t="s">
        <v>527</v>
      </c>
      <c r="B217" t="s">
        <v>289</v>
      </c>
      <c r="C217" t="s">
        <v>319</v>
      </c>
      <c r="D217" t="s">
        <v>2690</v>
      </c>
      <c r="H217" t="s">
        <v>538</v>
      </c>
      <c r="I217">
        <v>2021</v>
      </c>
      <c r="J217">
        <v>1500000</v>
      </c>
      <c r="K217">
        <v>1700000</v>
      </c>
      <c r="L217">
        <v>1595608.8231500001</v>
      </c>
      <c r="M217">
        <v>1069196.5272599999</v>
      </c>
      <c r="O217">
        <v>0.9</v>
      </c>
      <c r="Q217" t="s">
        <v>539</v>
      </c>
    </row>
    <row r="218" spans="1:17">
      <c r="A218" t="s">
        <v>527</v>
      </c>
      <c r="B218" t="s">
        <v>289</v>
      </c>
      <c r="C218" t="s">
        <v>319</v>
      </c>
      <c r="D218" t="s">
        <v>2690</v>
      </c>
      <c r="E218" t="s">
        <v>540</v>
      </c>
      <c r="H218" t="s">
        <v>541</v>
      </c>
      <c r="I218">
        <v>2006</v>
      </c>
      <c r="J218">
        <v>1000000</v>
      </c>
      <c r="K218">
        <v>6558000</v>
      </c>
      <c r="L218">
        <v>1172441.412</v>
      </c>
      <c r="M218">
        <v>388525</v>
      </c>
      <c r="O218">
        <v>0.08</v>
      </c>
      <c r="Q218" t="s">
        <v>542</v>
      </c>
    </row>
    <row r="219" spans="1:17">
      <c r="A219" t="s">
        <v>527</v>
      </c>
      <c r="B219" t="s">
        <v>289</v>
      </c>
      <c r="C219" t="s">
        <v>319</v>
      </c>
      <c r="D219" t="s">
        <v>2690</v>
      </c>
      <c r="H219" t="s">
        <v>545</v>
      </c>
      <c r="I219">
        <v>3</v>
      </c>
      <c r="J219">
        <v>2880000</v>
      </c>
      <c r="K219">
        <v>8638000</v>
      </c>
      <c r="L219">
        <v>3147188.77018</v>
      </c>
      <c r="M219">
        <v>1511369.2814199999</v>
      </c>
      <c r="Q219">
        <v>3</v>
      </c>
    </row>
    <row r="220" spans="1:17">
      <c r="A220" t="s">
        <v>527</v>
      </c>
      <c r="B220" t="s">
        <v>289</v>
      </c>
      <c r="C220" t="s">
        <v>319</v>
      </c>
      <c r="D220" t="s">
        <v>2691</v>
      </c>
      <c r="E220" t="s">
        <v>547</v>
      </c>
      <c r="F220" t="s">
        <v>548</v>
      </c>
      <c r="H220" t="s">
        <v>549</v>
      </c>
      <c r="I220">
        <v>2002</v>
      </c>
      <c r="J220">
        <v>160000</v>
      </c>
      <c r="K220">
        <v>1296000</v>
      </c>
      <c r="L220">
        <v>1213944.3656299999</v>
      </c>
      <c r="M220">
        <v>1190478.7422</v>
      </c>
      <c r="O220">
        <v>0.98</v>
      </c>
      <c r="Q220" t="s">
        <v>550</v>
      </c>
    </row>
    <row r="221" spans="1:17">
      <c r="A221" t="s">
        <v>527</v>
      </c>
      <c r="B221" t="s">
        <v>289</v>
      </c>
      <c r="C221" t="s">
        <v>319</v>
      </c>
      <c r="D221" t="s">
        <v>2691</v>
      </c>
      <c r="H221" t="s">
        <v>551</v>
      </c>
      <c r="I221">
        <v>2006</v>
      </c>
      <c r="J221">
        <v>500000</v>
      </c>
      <c r="K221">
        <v>2323500</v>
      </c>
      <c r="L221">
        <v>1843758.9983300001</v>
      </c>
      <c r="M221">
        <v>1843191.23963</v>
      </c>
      <c r="O221">
        <v>1</v>
      </c>
      <c r="Q221" t="s">
        <v>552</v>
      </c>
    </row>
    <row r="222" spans="1:17">
      <c r="A222" t="s">
        <v>527</v>
      </c>
      <c r="B222" t="s">
        <v>289</v>
      </c>
      <c r="C222" t="s">
        <v>319</v>
      </c>
      <c r="D222" t="s">
        <v>2691</v>
      </c>
      <c r="H222" t="s">
        <v>553</v>
      </c>
      <c r="I222">
        <v>2007</v>
      </c>
      <c r="J222">
        <v>500000</v>
      </c>
      <c r="K222">
        <v>2333500</v>
      </c>
      <c r="L222">
        <v>1913768.5094099999</v>
      </c>
      <c r="M222">
        <v>1909369.31461</v>
      </c>
      <c r="O222">
        <v>1</v>
      </c>
      <c r="Q222" t="s">
        <v>554</v>
      </c>
    </row>
    <row r="223" spans="1:17">
      <c r="A223" t="s">
        <v>527</v>
      </c>
      <c r="B223" t="s">
        <v>289</v>
      </c>
      <c r="C223" t="s">
        <v>319</v>
      </c>
      <c r="D223" t="s">
        <v>2697</v>
      </c>
      <c r="H223" t="s">
        <v>555</v>
      </c>
    </row>
    <row r="224" spans="1:17">
      <c r="A224" t="s">
        <v>527</v>
      </c>
      <c r="B224" t="s">
        <v>289</v>
      </c>
      <c r="C224" t="s">
        <v>319</v>
      </c>
      <c r="D224" t="s">
        <v>2697</v>
      </c>
      <c r="H224" t="s">
        <v>556</v>
      </c>
      <c r="I224">
        <v>2012</v>
      </c>
      <c r="J224">
        <v>1155000</v>
      </c>
      <c r="K224">
        <v>1155000</v>
      </c>
      <c r="L224">
        <v>139.28148000000002</v>
      </c>
      <c r="M224">
        <v>139.28148000000002</v>
      </c>
      <c r="O224">
        <v>0</v>
      </c>
      <c r="Q224" t="s">
        <v>557</v>
      </c>
    </row>
    <row r="225" spans="1:17">
      <c r="A225" t="s">
        <v>527</v>
      </c>
      <c r="B225" t="s">
        <v>289</v>
      </c>
      <c r="C225" t="s">
        <v>319</v>
      </c>
      <c r="D225" t="s">
        <v>2697</v>
      </c>
      <c r="H225" t="s">
        <v>558</v>
      </c>
      <c r="I225">
        <v>2011</v>
      </c>
      <c r="J225">
        <v>2310000</v>
      </c>
      <c r="K225">
        <v>6818355</v>
      </c>
      <c r="L225">
        <v>6055151.7649799995</v>
      </c>
      <c r="M225">
        <v>5351323.0448500002</v>
      </c>
      <c r="O225">
        <v>0.7</v>
      </c>
      <c r="Q225" t="s">
        <v>20</v>
      </c>
    </row>
    <row r="226" spans="1:17">
      <c r="A226" t="s">
        <v>527</v>
      </c>
      <c r="B226" t="s">
        <v>289</v>
      </c>
      <c r="C226" t="s">
        <v>319</v>
      </c>
      <c r="D226" t="s">
        <v>2697</v>
      </c>
      <c r="H226" t="s">
        <v>559</v>
      </c>
      <c r="I226">
        <v>2012</v>
      </c>
      <c r="J226">
        <v>711000</v>
      </c>
      <c r="K226">
        <v>2051821</v>
      </c>
      <c r="L226">
        <v>1824430.21209</v>
      </c>
      <c r="M226">
        <v>1810721.88576</v>
      </c>
      <c r="O226">
        <v>0.97</v>
      </c>
      <c r="Q226" t="s">
        <v>560</v>
      </c>
    </row>
    <row r="227" spans="1:17">
      <c r="A227" t="s">
        <v>527</v>
      </c>
      <c r="B227" t="s">
        <v>289</v>
      </c>
      <c r="C227" t="s">
        <v>319</v>
      </c>
      <c r="D227" t="s">
        <v>2697</v>
      </c>
      <c r="H227" t="s">
        <v>561</v>
      </c>
      <c r="I227">
        <v>2011</v>
      </c>
      <c r="J227">
        <v>1422000</v>
      </c>
      <c r="K227">
        <v>3409000</v>
      </c>
      <c r="L227">
        <v>944.40995999999996</v>
      </c>
      <c r="M227">
        <v>944.40995999999996</v>
      </c>
      <c r="O227">
        <v>0</v>
      </c>
      <c r="Q227" t="s">
        <v>557</v>
      </c>
    </row>
    <row r="228" spans="1:17">
      <c r="A228" t="s">
        <v>527</v>
      </c>
      <c r="B228" t="s">
        <v>289</v>
      </c>
      <c r="C228" t="s">
        <v>319</v>
      </c>
      <c r="D228" t="s">
        <v>2697</v>
      </c>
      <c r="H228" t="s">
        <v>562</v>
      </c>
      <c r="I228">
        <v>4</v>
      </c>
      <c r="J228">
        <v>5598000</v>
      </c>
      <c r="K228">
        <v>13434176</v>
      </c>
      <c r="L228">
        <v>7880665.6685100002</v>
      </c>
      <c r="M228">
        <v>7163128.6220500004</v>
      </c>
      <c r="Q228">
        <v>4</v>
      </c>
    </row>
    <row r="229" spans="1:17">
      <c r="A229" t="s">
        <v>527</v>
      </c>
      <c r="B229" t="s">
        <v>289</v>
      </c>
      <c r="C229" t="s">
        <v>319</v>
      </c>
      <c r="D229" t="s">
        <v>2700</v>
      </c>
      <c r="H229" t="s">
        <v>564</v>
      </c>
      <c r="I229">
        <v>2010</v>
      </c>
      <c r="J229">
        <v>300000</v>
      </c>
      <c r="K229">
        <v>1284000</v>
      </c>
      <c r="L229">
        <v>996882.25138999999</v>
      </c>
      <c r="M229">
        <v>996865.81183000002</v>
      </c>
      <c r="O229">
        <v>0.98</v>
      </c>
      <c r="Q229" t="s">
        <v>565</v>
      </c>
    </row>
    <row r="230" spans="1:17">
      <c r="A230" t="s">
        <v>527</v>
      </c>
      <c r="B230" t="s">
        <v>289</v>
      </c>
      <c r="C230" t="s">
        <v>319</v>
      </c>
      <c r="D230" t="s">
        <v>2700</v>
      </c>
      <c r="H230" t="s">
        <v>566</v>
      </c>
      <c r="I230">
        <v>2006</v>
      </c>
      <c r="J230">
        <v>250000</v>
      </c>
      <c r="K230">
        <v>1029000</v>
      </c>
      <c r="L230">
        <v>959593.90622</v>
      </c>
      <c r="M230">
        <v>789288.48422999994</v>
      </c>
      <c r="O230">
        <v>0.88</v>
      </c>
      <c r="Q230" t="s">
        <v>20</v>
      </c>
    </row>
    <row r="231" spans="1:17">
      <c r="A231" t="s">
        <v>527</v>
      </c>
      <c r="B231" t="s">
        <v>289</v>
      </c>
      <c r="C231" t="s">
        <v>319</v>
      </c>
      <c r="D231" t="s">
        <v>2700</v>
      </c>
      <c r="H231" t="s">
        <v>567</v>
      </c>
      <c r="I231">
        <v>2010</v>
      </c>
      <c r="J231">
        <v>800000</v>
      </c>
      <c r="K231">
        <v>1945360</v>
      </c>
      <c r="L231">
        <v>1707147.2703799999</v>
      </c>
      <c r="M231">
        <v>1717555.4268800002</v>
      </c>
      <c r="O231">
        <v>0.98</v>
      </c>
      <c r="Q231" t="s">
        <v>568</v>
      </c>
    </row>
    <row r="232" spans="1:17">
      <c r="A232" t="s">
        <v>527</v>
      </c>
      <c r="B232" t="s">
        <v>289</v>
      </c>
      <c r="C232" t="s">
        <v>319</v>
      </c>
      <c r="D232" t="s">
        <v>2703</v>
      </c>
      <c r="H232" t="s">
        <v>570</v>
      </c>
      <c r="I232">
        <v>2015</v>
      </c>
      <c r="J232">
        <v>1800000</v>
      </c>
      <c r="K232">
        <v>1800000</v>
      </c>
      <c r="L232">
        <v>0</v>
      </c>
      <c r="M232">
        <v>0</v>
      </c>
      <c r="O232">
        <v>0</v>
      </c>
      <c r="Q232" t="s">
        <v>557</v>
      </c>
    </row>
    <row r="233" spans="1:17">
      <c r="A233" t="s">
        <v>527</v>
      </c>
      <c r="B233" t="s">
        <v>289</v>
      </c>
      <c r="C233" t="s">
        <v>319</v>
      </c>
      <c r="D233" t="s">
        <v>2703</v>
      </c>
      <c r="H233" t="s">
        <v>571</v>
      </c>
      <c r="I233">
        <v>2018</v>
      </c>
      <c r="J233">
        <v>3000000</v>
      </c>
      <c r="K233">
        <v>3000000</v>
      </c>
      <c r="L233">
        <v>1745931.3465499999</v>
      </c>
      <c r="M233">
        <v>1447097.70242</v>
      </c>
      <c r="O233">
        <v>0.95</v>
      </c>
      <c r="Q233" t="s">
        <v>20</v>
      </c>
    </row>
    <row r="234" spans="1:17">
      <c r="A234" t="s">
        <v>527</v>
      </c>
      <c r="B234" t="s">
        <v>289</v>
      </c>
      <c r="C234" t="s">
        <v>319</v>
      </c>
      <c r="D234" t="s">
        <v>2703</v>
      </c>
      <c r="H234" t="s">
        <v>572</v>
      </c>
      <c r="I234">
        <v>2018</v>
      </c>
      <c r="J234">
        <v>4000000</v>
      </c>
      <c r="K234">
        <v>4000000</v>
      </c>
      <c r="L234">
        <v>1026443.63479</v>
      </c>
      <c r="M234">
        <v>768461.64741000021</v>
      </c>
      <c r="O234">
        <v>0.95</v>
      </c>
      <c r="Q234" t="s">
        <v>20</v>
      </c>
    </row>
    <row r="235" spans="1:17">
      <c r="A235" t="s">
        <v>527</v>
      </c>
      <c r="B235" t="s">
        <v>289</v>
      </c>
      <c r="C235" t="s">
        <v>319</v>
      </c>
      <c r="D235" t="s">
        <v>2704</v>
      </c>
      <c r="H235" t="s">
        <v>574</v>
      </c>
      <c r="I235">
        <v>2014</v>
      </c>
      <c r="J235">
        <v>1210000</v>
      </c>
      <c r="K235">
        <v>1161162</v>
      </c>
      <c r="L235">
        <v>1063288.1438800001</v>
      </c>
      <c r="M235">
        <v>930820.38633999997</v>
      </c>
      <c r="O235">
        <v>0.89</v>
      </c>
      <c r="Q235" t="s">
        <v>436</v>
      </c>
    </row>
    <row r="236" spans="1:17">
      <c r="A236" t="s">
        <v>527</v>
      </c>
      <c r="B236" t="s">
        <v>289</v>
      </c>
      <c r="C236" t="s">
        <v>319</v>
      </c>
      <c r="D236" t="s">
        <v>2704</v>
      </c>
      <c r="H236" t="s">
        <v>575</v>
      </c>
      <c r="I236">
        <v>2013</v>
      </c>
      <c r="J236">
        <v>1210000</v>
      </c>
      <c r="K236">
        <v>1210000</v>
      </c>
      <c r="L236">
        <v>1173955.87185</v>
      </c>
      <c r="M236">
        <v>883084.08652999997</v>
      </c>
      <c r="O236">
        <v>0.9</v>
      </c>
      <c r="Q236" t="s">
        <v>436</v>
      </c>
    </row>
    <row r="237" spans="1:17">
      <c r="A237" t="s">
        <v>527</v>
      </c>
      <c r="B237" t="s">
        <v>289</v>
      </c>
      <c r="C237" t="s">
        <v>319</v>
      </c>
      <c r="D237" t="s">
        <v>2704</v>
      </c>
      <c r="H237" t="s">
        <v>576</v>
      </c>
      <c r="I237">
        <v>2012</v>
      </c>
      <c r="J237">
        <v>1210000</v>
      </c>
      <c r="K237">
        <v>1075148</v>
      </c>
      <c r="L237">
        <v>946653.00538999995</v>
      </c>
      <c r="M237">
        <v>830032.32250000001</v>
      </c>
      <c r="O237">
        <v>0.88</v>
      </c>
      <c r="Q237" t="s">
        <v>436</v>
      </c>
    </row>
    <row r="238" spans="1:17">
      <c r="A238" t="s">
        <v>527</v>
      </c>
      <c r="B238" t="s">
        <v>289</v>
      </c>
      <c r="C238" t="s">
        <v>319</v>
      </c>
      <c r="D238" t="s">
        <v>2704</v>
      </c>
      <c r="H238" t="s">
        <v>578</v>
      </c>
      <c r="I238">
        <v>2009</v>
      </c>
      <c r="J238">
        <v>2250000</v>
      </c>
      <c r="K238">
        <v>2799122</v>
      </c>
      <c r="L238">
        <v>2720979.5278400001</v>
      </c>
      <c r="M238">
        <v>2660229.6950400001</v>
      </c>
      <c r="O238">
        <v>0.75</v>
      </c>
      <c r="Q238" t="s">
        <v>579</v>
      </c>
    </row>
    <row r="239" spans="1:17">
      <c r="A239" t="s">
        <v>527</v>
      </c>
      <c r="B239" t="s">
        <v>289</v>
      </c>
      <c r="C239" t="s">
        <v>319</v>
      </c>
      <c r="D239" t="s">
        <v>2704</v>
      </c>
      <c r="H239" t="s">
        <v>580</v>
      </c>
      <c r="I239">
        <v>2018</v>
      </c>
      <c r="J239">
        <v>2500000</v>
      </c>
      <c r="K239">
        <v>1370000</v>
      </c>
      <c r="L239">
        <v>1304918.0270100001</v>
      </c>
      <c r="M239">
        <v>771976.81697000004</v>
      </c>
      <c r="O239">
        <v>0.75</v>
      </c>
      <c r="Q239" t="s">
        <v>20</v>
      </c>
    </row>
    <row r="240" spans="1:17">
      <c r="A240" t="s">
        <v>527</v>
      </c>
      <c r="B240" t="s">
        <v>289</v>
      </c>
      <c r="C240" t="s">
        <v>319</v>
      </c>
      <c r="D240" t="s">
        <v>2704</v>
      </c>
      <c r="H240" t="s">
        <v>581</v>
      </c>
      <c r="I240">
        <v>2022</v>
      </c>
      <c r="J240">
        <v>1600000</v>
      </c>
      <c r="K240">
        <v>1600000</v>
      </c>
      <c r="L240">
        <v>1197586.37396</v>
      </c>
      <c r="M240">
        <v>46828.811179999997</v>
      </c>
      <c r="O240">
        <v>0.15</v>
      </c>
      <c r="Q240" t="s">
        <v>20</v>
      </c>
    </row>
    <row r="241" spans="1:17">
      <c r="A241" t="s">
        <v>527</v>
      </c>
      <c r="B241" t="s">
        <v>289</v>
      </c>
      <c r="C241" t="s">
        <v>319</v>
      </c>
      <c r="D241" t="s">
        <v>2704</v>
      </c>
      <c r="H241" t="s">
        <v>582</v>
      </c>
      <c r="I241">
        <v>2022</v>
      </c>
      <c r="J241">
        <v>2000000</v>
      </c>
      <c r="K241">
        <v>2000000</v>
      </c>
      <c r="L241">
        <v>1754714.00987</v>
      </c>
      <c r="M241">
        <v>340640.52132</v>
      </c>
      <c r="O241">
        <v>0.3</v>
      </c>
      <c r="Q241" t="s">
        <v>20</v>
      </c>
    </row>
    <row r="242" spans="1:17">
      <c r="A242" t="s">
        <v>527</v>
      </c>
      <c r="B242" t="s">
        <v>289</v>
      </c>
      <c r="C242" t="s">
        <v>319</v>
      </c>
      <c r="D242" t="s">
        <v>2711</v>
      </c>
      <c r="H242" t="s">
        <v>584</v>
      </c>
      <c r="I242">
        <v>2012</v>
      </c>
      <c r="J242">
        <v>600000</v>
      </c>
      <c r="K242">
        <v>1188162</v>
      </c>
      <c r="L242">
        <v>31091.867489999997</v>
      </c>
      <c r="M242">
        <v>4237.6137900000003</v>
      </c>
      <c r="O242">
        <v>0</v>
      </c>
      <c r="Q242" t="s">
        <v>585</v>
      </c>
    </row>
    <row r="243" spans="1:17">
      <c r="A243" t="s">
        <v>527</v>
      </c>
      <c r="B243" t="s">
        <v>289</v>
      </c>
      <c r="C243" t="s">
        <v>319</v>
      </c>
      <c r="D243" t="s">
        <v>2711</v>
      </c>
      <c r="H243" t="s">
        <v>586</v>
      </c>
      <c r="I243">
        <v>2013</v>
      </c>
      <c r="J243">
        <v>500000</v>
      </c>
      <c r="K243">
        <v>2906000</v>
      </c>
      <c r="L243">
        <v>2706416.0718299998</v>
      </c>
      <c r="M243">
        <v>737492.51922999998</v>
      </c>
      <c r="O243">
        <v>0.65</v>
      </c>
      <c r="Q243" t="s">
        <v>20</v>
      </c>
    </row>
    <row r="244" spans="1:17">
      <c r="A244" t="s">
        <v>527</v>
      </c>
      <c r="B244" t="s">
        <v>289</v>
      </c>
      <c r="C244" t="s">
        <v>319</v>
      </c>
      <c r="D244" t="s">
        <v>2711</v>
      </c>
      <c r="H244" t="s">
        <v>587</v>
      </c>
      <c r="I244">
        <v>2018</v>
      </c>
      <c r="J244">
        <v>5000000</v>
      </c>
      <c r="K244">
        <v>25000000</v>
      </c>
      <c r="L244">
        <v>23977964.659109998</v>
      </c>
      <c r="M244">
        <v>3893705.9654100002</v>
      </c>
      <c r="O244">
        <v>0.15</v>
      </c>
      <c r="Q244" t="s">
        <v>588</v>
      </c>
    </row>
    <row r="245" spans="1:17">
      <c r="A245" t="s">
        <v>527</v>
      </c>
      <c r="B245" t="s">
        <v>289</v>
      </c>
      <c r="C245" t="s">
        <v>319</v>
      </c>
      <c r="D245" t="s">
        <v>2716</v>
      </c>
      <c r="H245" t="s">
        <v>590</v>
      </c>
      <c r="I245">
        <v>2022</v>
      </c>
      <c r="J245">
        <v>1400000</v>
      </c>
      <c r="K245">
        <v>1400000</v>
      </c>
      <c r="L245">
        <v>1383159.6507000001</v>
      </c>
      <c r="M245">
        <v>1061921.2086199999</v>
      </c>
      <c r="O245">
        <v>1</v>
      </c>
      <c r="Q245" t="s">
        <v>591</v>
      </c>
    </row>
    <row r="246" spans="1:17">
      <c r="A246" t="s">
        <v>527</v>
      </c>
      <c r="B246" t="s">
        <v>313</v>
      </c>
      <c r="C246" t="s">
        <v>319</v>
      </c>
      <c r="D246" t="s">
        <v>2705</v>
      </c>
      <c r="E246" t="s">
        <v>593</v>
      </c>
      <c r="F246" t="s">
        <v>594</v>
      </c>
      <c r="H246" t="s">
        <v>595</v>
      </c>
      <c r="J246">
        <v>3307000</v>
      </c>
      <c r="K246">
        <v>3307000</v>
      </c>
      <c r="L246">
        <v>2573379</v>
      </c>
      <c r="M246">
        <v>883361</v>
      </c>
      <c r="O246">
        <v>70</v>
      </c>
    </row>
    <row r="247" spans="1:17">
      <c r="A247" t="s">
        <v>527</v>
      </c>
      <c r="B247" t="s">
        <v>313</v>
      </c>
      <c r="C247" t="s">
        <v>319</v>
      </c>
      <c r="D247" t="s">
        <v>2705</v>
      </c>
      <c r="E247" t="s">
        <v>593</v>
      </c>
      <c r="F247" t="s">
        <v>594</v>
      </c>
      <c r="H247" t="s">
        <v>596</v>
      </c>
      <c r="J247">
        <v>1130000</v>
      </c>
      <c r="K247">
        <v>1130000</v>
      </c>
      <c r="L247">
        <v>221270</v>
      </c>
      <c r="M247">
        <v>221270</v>
      </c>
      <c r="O247">
        <v>0</v>
      </c>
      <c r="Q247" t="s">
        <v>597</v>
      </c>
    </row>
    <row r="248" spans="1:17">
      <c r="A248" t="s">
        <v>527</v>
      </c>
      <c r="B248" t="s">
        <v>313</v>
      </c>
      <c r="C248" t="s">
        <v>319</v>
      </c>
      <c r="D248" t="s">
        <v>2711</v>
      </c>
      <c r="E248" t="s">
        <v>599</v>
      </c>
      <c r="F248" t="s">
        <v>600</v>
      </c>
      <c r="H248" t="s">
        <v>601</v>
      </c>
      <c r="J248">
        <v>950000</v>
      </c>
      <c r="K248">
        <v>1550000</v>
      </c>
      <c r="L248">
        <v>1248685</v>
      </c>
      <c r="M248">
        <v>1248685</v>
      </c>
      <c r="O248">
        <v>30</v>
      </c>
      <c r="Q248" t="s">
        <v>602</v>
      </c>
    </row>
    <row r="249" spans="1:17">
      <c r="A249" t="s">
        <v>527</v>
      </c>
      <c r="B249" t="s">
        <v>313</v>
      </c>
      <c r="C249" t="s">
        <v>319</v>
      </c>
      <c r="D249" t="s">
        <v>2711</v>
      </c>
      <c r="E249" t="s">
        <v>599</v>
      </c>
      <c r="F249" t="s">
        <v>600</v>
      </c>
      <c r="H249" t="s">
        <v>603</v>
      </c>
      <c r="J249">
        <v>1279583</v>
      </c>
      <c r="K249">
        <v>1279583</v>
      </c>
      <c r="L249">
        <v>1226844</v>
      </c>
      <c r="M249">
        <v>239020</v>
      </c>
      <c r="O249">
        <v>98</v>
      </c>
      <c r="Q249" t="s">
        <v>604</v>
      </c>
    </row>
    <row r="250" spans="1:17">
      <c r="A250" t="s">
        <v>527</v>
      </c>
      <c r="B250" t="s">
        <v>297</v>
      </c>
      <c r="C250" t="s">
        <v>319</v>
      </c>
      <c r="D250" t="s">
        <v>2691</v>
      </c>
      <c r="E250" t="s">
        <v>606</v>
      </c>
      <c r="F250" t="s">
        <v>607</v>
      </c>
      <c r="G250" t="s">
        <v>608</v>
      </c>
      <c r="H250" t="s">
        <v>609</v>
      </c>
      <c r="I250" t="s">
        <v>610</v>
      </c>
      <c r="J250">
        <v>900000</v>
      </c>
      <c r="K250">
        <v>2316607</v>
      </c>
      <c r="L250">
        <v>29895</v>
      </c>
      <c r="M250">
        <v>28459.572620000003</v>
      </c>
      <c r="O250">
        <v>0</v>
      </c>
      <c r="Q250" t="s">
        <v>611</v>
      </c>
    </row>
    <row r="251" spans="1:17">
      <c r="A251" t="s">
        <v>527</v>
      </c>
      <c r="B251" t="s">
        <v>297</v>
      </c>
      <c r="C251" t="s">
        <v>319</v>
      </c>
      <c r="D251" t="s">
        <v>2691</v>
      </c>
      <c r="E251" t="s">
        <v>606</v>
      </c>
      <c r="F251" t="s">
        <v>607</v>
      </c>
      <c r="G251" t="s">
        <v>612</v>
      </c>
      <c r="H251" t="s">
        <v>613</v>
      </c>
      <c r="I251" t="s">
        <v>614</v>
      </c>
      <c r="J251">
        <v>500000</v>
      </c>
      <c r="K251">
        <v>1800000</v>
      </c>
      <c r="L251">
        <v>16640</v>
      </c>
      <c r="M251">
        <v>16310.22517</v>
      </c>
      <c r="O251">
        <v>0</v>
      </c>
      <c r="Q251" t="s">
        <v>611</v>
      </c>
    </row>
    <row r="252" spans="1:17">
      <c r="A252" t="s">
        <v>527</v>
      </c>
      <c r="B252" t="s">
        <v>297</v>
      </c>
      <c r="C252" t="s">
        <v>319</v>
      </c>
      <c r="D252" t="s">
        <v>2696</v>
      </c>
      <c r="E252" t="s">
        <v>616</v>
      </c>
      <c r="F252" t="s">
        <v>617</v>
      </c>
      <c r="G252" t="s">
        <v>618</v>
      </c>
      <c r="H252" t="s">
        <v>619</v>
      </c>
      <c r="I252">
        <v>2010</v>
      </c>
      <c r="J252">
        <v>1044000</v>
      </c>
      <c r="K252">
        <v>1527000</v>
      </c>
      <c r="L252">
        <v>1490013</v>
      </c>
      <c r="M252">
        <v>1478610.8300900001</v>
      </c>
      <c r="O252">
        <v>1</v>
      </c>
      <c r="Q252" t="s">
        <v>13</v>
      </c>
    </row>
    <row r="253" spans="1:17">
      <c r="A253" t="s">
        <v>527</v>
      </c>
      <c r="B253" t="s">
        <v>297</v>
      </c>
      <c r="C253" t="s">
        <v>319</v>
      </c>
      <c r="D253" t="s">
        <v>2697</v>
      </c>
      <c r="E253" t="s">
        <v>621</v>
      </c>
      <c r="F253" t="s">
        <v>622</v>
      </c>
      <c r="G253" t="s">
        <v>623</v>
      </c>
      <c r="H253" t="s">
        <v>624</v>
      </c>
      <c r="I253">
        <v>2011</v>
      </c>
      <c r="J253">
        <v>2310000</v>
      </c>
      <c r="K253">
        <v>3104000</v>
      </c>
      <c r="L253">
        <v>3065910</v>
      </c>
      <c r="M253">
        <v>3057058.8769800002</v>
      </c>
      <c r="O253">
        <v>1</v>
      </c>
      <c r="Q253" t="s">
        <v>13</v>
      </c>
    </row>
    <row r="254" spans="1:17">
      <c r="A254" t="s">
        <v>527</v>
      </c>
      <c r="B254" t="s">
        <v>297</v>
      </c>
      <c r="C254" t="s">
        <v>319</v>
      </c>
      <c r="D254" t="s">
        <v>2703</v>
      </c>
      <c r="E254" t="s">
        <v>626</v>
      </c>
      <c r="F254" t="s">
        <v>627</v>
      </c>
      <c r="G254" t="s">
        <v>628</v>
      </c>
      <c r="H254" t="s">
        <v>629</v>
      </c>
      <c r="I254">
        <v>2018</v>
      </c>
      <c r="J254">
        <v>2000000</v>
      </c>
      <c r="K254">
        <v>2000000</v>
      </c>
      <c r="L254">
        <v>1691351</v>
      </c>
      <c r="M254">
        <v>957852.66949999996</v>
      </c>
      <c r="O254">
        <v>0.6</v>
      </c>
      <c r="Q254" t="s">
        <v>630</v>
      </c>
    </row>
    <row r="255" spans="1:17">
      <c r="A255" t="s">
        <v>527</v>
      </c>
      <c r="B255" t="s">
        <v>297</v>
      </c>
      <c r="C255" t="s">
        <v>319</v>
      </c>
      <c r="D255" t="s">
        <v>2705</v>
      </c>
      <c r="E255" t="s">
        <v>632</v>
      </c>
      <c r="F255" t="s">
        <v>633</v>
      </c>
      <c r="G255" t="s">
        <v>634</v>
      </c>
      <c r="H255" t="s">
        <v>635</v>
      </c>
      <c r="I255">
        <v>2014</v>
      </c>
      <c r="J255">
        <v>2800000</v>
      </c>
      <c r="K255">
        <v>2856358</v>
      </c>
      <c r="L255">
        <v>2854809</v>
      </c>
      <c r="M255">
        <v>2714835.5651700003</v>
      </c>
      <c r="O255">
        <v>1</v>
      </c>
      <c r="Q255" t="s">
        <v>13</v>
      </c>
    </row>
    <row r="256" spans="1:17">
      <c r="A256" t="s">
        <v>527</v>
      </c>
      <c r="B256" t="s">
        <v>297</v>
      </c>
      <c r="C256" t="s">
        <v>319</v>
      </c>
      <c r="D256" t="s">
        <v>2705</v>
      </c>
      <c r="E256" t="s">
        <v>636</v>
      </c>
      <c r="F256" t="s">
        <v>637</v>
      </c>
      <c r="G256" t="s">
        <v>638</v>
      </c>
      <c r="H256" t="s">
        <v>639</v>
      </c>
      <c r="I256">
        <v>2022</v>
      </c>
      <c r="J256">
        <v>1350000</v>
      </c>
      <c r="K256">
        <v>1350000</v>
      </c>
      <c r="L256">
        <v>434473</v>
      </c>
      <c r="M256">
        <v>102459.8625</v>
      </c>
      <c r="O256">
        <v>0.25</v>
      </c>
      <c r="Q256" t="s">
        <v>20</v>
      </c>
    </row>
    <row r="257" spans="1:17">
      <c r="A257" t="s">
        <v>527</v>
      </c>
      <c r="B257" t="s">
        <v>297</v>
      </c>
      <c r="C257" t="s">
        <v>319</v>
      </c>
      <c r="D257" t="s">
        <v>2705</v>
      </c>
      <c r="E257" t="s">
        <v>636</v>
      </c>
      <c r="F257" t="s">
        <v>637</v>
      </c>
      <c r="G257" t="s">
        <v>640</v>
      </c>
      <c r="H257" t="s">
        <v>641</v>
      </c>
      <c r="I257">
        <v>2018</v>
      </c>
      <c r="J257">
        <v>2300000</v>
      </c>
      <c r="K257">
        <v>2300000</v>
      </c>
      <c r="L257">
        <v>2244858</v>
      </c>
      <c r="M257">
        <v>1925463.4642</v>
      </c>
      <c r="O257">
        <v>0.8</v>
      </c>
      <c r="Q257" t="s">
        <v>630</v>
      </c>
    </row>
    <row r="258" spans="1:17">
      <c r="A258" t="s">
        <v>527</v>
      </c>
      <c r="B258" t="s">
        <v>297</v>
      </c>
      <c r="C258" t="s">
        <v>319</v>
      </c>
      <c r="D258" t="s">
        <v>2705</v>
      </c>
      <c r="E258" t="s">
        <v>636</v>
      </c>
      <c r="F258" t="s">
        <v>637</v>
      </c>
      <c r="G258" t="s">
        <v>642</v>
      </c>
      <c r="H258" t="s">
        <v>643</v>
      </c>
      <c r="I258">
        <v>2018</v>
      </c>
      <c r="J258">
        <v>1000000</v>
      </c>
      <c r="K258">
        <v>1000000</v>
      </c>
      <c r="L258">
        <v>727956</v>
      </c>
      <c r="M258">
        <v>618847.92944999994</v>
      </c>
      <c r="O258">
        <v>0.56000000000000005</v>
      </c>
      <c r="Q258" t="s">
        <v>630</v>
      </c>
    </row>
    <row r="259" spans="1:17">
      <c r="A259" t="s">
        <v>527</v>
      </c>
      <c r="B259" t="s">
        <v>297</v>
      </c>
      <c r="C259" t="s">
        <v>319</v>
      </c>
      <c r="D259" t="s">
        <v>2705</v>
      </c>
      <c r="E259" t="s">
        <v>636</v>
      </c>
      <c r="F259" t="s">
        <v>637</v>
      </c>
      <c r="G259" t="s">
        <v>644</v>
      </c>
      <c r="H259" t="s">
        <v>645</v>
      </c>
      <c r="I259">
        <v>2020</v>
      </c>
      <c r="J259">
        <v>4000000</v>
      </c>
      <c r="K259">
        <v>4000000</v>
      </c>
      <c r="L259">
        <v>3880909</v>
      </c>
      <c r="M259">
        <v>2755539.2608399997</v>
      </c>
      <c r="O259">
        <v>0.65</v>
      </c>
      <c r="Q259" t="s">
        <v>114</v>
      </c>
    </row>
    <row r="260" spans="1:17">
      <c r="A260" t="s">
        <v>527</v>
      </c>
      <c r="B260" t="s">
        <v>297</v>
      </c>
      <c r="C260" t="s">
        <v>319</v>
      </c>
      <c r="D260" t="s">
        <v>2708</v>
      </c>
      <c r="E260" t="s">
        <v>647</v>
      </c>
      <c r="F260" t="s">
        <v>648</v>
      </c>
      <c r="G260" t="s">
        <v>649</v>
      </c>
      <c r="H260" t="s">
        <v>650</v>
      </c>
      <c r="I260">
        <v>2017</v>
      </c>
      <c r="J260">
        <v>2500000</v>
      </c>
      <c r="K260">
        <v>4043000</v>
      </c>
      <c r="L260">
        <v>3914424</v>
      </c>
      <c r="M260">
        <v>3897680.6171900001</v>
      </c>
      <c r="O260">
        <v>0.95</v>
      </c>
      <c r="Q260" t="s">
        <v>630</v>
      </c>
    </row>
    <row r="261" spans="1:17">
      <c r="A261" t="s">
        <v>527</v>
      </c>
      <c r="B261" t="s">
        <v>297</v>
      </c>
      <c r="C261" t="s">
        <v>319</v>
      </c>
      <c r="D261" t="s">
        <v>2711</v>
      </c>
      <c r="E261" t="s">
        <v>652</v>
      </c>
      <c r="F261" t="s">
        <v>653</v>
      </c>
      <c r="G261" t="s">
        <v>654</v>
      </c>
      <c r="H261" t="s">
        <v>655</v>
      </c>
      <c r="I261" t="s">
        <v>610</v>
      </c>
      <c r="J261">
        <v>1000000</v>
      </c>
      <c r="K261">
        <v>1000000</v>
      </c>
      <c r="L261">
        <v>165893</v>
      </c>
      <c r="M261">
        <v>62104.633000000002</v>
      </c>
      <c r="O261">
        <v>0.05</v>
      </c>
      <c r="Q261" t="s">
        <v>114</v>
      </c>
    </row>
    <row r="262" spans="1:17">
      <c r="A262" t="s">
        <v>527</v>
      </c>
      <c r="B262" t="s">
        <v>297</v>
      </c>
      <c r="C262" t="s">
        <v>319</v>
      </c>
      <c r="D262" t="s">
        <v>2711</v>
      </c>
      <c r="E262" t="s">
        <v>652</v>
      </c>
      <c r="F262" t="s">
        <v>653</v>
      </c>
      <c r="G262" t="s">
        <v>656</v>
      </c>
      <c r="H262" t="s">
        <v>657</v>
      </c>
      <c r="I262" t="s">
        <v>658</v>
      </c>
      <c r="J262">
        <v>600000</v>
      </c>
      <c r="K262">
        <v>1410000</v>
      </c>
      <c r="L262">
        <v>1115018</v>
      </c>
      <c r="M262">
        <v>935632.54171999998</v>
      </c>
      <c r="O262">
        <v>0.9</v>
      </c>
      <c r="Q262" t="s">
        <v>630</v>
      </c>
    </row>
    <row r="263" spans="1:17">
      <c r="A263" t="s">
        <v>527</v>
      </c>
      <c r="B263" t="s">
        <v>297</v>
      </c>
      <c r="C263" t="s">
        <v>319</v>
      </c>
      <c r="D263" t="s">
        <v>2711</v>
      </c>
      <c r="E263" t="s">
        <v>652</v>
      </c>
      <c r="F263" t="s">
        <v>653</v>
      </c>
      <c r="G263" t="s">
        <v>659</v>
      </c>
      <c r="H263" t="s">
        <v>660</v>
      </c>
      <c r="I263" t="s">
        <v>661</v>
      </c>
      <c r="J263">
        <v>2800000</v>
      </c>
      <c r="K263">
        <v>4975000</v>
      </c>
      <c r="L263">
        <v>4573964</v>
      </c>
      <c r="M263">
        <v>3481534.4893899993</v>
      </c>
      <c r="O263">
        <v>1</v>
      </c>
      <c r="Q263" t="s">
        <v>13</v>
      </c>
    </row>
    <row r="264" spans="1:17">
      <c r="A264" t="s">
        <v>527</v>
      </c>
      <c r="B264" t="s">
        <v>315</v>
      </c>
      <c r="C264" t="s">
        <v>319</v>
      </c>
      <c r="D264" t="s">
        <v>2691</v>
      </c>
      <c r="E264" t="s">
        <v>663</v>
      </c>
      <c r="F264" t="s">
        <v>664</v>
      </c>
      <c r="G264" t="s">
        <v>665</v>
      </c>
      <c r="H264" t="s">
        <v>665</v>
      </c>
      <c r="I264">
        <v>2022</v>
      </c>
      <c r="J264">
        <v>1391251</v>
      </c>
      <c r="K264">
        <v>1391251</v>
      </c>
      <c r="L264">
        <v>863681</v>
      </c>
      <c r="M264">
        <v>13744</v>
      </c>
      <c r="O264">
        <v>0.55000000000000004</v>
      </c>
      <c r="Q264" t="s">
        <v>114</v>
      </c>
    </row>
    <row r="265" spans="1:17">
      <c r="A265" t="s">
        <v>527</v>
      </c>
      <c r="B265" t="s">
        <v>315</v>
      </c>
      <c r="C265" t="s">
        <v>319</v>
      </c>
      <c r="D265" t="s">
        <v>2691</v>
      </c>
      <c r="E265" t="s">
        <v>663</v>
      </c>
      <c r="F265" t="s">
        <v>664</v>
      </c>
      <c r="G265" t="s">
        <v>666</v>
      </c>
      <c r="H265" t="s">
        <v>666</v>
      </c>
      <c r="I265">
        <v>2022</v>
      </c>
      <c r="J265">
        <v>1796366</v>
      </c>
      <c r="K265">
        <v>1796366</v>
      </c>
      <c r="L265">
        <v>122598</v>
      </c>
      <c r="M265">
        <v>245</v>
      </c>
      <c r="O265">
        <v>0</v>
      </c>
      <c r="Q265" t="s">
        <v>114</v>
      </c>
    </row>
    <row r="266" spans="1:17">
      <c r="A266" t="s">
        <v>527</v>
      </c>
      <c r="B266" t="s">
        <v>315</v>
      </c>
      <c r="C266" t="s">
        <v>319</v>
      </c>
      <c r="D266" t="s">
        <v>2708</v>
      </c>
      <c r="E266" t="s">
        <v>668</v>
      </c>
      <c r="F266" t="s">
        <v>669</v>
      </c>
      <c r="G266" t="s">
        <v>670</v>
      </c>
      <c r="H266" t="s">
        <v>670</v>
      </c>
      <c r="I266">
        <v>2022</v>
      </c>
      <c r="J266">
        <v>1292512</v>
      </c>
      <c r="K266">
        <v>1402868</v>
      </c>
      <c r="L266">
        <v>1371741</v>
      </c>
      <c r="M266">
        <v>1233334</v>
      </c>
      <c r="O266">
        <v>0.95</v>
      </c>
      <c r="Q266" t="s">
        <v>114</v>
      </c>
    </row>
    <row r="267" spans="1:17">
      <c r="A267" t="s">
        <v>527</v>
      </c>
      <c r="B267" t="s">
        <v>315</v>
      </c>
      <c r="C267" t="s">
        <v>319</v>
      </c>
      <c r="D267" t="s">
        <v>2711</v>
      </c>
      <c r="E267" t="s">
        <v>672</v>
      </c>
      <c r="F267" t="s">
        <v>673</v>
      </c>
      <c r="G267" t="s">
        <v>674</v>
      </c>
      <c r="H267" t="s">
        <v>674</v>
      </c>
      <c r="I267">
        <v>2022</v>
      </c>
      <c r="J267">
        <v>1749275</v>
      </c>
      <c r="K267">
        <v>2749275</v>
      </c>
      <c r="L267">
        <v>1661774</v>
      </c>
      <c r="M267">
        <v>631367</v>
      </c>
      <c r="O267">
        <v>0.9</v>
      </c>
      <c r="Q267" t="s">
        <v>114</v>
      </c>
    </row>
    <row r="268" spans="1:17">
      <c r="A268" t="s">
        <v>527</v>
      </c>
      <c r="B268" t="s">
        <v>271</v>
      </c>
      <c r="C268" t="s">
        <v>319</v>
      </c>
      <c r="D268" t="s">
        <v>2691</v>
      </c>
      <c r="E268" t="s">
        <v>676</v>
      </c>
      <c r="F268" t="s">
        <v>677</v>
      </c>
      <c r="H268" t="s">
        <v>678</v>
      </c>
      <c r="I268">
        <v>2004</v>
      </c>
      <c r="J268">
        <v>200000</v>
      </c>
      <c r="K268">
        <v>1135000</v>
      </c>
      <c r="L268">
        <v>1083832</v>
      </c>
      <c r="M268">
        <v>1012970</v>
      </c>
      <c r="O268">
        <v>98</v>
      </c>
    </row>
    <row r="269" spans="1:17">
      <c r="A269" t="s">
        <v>527</v>
      </c>
      <c r="B269" t="s">
        <v>271</v>
      </c>
      <c r="C269" t="s">
        <v>319</v>
      </c>
      <c r="D269" t="s">
        <v>2691</v>
      </c>
      <c r="E269" t="s">
        <v>676</v>
      </c>
      <c r="F269" t="s">
        <v>677</v>
      </c>
      <c r="H269" t="s">
        <v>679</v>
      </c>
      <c r="I269">
        <v>2007</v>
      </c>
      <c r="J269">
        <v>500000</v>
      </c>
      <c r="K269">
        <v>5129400</v>
      </c>
      <c r="L269">
        <v>89285</v>
      </c>
      <c r="M269">
        <v>64133</v>
      </c>
      <c r="O269">
        <v>0</v>
      </c>
      <c r="Q269" t="s">
        <v>107</v>
      </c>
    </row>
    <row r="270" spans="1:17">
      <c r="A270" t="s">
        <v>527</v>
      </c>
      <c r="B270" t="s">
        <v>271</v>
      </c>
      <c r="C270" t="s">
        <v>319</v>
      </c>
      <c r="D270" t="s">
        <v>2697</v>
      </c>
      <c r="E270" t="s">
        <v>681</v>
      </c>
      <c r="F270" t="s">
        <v>682</v>
      </c>
      <c r="H270" t="s">
        <v>683</v>
      </c>
      <c r="I270">
        <v>2011</v>
      </c>
      <c r="J270">
        <v>2310000</v>
      </c>
      <c r="K270">
        <v>3220800</v>
      </c>
      <c r="L270">
        <v>2573730</v>
      </c>
      <c r="M270">
        <v>2290066</v>
      </c>
      <c r="O270">
        <v>98</v>
      </c>
      <c r="Q270" t="s">
        <v>684</v>
      </c>
    </row>
    <row r="271" spans="1:17">
      <c r="A271" t="s">
        <v>527</v>
      </c>
      <c r="B271" t="s">
        <v>271</v>
      </c>
      <c r="C271" t="s">
        <v>319</v>
      </c>
      <c r="D271" t="s">
        <v>2697</v>
      </c>
      <c r="E271" t="s">
        <v>685</v>
      </c>
      <c r="F271" t="s">
        <v>686</v>
      </c>
      <c r="H271" t="s">
        <v>687</v>
      </c>
      <c r="I271">
        <v>2011</v>
      </c>
      <c r="J271">
        <v>1422000</v>
      </c>
      <c r="K271">
        <v>1568740</v>
      </c>
      <c r="L271">
        <v>1514318</v>
      </c>
      <c r="M271">
        <v>1505560</v>
      </c>
      <c r="O271">
        <v>100</v>
      </c>
      <c r="Q271" t="s">
        <v>688</v>
      </c>
    </row>
    <row r="272" spans="1:17">
      <c r="A272" t="s">
        <v>527</v>
      </c>
      <c r="B272" t="s">
        <v>271</v>
      </c>
      <c r="C272" t="s">
        <v>319</v>
      </c>
      <c r="D272" t="s">
        <v>2699</v>
      </c>
      <c r="E272" t="s">
        <v>690</v>
      </c>
      <c r="F272" t="s">
        <v>691</v>
      </c>
      <c r="H272" t="s">
        <v>692</v>
      </c>
      <c r="I272">
        <v>2014</v>
      </c>
      <c r="J272">
        <v>1600000</v>
      </c>
      <c r="K272">
        <v>1600000</v>
      </c>
      <c r="L272">
        <v>0</v>
      </c>
      <c r="M272">
        <v>0</v>
      </c>
      <c r="O272">
        <v>0</v>
      </c>
      <c r="Q272" t="s">
        <v>693</v>
      </c>
    </row>
    <row r="273" spans="1:17">
      <c r="A273" t="s">
        <v>527</v>
      </c>
      <c r="B273" t="s">
        <v>271</v>
      </c>
      <c r="C273" t="s">
        <v>319</v>
      </c>
      <c r="D273" t="s">
        <v>2700</v>
      </c>
      <c r="E273" t="s">
        <v>695</v>
      </c>
      <c r="F273" t="s">
        <v>696</v>
      </c>
      <c r="H273" t="s">
        <v>697</v>
      </c>
      <c r="I273">
        <v>2006</v>
      </c>
      <c r="J273">
        <v>400000</v>
      </c>
      <c r="K273">
        <v>1326178</v>
      </c>
      <c r="L273">
        <v>1317631</v>
      </c>
      <c r="M273">
        <v>1309697</v>
      </c>
      <c r="O273">
        <v>100</v>
      </c>
      <c r="Q273" t="s">
        <v>688</v>
      </c>
    </row>
    <row r="274" spans="1:17">
      <c r="A274" t="s">
        <v>527</v>
      </c>
      <c r="B274" t="s">
        <v>271</v>
      </c>
      <c r="C274" t="s">
        <v>319</v>
      </c>
      <c r="D274" t="s">
        <v>2703</v>
      </c>
      <c r="E274" t="s">
        <v>699</v>
      </c>
      <c r="F274" t="s">
        <v>700</v>
      </c>
      <c r="H274" t="s">
        <v>702</v>
      </c>
      <c r="I274">
        <v>2018</v>
      </c>
      <c r="J274">
        <v>1200000</v>
      </c>
      <c r="K274">
        <v>1200000</v>
      </c>
      <c r="L274">
        <v>717230</v>
      </c>
      <c r="M274">
        <v>182169</v>
      </c>
      <c r="O274">
        <v>35</v>
      </c>
    </row>
    <row r="275" spans="1:17">
      <c r="A275" t="s">
        <v>527</v>
      </c>
      <c r="B275" t="s">
        <v>271</v>
      </c>
      <c r="C275" t="s">
        <v>319</v>
      </c>
      <c r="D275" t="s">
        <v>2703</v>
      </c>
      <c r="E275" t="s">
        <v>699</v>
      </c>
      <c r="F275" t="s">
        <v>700</v>
      </c>
      <c r="H275" t="s">
        <v>703</v>
      </c>
      <c r="I275">
        <v>2014</v>
      </c>
      <c r="J275">
        <v>1000000</v>
      </c>
      <c r="K275">
        <v>1000000</v>
      </c>
      <c r="L275">
        <v>11762</v>
      </c>
      <c r="M275">
        <v>2999</v>
      </c>
      <c r="O275">
        <v>0</v>
      </c>
      <c r="Q275" t="s">
        <v>704</v>
      </c>
    </row>
    <row r="276" spans="1:17">
      <c r="A276" t="s">
        <v>527</v>
      </c>
      <c r="B276" t="s">
        <v>271</v>
      </c>
      <c r="C276" t="s">
        <v>319</v>
      </c>
      <c r="D276" t="s">
        <v>2708</v>
      </c>
      <c r="E276" t="s">
        <v>706</v>
      </c>
      <c r="F276" t="s">
        <v>707</v>
      </c>
      <c r="H276" t="s">
        <v>708</v>
      </c>
      <c r="I276">
        <v>2021</v>
      </c>
      <c r="J276">
        <v>1000000</v>
      </c>
      <c r="K276">
        <v>1000000</v>
      </c>
      <c r="L276">
        <v>975633</v>
      </c>
      <c r="M276">
        <v>952835</v>
      </c>
      <c r="O276">
        <v>100</v>
      </c>
      <c r="Q276" t="s">
        <v>709</v>
      </c>
    </row>
    <row r="277" spans="1:17">
      <c r="A277" t="s">
        <v>527</v>
      </c>
      <c r="B277" t="s">
        <v>271</v>
      </c>
      <c r="C277" t="s">
        <v>319</v>
      </c>
      <c r="D277" t="s">
        <v>2711</v>
      </c>
      <c r="E277" t="s">
        <v>711</v>
      </c>
      <c r="F277" t="s">
        <v>712</v>
      </c>
      <c r="H277" t="s">
        <v>713</v>
      </c>
      <c r="I277">
        <v>2006</v>
      </c>
      <c r="J277">
        <v>345000</v>
      </c>
      <c r="K277">
        <v>1195000</v>
      </c>
      <c r="L277">
        <v>1187723</v>
      </c>
      <c r="M277">
        <v>1125550</v>
      </c>
      <c r="O277">
        <v>95</v>
      </c>
      <c r="Q277" t="s">
        <v>714</v>
      </c>
    </row>
    <row r="278" spans="1:17">
      <c r="A278" t="s">
        <v>527</v>
      </c>
      <c r="B278" t="s">
        <v>271</v>
      </c>
      <c r="C278" t="s">
        <v>319</v>
      </c>
      <c r="D278" t="s">
        <v>2711</v>
      </c>
      <c r="E278" t="s">
        <v>711</v>
      </c>
      <c r="F278" t="s">
        <v>712</v>
      </c>
      <c r="H278" t="s">
        <v>717</v>
      </c>
      <c r="I278">
        <v>2008</v>
      </c>
      <c r="J278">
        <v>600000</v>
      </c>
      <c r="K278">
        <v>1828983</v>
      </c>
      <c r="L278">
        <v>1605246</v>
      </c>
      <c r="M278">
        <v>1178978</v>
      </c>
      <c r="O278">
        <v>50</v>
      </c>
      <c r="Q278" t="s">
        <v>718</v>
      </c>
    </row>
    <row r="279" spans="1:17">
      <c r="A279" t="s">
        <v>527</v>
      </c>
      <c r="B279" t="s">
        <v>271</v>
      </c>
      <c r="C279" t="s">
        <v>319</v>
      </c>
      <c r="D279" t="s">
        <v>2711</v>
      </c>
      <c r="E279" t="s">
        <v>711</v>
      </c>
      <c r="F279" t="s">
        <v>712</v>
      </c>
      <c r="H279" t="s">
        <v>724</v>
      </c>
      <c r="I279">
        <v>2014</v>
      </c>
      <c r="J279">
        <v>600000</v>
      </c>
      <c r="K279">
        <v>2258000</v>
      </c>
      <c r="L279">
        <v>207</v>
      </c>
      <c r="M279">
        <v>0</v>
      </c>
      <c r="O279">
        <v>0</v>
      </c>
      <c r="Q279" t="s">
        <v>725</v>
      </c>
    </row>
    <row r="280" spans="1:17">
      <c r="A280" t="s">
        <v>527</v>
      </c>
      <c r="B280" t="s">
        <v>271</v>
      </c>
      <c r="C280" t="s">
        <v>319</v>
      </c>
      <c r="D280" t="s">
        <v>2711</v>
      </c>
      <c r="E280" t="s">
        <v>711</v>
      </c>
      <c r="F280" t="s">
        <v>712</v>
      </c>
      <c r="H280" t="s">
        <v>726</v>
      </c>
      <c r="I280">
        <v>2014</v>
      </c>
      <c r="J280">
        <v>4000000</v>
      </c>
      <c r="K280">
        <v>8983000</v>
      </c>
      <c r="L280">
        <v>3690356</v>
      </c>
      <c r="M280">
        <v>891936</v>
      </c>
      <c r="O280">
        <v>35</v>
      </c>
      <c r="Q280" t="s">
        <v>727</v>
      </c>
    </row>
    <row r="281" spans="1:17">
      <c r="A281" t="s">
        <v>527</v>
      </c>
      <c r="B281" t="s">
        <v>271</v>
      </c>
      <c r="C281" t="s">
        <v>319</v>
      </c>
      <c r="D281" t="s">
        <v>2711</v>
      </c>
      <c r="E281" t="s">
        <v>711</v>
      </c>
      <c r="F281" t="s">
        <v>712</v>
      </c>
      <c r="H281" t="s">
        <v>728</v>
      </c>
      <c r="I281">
        <v>2014</v>
      </c>
      <c r="J281">
        <v>1200000</v>
      </c>
      <c r="K281">
        <v>2464000</v>
      </c>
      <c r="L281">
        <v>123376</v>
      </c>
      <c r="M281">
        <v>2372</v>
      </c>
      <c r="O281">
        <v>25</v>
      </c>
      <c r="Q281" t="s">
        <v>729</v>
      </c>
    </row>
    <row r="282" spans="1:17">
      <c r="A282" t="s">
        <v>527</v>
      </c>
      <c r="B282" t="s">
        <v>271</v>
      </c>
      <c r="C282" t="s">
        <v>319</v>
      </c>
      <c r="D282" t="s">
        <v>2711</v>
      </c>
      <c r="E282" t="s">
        <v>730</v>
      </c>
      <c r="F282" t="s">
        <v>731</v>
      </c>
      <c r="H282" t="s">
        <v>732</v>
      </c>
      <c r="I282">
        <v>2017</v>
      </c>
      <c r="J282">
        <v>500000</v>
      </c>
      <c r="K282">
        <v>1000000</v>
      </c>
      <c r="L282">
        <v>881930</v>
      </c>
      <c r="M282">
        <v>563865</v>
      </c>
      <c r="O282">
        <v>90</v>
      </c>
    </row>
    <row r="283" spans="1:17">
      <c r="A283" t="s">
        <v>527</v>
      </c>
      <c r="B283" t="s">
        <v>271</v>
      </c>
      <c r="C283" t="s">
        <v>319</v>
      </c>
      <c r="D283" t="s">
        <v>2716</v>
      </c>
      <c r="E283" t="s">
        <v>734</v>
      </c>
      <c r="F283" t="s">
        <v>735</v>
      </c>
      <c r="H283" t="s">
        <v>736</v>
      </c>
      <c r="I283">
        <v>2006</v>
      </c>
      <c r="J283">
        <v>2000000</v>
      </c>
      <c r="K283">
        <v>4384000</v>
      </c>
      <c r="L283">
        <v>4040539</v>
      </c>
      <c r="M283">
        <v>1092885</v>
      </c>
      <c r="O283">
        <v>48</v>
      </c>
    </row>
    <row r="284" spans="1:17">
      <c r="A284" t="s">
        <v>527</v>
      </c>
      <c r="B284" t="s">
        <v>271</v>
      </c>
      <c r="C284" t="s">
        <v>319</v>
      </c>
      <c r="D284" t="s">
        <v>2716</v>
      </c>
      <c r="E284" t="s">
        <v>734</v>
      </c>
      <c r="F284" t="s">
        <v>735</v>
      </c>
      <c r="H284" t="s">
        <v>737</v>
      </c>
      <c r="I284">
        <v>2012</v>
      </c>
      <c r="J284">
        <v>1000000</v>
      </c>
      <c r="K284">
        <v>1282330</v>
      </c>
      <c r="L284">
        <v>1276755</v>
      </c>
      <c r="M284">
        <v>1250468</v>
      </c>
      <c r="O284">
        <v>100</v>
      </c>
      <c r="Q284" t="s">
        <v>738</v>
      </c>
    </row>
    <row r="285" spans="1:17">
      <c r="A285" t="s">
        <v>527</v>
      </c>
      <c r="B285" t="s">
        <v>309</v>
      </c>
      <c r="C285" t="s">
        <v>319</v>
      </c>
      <c r="D285" t="s">
        <v>2705</v>
      </c>
      <c r="E285" t="s">
        <v>740</v>
      </c>
      <c r="F285" t="s">
        <v>741</v>
      </c>
      <c r="H285" t="s">
        <v>742</v>
      </c>
      <c r="I285">
        <v>2022</v>
      </c>
      <c r="J285">
        <v>1630000</v>
      </c>
      <c r="K285">
        <v>1630000</v>
      </c>
      <c r="L285">
        <v>1615525.97621</v>
      </c>
      <c r="M285">
        <v>1041339.69309</v>
      </c>
      <c r="O285">
        <v>0.8</v>
      </c>
      <c r="Q285" t="s">
        <v>743</v>
      </c>
    </row>
    <row r="286" spans="1:17">
      <c r="A286" t="s">
        <v>527</v>
      </c>
      <c r="B286" t="s">
        <v>309</v>
      </c>
      <c r="C286" t="s">
        <v>319</v>
      </c>
      <c r="D286" t="s">
        <v>2711</v>
      </c>
      <c r="E286" t="s">
        <v>745</v>
      </c>
      <c r="F286" t="s">
        <v>746</v>
      </c>
      <c r="H286" t="s">
        <v>747</v>
      </c>
      <c r="I286">
        <v>2022</v>
      </c>
      <c r="J286">
        <v>2400000</v>
      </c>
      <c r="K286">
        <v>2400000</v>
      </c>
      <c r="L286">
        <v>152003.33850000001</v>
      </c>
      <c r="M286">
        <v>0</v>
      </c>
      <c r="O286" t="s">
        <v>748</v>
      </c>
      <c r="Q286" t="s">
        <v>749</v>
      </c>
    </row>
    <row r="287" spans="1:17">
      <c r="A287" t="s">
        <v>527</v>
      </c>
      <c r="B287" t="s">
        <v>309</v>
      </c>
      <c r="C287" t="s">
        <v>319</v>
      </c>
      <c r="D287" t="s">
        <v>2711</v>
      </c>
      <c r="E287" t="s">
        <v>745</v>
      </c>
      <c r="F287" t="s">
        <v>746</v>
      </c>
      <c r="H287" t="s">
        <v>750</v>
      </c>
      <c r="I287">
        <v>2022</v>
      </c>
      <c r="J287">
        <v>3206617</v>
      </c>
      <c r="K287">
        <v>3206617</v>
      </c>
      <c r="L287">
        <v>222559.27</v>
      </c>
      <c r="M287">
        <v>0</v>
      </c>
      <c r="O287" t="s">
        <v>751</v>
      </c>
      <c r="Q287" t="s">
        <v>749</v>
      </c>
    </row>
    <row r="288" spans="1:17">
      <c r="A288" t="s">
        <v>527</v>
      </c>
      <c r="B288" t="s">
        <v>309</v>
      </c>
      <c r="C288" t="s">
        <v>319</v>
      </c>
      <c r="D288" t="s">
        <v>2716</v>
      </c>
      <c r="E288" t="s">
        <v>753</v>
      </c>
      <c r="F288" t="s">
        <v>754</v>
      </c>
      <c r="H288" t="s">
        <v>755</v>
      </c>
      <c r="I288">
        <v>2022</v>
      </c>
      <c r="J288">
        <v>3780000</v>
      </c>
      <c r="K288">
        <v>3780000</v>
      </c>
      <c r="L288">
        <v>3410044.4959</v>
      </c>
      <c r="M288">
        <v>0</v>
      </c>
      <c r="O288">
        <v>0.05</v>
      </c>
      <c r="Q288" t="s">
        <v>743</v>
      </c>
    </row>
    <row r="289" spans="1:17">
      <c r="A289" t="s">
        <v>527</v>
      </c>
      <c r="B289" t="s">
        <v>305</v>
      </c>
      <c r="C289" t="s">
        <v>319</v>
      </c>
      <c r="D289" t="s">
        <v>2716</v>
      </c>
      <c r="E289" t="s">
        <v>757</v>
      </c>
      <c r="F289" t="s">
        <v>758</v>
      </c>
      <c r="H289" t="s">
        <v>759</v>
      </c>
      <c r="I289">
        <v>2022</v>
      </c>
      <c r="J289">
        <v>1000000</v>
      </c>
      <c r="K289">
        <v>1000000</v>
      </c>
      <c r="L289">
        <v>989494.98604999995</v>
      </c>
      <c r="M289">
        <v>456955.25388999999</v>
      </c>
      <c r="O289">
        <v>0.6</v>
      </c>
      <c r="Q289" t="s">
        <v>20</v>
      </c>
    </row>
    <row r="290" spans="1:17">
      <c r="A290" t="s">
        <v>527</v>
      </c>
      <c r="B290" t="s">
        <v>305</v>
      </c>
      <c r="C290" t="s">
        <v>319</v>
      </c>
      <c r="D290" t="s">
        <v>2716</v>
      </c>
      <c r="E290" t="s">
        <v>757</v>
      </c>
      <c r="F290" t="s">
        <v>758</v>
      </c>
      <c r="H290" t="s">
        <v>760</v>
      </c>
      <c r="I290">
        <v>2022</v>
      </c>
      <c r="J290">
        <v>1500000</v>
      </c>
      <c r="K290">
        <v>1500000</v>
      </c>
      <c r="L290">
        <v>517232.25</v>
      </c>
      <c r="M290">
        <v>0</v>
      </c>
      <c r="O290">
        <v>0.05</v>
      </c>
      <c r="Q290" t="s">
        <v>20</v>
      </c>
    </row>
    <row r="291" spans="1:17">
      <c r="A291" t="s">
        <v>527</v>
      </c>
      <c r="B291" t="s">
        <v>305</v>
      </c>
      <c r="C291" t="s">
        <v>319</v>
      </c>
      <c r="D291" t="s">
        <v>2716</v>
      </c>
      <c r="E291" t="s">
        <v>757</v>
      </c>
      <c r="F291" t="s">
        <v>758</v>
      </c>
      <c r="H291" t="s">
        <v>3254</v>
      </c>
      <c r="I291" t="s">
        <v>610</v>
      </c>
      <c r="J291">
        <v>1200000</v>
      </c>
      <c r="K291">
        <v>3130000</v>
      </c>
      <c r="L291">
        <v>3087749.5848300001</v>
      </c>
      <c r="M291">
        <v>3084348.60507</v>
      </c>
      <c r="O291">
        <v>1</v>
      </c>
      <c r="Q291" t="s">
        <v>762</v>
      </c>
    </row>
    <row r="292" spans="1:17">
      <c r="A292" t="s">
        <v>527</v>
      </c>
      <c r="B292" t="s">
        <v>305</v>
      </c>
      <c r="C292" t="s">
        <v>319</v>
      </c>
      <c r="D292" t="s">
        <v>2716</v>
      </c>
      <c r="E292" t="s">
        <v>757</v>
      </c>
      <c r="F292" t="s">
        <v>758</v>
      </c>
      <c r="H292" t="s">
        <v>763</v>
      </c>
    </row>
    <row r="293" spans="1:17">
      <c r="A293" t="s">
        <v>527</v>
      </c>
      <c r="B293" t="s">
        <v>305</v>
      </c>
      <c r="C293" t="s">
        <v>319</v>
      </c>
      <c r="D293" t="s">
        <v>2716</v>
      </c>
      <c r="E293" t="s">
        <v>757</v>
      </c>
      <c r="F293" t="s">
        <v>758</v>
      </c>
      <c r="H293" t="s">
        <v>764</v>
      </c>
    </row>
    <row r="294" spans="1:17">
      <c r="A294" t="s">
        <v>527</v>
      </c>
      <c r="B294" t="s">
        <v>305</v>
      </c>
      <c r="C294" t="s">
        <v>319</v>
      </c>
      <c r="D294" t="s">
        <v>2716</v>
      </c>
      <c r="E294" t="s">
        <v>757</v>
      </c>
      <c r="F294" t="s">
        <v>758</v>
      </c>
      <c r="H294" t="s">
        <v>765</v>
      </c>
      <c r="I294">
        <v>2022</v>
      </c>
      <c r="J294">
        <v>1000000</v>
      </c>
      <c r="K294">
        <v>1000000</v>
      </c>
      <c r="L294">
        <v>535696.97385000007</v>
      </c>
      <c r="M294">
        <v>6120.9851500000004</v>
      </c>
      <c r="O294">
        <v>0.1</v>
      </c>
      <c r="Q294" t="s">
        <v>20</v>
      </c>
    </row>
    <row r="295" spans="1:17">
      <c r="A295" t="s">
        <v>527</v>
      </c>
      <c r="B295" t="s">
        <v>305</v>
      </c>
      <c r="C295" t="s">
        <v>319</v>
      </c>
      <c r="D295" t="s">
        <v>2706</v>
      </c>
      <c r="E295" t="s">
        <v>767</v>
      </c>
      <c r="F295" t="s">
        <v>768</v>
      </c>
      <c r="H295" t="s">
        <v>769</v>
      </c>
      <c r="I295" t="s">
        <v>770</v>
      </c>
      <c r="J295">
        <v>100000</v>
      </c>
      <c r="K295">
        <v>1535000</v>
      </c>
      <c r="L295">
        <v>38198.837469999999</v>
      </c>
      <c r="M295">
        <v>31040.13953</v>
      </c>
      <c r="O295">
        <v>0</v>
      </c>
      <c r="Q295" t="s">
        <v>107</v>
      </c>
    </row>
    <row r="296" spans="1:17">
      <c r="A296" t="s">
        <v>527</v>
      </c>
      <c r="B296" t="s">
        <v>305</v>
      </c>
      <c r="C296" t="s">
        <v>319</v>
      </c>
      <c r="D296" t="s">
        <v>2708</v>
      </c>
      <c r="E296" t="s">
        <v>772</v>
      </c>
      <c r="F296" t="s">
        <v>773</v>
      </c>
      <c r="H296" t="s">
        <v>774</v>
      </c>
      <c r="I296" t="s">
        <v>775</v>
      </c>
      <c r="J296">
        <v>3000000</v>
      </c>
      <c r="K296">
        <v>5000000</v>
      </c>
      <c r="L296">
        <v>4962880.0656199995</v>
      </c>
      <c r="M296">
        <v>4949597.8772999998</v>
      </c>
      <c r="O296">
        <v>0.95</v>
      </c>
      <c r="Q296" t="s">
        <v>20</v>
      </c>
    </row>
    <row r="297" spans="1:17">
      <c r="A297" t="s">
        <v>527</v>
      </c>
      <c r="B297" t="s">
        <v>305</v>
      </c>
      <c r="C297" t="s">
        <v>319</v>
      </c>
      <c r="D297" t="s">
        <v>2708</v>
      </c>
      <c r="E297" t="s">
        <v>772</v>
      </c>
      <c r="F297" t="s">
        <v>773</v>
      </c>
      <c r="H297" t="s">
        <v>776</v>
      </c>
      <c r="I297" t="s">
        <v>777</v>
      </c>
      <c r="J297">
        <v>3000000</v>
      </c>
      <c r="K297">
        <v>3000000</v>
      </c>
      <c r="L297">
        <v>2799424.94264</v>
      </c>
      <c r="M297">
        <v>2766528.7379000001</v>
      </c>
      <c r="O297">
        <v>0.95</v>
      </c>
      <c r="Q297" t="s">
        <v>20</v>
      </c>
    </row>
    <row r="298" spans="1:17">
      <c r="A298" t="s">
        <v>527</v>
      </c>
      <c r="B298" t="s">
        <v>305</v>
      </c>
      <c r="C298" t="s">
        <v>319</v>
      </c>
      <c r="D298" t="s">
        <v>2708</v>
      </c>
      <c r="E298" t="s">
        <v>772</v>
      </c>
      <c r="F298" t="s">
        <v>773</v>
      </c>
      <c r="H298" t="s">
        <v>778</v>
      </c>
      <c r="I298" t="s">
        <v>661</v>
      </c>
      <c r="J298">
        <v>3000000</v>
      </c>
      <c r="K298">
        <v>3000000</v>
      </c>
      <c r="L298">
        <v>2944506</v>
      </c>
      <c r="M298">
        <v>2730117</v>
      </c>
      <c r="O298">
        <v>1</v>
      </c>
      <c r="Q298" t="s">
        <v>762</v>
      </c>
    </row>
    <row r="299" spans="1:17">
      <c r="A299" t="s">
        <v>527</v>
      </c>
      <c r="B299" t="s">
        <v>305</v>
      </c>
      <c r="C299" t="s">
        <v>319</v>
      </c>
      <c r="D299" t="s">
        <v>2697</v>
      </c>
      <c r="E299" t="s">
        <v>780</v>
      </c>
      <c r="F299" t="s">
        <v>781</v>
      </c>
      <c r="H299" t="s">
        <v>782</v>
      </c>
      <c r="I299">
        <v>2012</v>
      </c>
      <c r="J299">
        <v>474000</v>
      </c>
      <c r="K299">
        <v>1749100</v>
      </c>
      <c r="L299">
        <v>1299672.7009000001</v>
      </c>
      <c r="M299">
        <v>1239973.1208500003</v>
      </c>
      <c r="O299">
        <v>0.8</v>
      </c>
      <c r="Q299" t="s">
        <v>20</v>
      </c>
    </row>
    <row r="300" spans="1:17">
      <c r="A300" t="s">
        <v>527</v>
      </c>
      <c r="B300" t="s">
        <v>305</v>
      </c>
      <c r="C300" t="s">
        <v>319</v>
      </c>
      <c r="D300" t="s">
        <v>2697</v>
      </c>
      <c r="E300" t="s">
        <v>780</v>
      </c>
      <c r="F300" t="s">
        <v>781</v>
      </c>
      <c r="H300" t="s">
        <v>783</v>
      </c>
      <c r="I300">
        <v>2011</v>
      </c>
      <c r="J300">
        <v>948000</v>
      </c>
      <c r="K300">
        <v>1987500</v>
      </c>
      <c r="L300">
        <v>626.53091000008578</v>
      </c>
      <c r="M300">
        <v>626.53091000000006</v>
      </c>
      <c r="O300">
        <v>0</v>
      </c>
      <c r="Q300" t="s">
        <v>107</v>
      </c>
    </row>
    <row r="301" spans="1:17">
      <c r="A301" t="s">
        <v>527</v>
      </c>
      <c r="B301" t="s">
        <v>305</v>
      </c>
      <c r="C301" t="s">
        <v>319</v>
      </c>
      <c r="D301" t="s">
        <v>2690</v>
      </c>
      <c r="E301" t="s">
        <v>785</v>
      </c>
      <c r="F301" t="s">
        <v>786</v>
      </c>
      <c r="H301" t="s">
        <v>787</v>
      </c>
      <c r="I301" t="s">
        <v>788</v>
      </c>
      <c r="J301">
        <v>500000</v>
      </c>
      <c r="K301">
        <v>1433000</v>
      </c>
      <c r="L301">
        <v>1362085.0604699997</v>
      </c>
      <c r="M301">
        <v>1360940.63757</v>
      </c>
      <c r="O301">
        <v>0.95</v>
      </c>
      <c r="Q301" t="s">
        <v>20</v>
      </c>
    </row>
    <row r="302" spans="1:17">
      <c r="A302" t="s">
        <v>527</v>
      </c>
      <c r="B302" t="s">
        <v>305</v>
      </c>
      <c r="C302" t="s">
        <v>319</v>
      </c>
      <c r="D302" t="s">
        <v>2705</v>
      </c>
      <c r="E302" t="s">
        <v>790</v>
      </c>
      <c r="F302" t="s">
        <v>791</v>
      </c>
      <c r="H302" t="s">
        <v>792</v>
      </c>
      <c r="I302" t="s">
        <v>770</v>
      </c>
      <c r="J302">
        <v>2075000</v>
      </c>
      <c r="K302">
        <v>4432000</v>
      </c>
      <c r="L302">
        <v>4381828.5828900002</v>
      </c>
      <c r="M302">
        <v>3887117.0308599998</v>
      </c>
      <c r="O302">
        <v>0.9</v>
      </c>
      <c r="Q302" t="s">
        <v>20</v>
      </c>
    </row>
    <row r="303" spans="1:17">
      <c r="A303" t="s">
        <v>527</v>
      </c>
      <c r="B303" t="s">
        <v>305</v>
      </c>
      <c r="C303" t="s">
        <v>319</v>
      </c>
      <c r="D303" t="s">
        <v>2705</v>
      </c>
      <c r="E303" t="s">
        <v>790</v>
      </c>
      <c r="F303" t="s">
        <v>791</v>
      </c>
      <c r="H303" t="s">
        <v>793</v>
      </c>
      <c r="I303" t="s">
        <v>794</v>
      </c>
      <c r="J303">
        <v>2000000</v>
      </c>
      <c r="K303">
        <v>2000000</v>
      </c>
      <c r="L303">
        <v>326431.64513000002</v>
      </c>
      <c r="M303">
        <v>75042.899609999993</v>
      </c>
      <c r="O303">
        <v>0.25</v>
      </c>
      <c r="Q303" t="s">
        <v>20</v>
      </c>
    </row>
    <row r="304" spans="1:17">
      <c r="A304" t="s">
        <v>527</v>
      </c>
      <c r="B304" t="s">
        <v>305</v>
      </c>
      <c r="C304" t="s">
        <v>319</v>
      </c>
      <c r="D304" t="s">
        <v>2705</v>
      </c>
      <c r="E304" t="s">
        <v>790</v>
      </c>
      <c r="F304" t="s">
        <v>791</v>
      </c>
      <c r="H304" t="s">
        <v>795</v>
      </c>
      <c r="I304" t="s">
        <v>770</v>
      </c>
      <c r="J304">
        <v>1650000</v>
      </c>
      <c r="K304">
        <v>1650000</v>
      </c>
      <c r="L304">
        <v>1643459</v>
      </c>
      <c r="M304">
        <v>1535585</v>
      </c>
      <c r="O304">
        <v>1</v>
      </c>
      <c r="Q304" t="s">
        <v>762</v>
      </c>
    </row>
    <row r="305" spans="1:17">
      <c r="A305" t="s">
        <v>527</v>
      </c>
      <c r="B305" t="s">
        <v>305</v>
      </c>
      <c r="C305" t="s">
        <v>319</v>
      </c>
      <c r="D305" t="s">
        <v>2705</v>
      </c>
      <c r="E305" t="s">
        <v>790</v>
      </c>
      <c r="F305" t="s">
        <v>791</v>
      </c>
      <c r="H305" t="s">
        <v>796</v>
      </c>
      <c r="I305" t="s">
        <v>661</v>
      </c>
      <c r="J305">
        <v>2101200</v>
      </c>
      <c r="K305">
        <v>2101200</v>
      </c>
      <c r="L305">
        <v>1863984</v>
      </c>
      <c r="M305">
        <v>1774364</v>
      </c>
      <c r="O305">
        <v>0.7</v>
      </c>
      <c r="Q305" t="s">
        <v>20</v>
      </c>
    </row>
    <row r="306" spans="1:17">
      <c r="A306" t="s">
        <v>527</v>
      </c>
      <c r="B306" t="s">
        <v>305</v>
      </c>
      <c r="C306" t="s">
        <v>319</v>
      </c>
      <c r="D306" t="s">
        <v>2705</v>
      </c>
      <c r="E306" t="s">
        <v>790</v>
      </c>
      <c r="F306" t="s">
        <v>791</v>
      </c>
      <c r="H306" t="s">
        <v>797</v>
      </c>
      <c r="I306" t="s">
        <v>661</v>
      </c>
      <c r="J306">
        <v>1500000</v>
      </c>
      <c r="K306">
        <v>1500000</v>
      </c>
      <c r="L306">
        <v>1497726</v>
      </c>
      <c r="M306">
        <v>1360116</v>
      </c>
      <c r="O306">
        <v>1</v>
      </c>
      <c r="Q306" t="s">
        <v>762</v>
      </c>
    </row>
    <row r="307" spans="1:17">
      <c r="A307" t="s">
        <v>527</v>
      </c>
      <c r="B307" t="s">
        <v>305</v>
      </c>
      <c r="C307" t="s">
        <v>319</v>
      </c>
      <c r="D307" t="s">
        <v>2705</v>
      </c>
      <c r="E307" t="s">
        <v>790</v>
      </c>
      <c r="F307" t="s">
        <v>791</v>
      </c>
      <c r="H307" t="s">
        <v>798</v>
      </c>
      <c r="I307" t="s">
        <v>799</v>
      </c>
      <c r="J307">
        <v>1800000</v>
      </c>
      <c r="K307">
        <v>1800000</v>
      </c>
      <c r="L307">
        <v>1528138</v>
      </c>
      <c r="M307">
        <v>1237628</v>
      </c>
      <c r="O307">
        <v>0.7</v>
      </c>
      <c r="Q307" t="s">
        <v>20</v>
      </c>
    </row>
    <row r="308" spans="1:17">
      <c r="A308" t="s">
        <v>527</v>
      </c>
      <c r="B308" t="s">
        <v>305</v>
      </c>
      <c r="C308" t="s">
        <v>319</v>
      </c>
      <c r="D308" t="s">
        <v>2705</v>
      </c>
      <c r="E308" t="s">
        <v>790</v>
      </c>
      <c r="F308" t="s">
        <v>791</v>
      </c>
      <c r="H308" t="s">
        <v>800</v>
      </c>
      <c r="I308" t="s">
        <v>801</v>
      </c>
      <c r="J308">
        <v>2000000</v>
      </c>
      <c r="K308">
        <v>2000000</v>
      </c>
      <c r="L308">
        <v>1985248</v>
      </c>
      <c r="M308">
        <v>1801555</v>
      </c>
      <c r="O308">
        <v>0.9</v>
      </c>
      <c r="Q308" t="s">
        <v>20</v>
      </c>
    </row>
    <row r="309" spans="1:17">
      <c r="A309" t="s">
        <v>527</v>
      </c>
      <c r="B309" t="s">
        <v>305</v>
      </c>
      <c r="C309" t="s">
        <v>319</v>
      </c>
      <c r="D309" t="s">
        <v>2705</v>
      </c>
      <c r="E309" t="s">
        <v>802</v>
      </c>
      <c r="F309" t="s">
        <v>803</v>
      </c>
      <c r="H309" t="s">
        <v>804</v>
      </c>
      <c r="I309" t="s">
        <v>661</v>
      </c>
      <c r="J309">
        <v>2400000</v>
      </c>
      <c r="K309">
        <v>2950425</v>
      </c>
      <c r="L309">
        <v>2929175</v>
      </c>
      <c r="M309">
        <v>1886771</v>
      </c>
      <c r="O309">
        <v>0.85</v>
      </c>
      <c r="Q309" t="s">
        <v>20</v>
      </c>
    </row>
    <row r="310" spans="1:17">
      <c r="A310" t="s">
        <v>527</v>
      </c>
      <c r="B310" t="s">
        <v>305</v>
      </c>
      <c r="C310" t="s">
        <v>319</v>
      </c>
      <c r="D310" t="s">
        <v>2705</v>
      </c>
      <c r="H310" t="s">
        <v>805</v>
      </c>
      <c r="I310" t="s">
        <v>661</v>
      </c>
      <c r="J310">
        <v>1000000</v>
      </c>
      <c r="K310">
        <v>1000000</v>
      </c>
      <c r="L310">
        <v>938715</v>
      </c>
      <c r="M310">
        <v>412816</v>
      </c>
      <c r="O310">
        <v>0.9</v>
      </c>
      <c r="Q310" t="s">
        <v>20</v>
      </c>
    </row>
    <row r="311" spans="1:17">
      <c r="A311" t="s">
        <v>527</v>
      </c>
      <c r="B311" t="s">
        <v>305</v>
      </c>
      <c r="C311" t="s">
        <v>319</v>
      </c>
      <c r="D311" t="s">
        <v>2691</v>
      </c>
      <c r="E311" t="s">
        <v>807</v>
      </c>
      <c r="F311" t="s">
        <v>808</v>
      </c>
      <c r="H311" t="s">
        <v>809</v>
      </c>
      <c r="I311" t="s">
        <v>810</v>
      </c>
      <c r="J311">
        <v>200000</v>
      </c>
      <c r="K311">
        <v>1052000</v>
      </c>
      <c r="L311">
        <v>1032674.28258</v>
      </c>
      <c r="M311">
        <v>976344.34472000005</v>
      </c>
      <c r="O311">
        <v>1</v>
      </c>
      <c r="Q311" t="s">
        <v>762</v>
      </c>
    </row>
    <row r="312" spans="1:17">
      <c r="A312" t="s">
        <v>527</v>
      </c>
      <c r="B312" t="s">
        <v>305</v>
      </c>
      <c r="C312" t="s">
        <v>319</v>
      </c>
      <c r="D312" t="s">
        <v>2691</v>
      </c>
      <c r="E312" t="s">
        <v>811</v>
      </c>
      <c r="F312" t="s">
        <v>812</v>
      </c>
      <c r="H312" t="s">
        <v>813</v>
      </c>
      <c r="I312" t="s">
        <v>614</v>
      </c>
      <c r="J312">
        <v>900000</v>
      </c>
      <c r="K312">
        <v>3000000</v>
      </c>
      <c r="L312">
        <v>2846076.3834000002</v>
      </c>
      <c r="M312">
        <v>2842479.2944299998</v>
      </c>
      <c r="O312">
        <v>1</v>
      </c>
      <c r="Q312" t="s">
        <v>762</v>
      </c>
    </row>
    <row r="313" spans="1:17">
      <c r="A313" t="s">
        <v>527</v>
      </c>
      <c r="B313" t="s">
        <v>305</v>
      </c>
      <c r="C313" t="s">
        <v>319</v>
      </c>
      <c r="D313" t="s">
        <v>2711</v>
      </c>
      <c r="E313" t="s">
        <v>119</v>
      </c>
      <c r="F313" t="s">
        <v>815</v>
      </c>
      <c r="H313" t="s">
        <v>816</v>
      </c>
      <c r="I313" t="s">
        <v>614</v>
      </c>
      <c r="J313">
        <v>300000</v>
      </c>
      <c r="K313">
        <v>1200000</v>
      </c>
      <c r="L313">
        <v>1177669.1114000001</v>
      </c>
      <c r="M313">
        <v>1097621.71261</v>
      </c>
      <c r="O313">
        <v>0.95</v>
      </c>
      <c r="Q313" t="s">
        <v>20</v>
      </c>
    </row>
    <row r="314" spans="1:17">
      <c r="A314" t="s">
        <v>527</v>
      </c>
      <c r="B314" t="s">
        <v>305</v>
      </c>
      <c r="C314" t="s">
        <v>319</v>
      </c>
      <c r="D314" t="s">
        <v>2711</v>
      </c>
      <c r="E314" t="s">
        <v>119</v>
      </c>
      <c r="F314" t="s">
        <v>815</v>
      </c>
      <c r="H314" t="s">
        <v>817</v>
      </c>
      <c r="I314" t="s">
        <v>610</v>
      </c>
      <c r="J314">
        <v>700000</v>
      </c>
      <c r="K314">
        <v>2225000</v>
      </c>
      <c r="L314">
        <v>2180431.60898</v>
      </c>
      <c r="M314">
        <v>2122090.1335900002</v>
      </c>
      <c r="O314">
        <v>0.98</v>
      </c>
      <c r="Q314" t="s">
        <v>20</v>
      </c>
    </row>
    <row r="315" spans="1:17">
      <c r="A315" t="s">
        <v>527</v>
      </c>
      <c r="B315" t="s">
        <v>305</v>
      </c>
      <c r="C315" t="s">
        <v>319</v>
      </c>
      <c r="D315" t="s">
        <v>2711</v>
      </c>
      <c r="E315" t="s">
        <v>119</v>
      </c>
      <c r="F315" t="s">
        <v>815</v>
      </c>
      <c r="H315" t="s">
        <v>818</v>
      </c>
      <c r="I315" t="s">
        <v>614</v>
      </c>
      <c r="J315">
        <v>1200000</v>
      </c>
      <c r="K315">
        <v>2993180</v>
      </c>
      <c r="L315">
        <v>2868098.8927600002</v>
      </c>
      <c r="M315">
        <v>2718218.2877600002</v>
      </c>
      <c r="O315">
        <v>0.95</v>
      </c>
      <c r="Q315" t="s">
        <v>20</v>
      </c>
    </row>
    <row r="316" spans="1:17">
      <c r="A316" t="s">
        <v>527</v>
      </c>
      <c r="B316" t="s">
        <v>305</v>
      </c>
      <c r="C316" t="s">
        <v>319</v>
      </c>
      <c r="D316" t="s">
        <v>2711</v>
      </c>
      <c r="E316" t="s">
        <v>119</v>
      </c>
      <c r="F316" t="s">
        <v>815</v>
      </c>
      <c r="H316" t="s">
        <v>819</v>
      </c>
      <c r="I316" t="s">
        <v>661</v>
      </c>
      <c r="J316">
        <v>5000000</v>
      </c>
      <c r="K316">
        <v>8801607</v>
      </c>
      <c r="L316">
        <v>8208624</v>
      </c>
      <c r="M316">
        <v>7674792</v>
      </c>
      <c r="O316">
        <v>0.98</v>
      </c>
      <c r="Q316" t="s">
        <v>820</v>
      </c>
    </row>
    <row r="317" spans="1:17">
      <c r="A317" t="s">
        <v>527</v>
      </c>
      <c r="B317" t="s">
        <v>292</v>
      </c>
      <c r="C317" t="s">
        <v>319</v>
      </c>
      <c r="D317" t="s">
        <v>2690</v>
      </c>
      <c r="E317" t="s">
        <v>822</v>
      </c>
      <c r="F317" t="s">
        <v>823</v>
      </c>
      <c r="H317" t="s">
        <v>824</v>
      </c>
      <c r="I317">
        <v>2006</v>
      </c>
      <c r="J317">
        <v>400000</v>
      </c>
      <c r="K317">
        <v>1027000</v>
      </c>
      <c r="L317">
        <v>925561</v>
      </c>
      <c r="M317">
        <v>924783</v>
      </c>
      <c r="O317">
        <v>0.98</v>
      </c>
    </row>
    <row r="318" spans="1:17">
      <c r="A318" t="s">
        <v>527</v>
      </c>
      <c r="B318" t="s">
        <v>292</v>
      </c>
      <c r="C318" t="s">
        <v>319</v>
      </c>
      <c r="D318" t="s">
        <v>2690</v>
      </c>
      <c r="E318" t="s">
        <v>825</v>
      </c>
      <c r="F318" t="s">
        <v>826</v>
      </c>
      <c r="H318" t="s">
        <v>827</v>
      </c>
      <c r="I318">
        <v>2014</v>
      </c>
      <c r="J318">
        <v>700000</v>
      </c>
      <c r="K318">
        <v>1000000</v>
      </c>
      <c r="L318">
        <v>596060</v>
      </c>
      <c r="M318">
        <v>536898</v>
      </c>
      <c r="O318">
        <v>0.7</v>
      </c>
    </row>
    <row r="319" spans="1:17">
      <c r="A319" t="s">
        <v>527</v>
      </c>
      <c r="B319" t="s">
        <v>292</v>
      </c>
      <c r="C319" t="s">
        <v>319</v>
      </c>
      <c r="D319" t="s">
        <v>2691</v>
      </c>
      <c r="E319" t="s">
        <v>829</v>
      </c>
      <c r="F319" t="s">
        <v>830</v>
      </c>
      <c r="H319" t="s">
        <v>831</v>
      </c>
      <c r="I319">
        <v>2008</v>
      </c>
      <c r="J319">
        <v>400000</v>
      </c>
      <c r="K319">
        <v>2229000</v>
      </c>
      <c r="L319">
        <v>1869825</v>
      </c>
      <c r="M319">
        <v>680030</v>
      </c>
      <c r="O319">
        <v>0.38</v>
      </c>
    </row>
    <row r="320" spans="1:17">
      <c r="A320" t="s">
        <v>527</v>
      </c>
      <c r="B320" t="s">
        <v>292</v>
      </c>
      <c r="C320" t="s">
        <v>319</v>
      </c>
      <c r="D320" t="s">
        <v>2705</v>
      </c>
      <c r="E320" t="s">
        <v>833</v>
      </c>
      <c r="F320" t="s">
        <v>834</v>
      </c>
      <c r="H320" t="s">
        <v>835</v>
      </c>
      <c r="I320">
        <v>2014</v>
      </c>
      <c r="J320">
        <v>5600000</v>
      </c>
      <c r="K320">
        <v>8060000</v>
      </c>
      <c r="L320">
        <v>3625053</v>
      </c>
      <c r="M320">
        <v>1245157</v>
      </c>
      <c r="O320">
        <v>0.3</v>
      </c>
    </row>
    <row r="321" spans="1:17">
      <c r="A321" t="s">
        <v>527</v>
      </c>
      <c r="B321" t="s">
        <v>292</v>
      </c>
      <c r="C321" t="s">
        <v>319</v>
      </c>
      <c r="D321" t="s">
        <v>2705</v>
      </c>
      <c r="E321" t="s">
        <v>836</v>
      </c>
      <c r="F321" t="s">
        <v>837</v>
      </c>
      <c r="H321" t="s">
        <v>838</v>
      </c>
      <c r="I321">
        <v>2018</v>
      </c>
      <c r="J321">
        <v>1300000</v>
      </c>
      <c r="K321">
        <v>1300000</v>
      </c>
      <c r="L321">
        <v>1225865</v>
      </c>
      <c r="M321">
        <v>979353</v>
      </c>
      <c r="O321">
        <v>0.95</v>
      </c>
    </row>
    <row r="322" spans="1:17">
      <c r="A322" t="s">
        <v>527</v>
      </c>
      <c r="B322" t="s">
        <v>292</v>
      </c>
      <c r="C322" t="s">
        <v>319</v>
      </c>
      <c r="D322" t="s">
        <v>2708</v>
      </c>
      <c r="E322" t="s">
        <v>840</v>
      </c>
      <c r="F322" t="s">
        <v>841</v>
      </c>
      <c r="H322" t="s">
        <v>842</v>
      </c>
      <c r="I322">
        <v>2019</v>
      </c>
      <c r="J322">
        <v>3150000</v>
      </c>
      <c r="K322">
        <v>3150000</v>
      </c>
      <c r="L322">
        <v>1706706</v>
      </c>
      <c r="M322">
        <v>783427</v>
      </c>
      <c r="O322">
        <v>0.35</v>
      </c>
    </row>
    <row r="323" spans="1:17">
      <c r="A323" t="s">
        <v>527</v>
      </c>
      <c r="B323" t="s">
        <v>292</v>
      </c>
      <c r="C323" t="s">
        <v>319</v>
      </c>
      <c r="D323" t="s">
        <v>2708</v>
      </c>
      <c r="E323" t="s">
        <v>840</v>
      </c>
      <c r="F323" t="s">
        <v>841</v>
      </c>
      <c r="H323" t="s">
        <v>843</v>
      </c>
      <c r="I323">
        <v>2014</v>
      </c>
      <c r="J323">
        <v>3700000</v>
      </c>
      <c r="K323">
        <v>3700000</v>
      </c>
      <c r="L323">
        <v>3675938</v>
      </c>
      <c r="M323">
        <v>3277183</v>
      </c>
      <c r="O323">
        <v>1</v>
      </c>
    </row>
    <row r="324" spans="1:17">
      <c r="A324" t="s">
        <v>527</v>
      </c>
      <c r="B324" t="s">
        <v>292</v>
      </c>
      <c r="C324" t="s">
        <v>319</v>
      </c>
      <c r="D324" t="s">
        <v>2708</v>
      </c>
      <c r="E324" t="s">
        <v>840</v>
      </c>
      <c r="F324" t="s">
        <v>841</v>
      </c>
      <c r="H324" t="s">
        <v>844</v>
      </c>
      <c r="I324">
        <v>2014</v>
      </c>
      <c r="J324">
        <v>1200000</v>
      </c>
      <c r="K324">
        <v>4620000</v>
      </c>
      <c r="L324">
        <v>4266211</v>
      </c>
      <c r="M324">
        <v>2363149</v>
      </c>
      <c r="O324">
        <v>0.56000000000000005</v>
      </c>
    </row>
    <row r="325" spans="1:17">
      <c r="A325" t="s">
        <v>527</v>
      </c>
      <c r="B325" t="s">
        <v>292</v>
      </c>
      <c r="C325" t="s">
        <v>319</v>
      </c>
      <c r="D325" t="s">
        <v>2708</v>
      </c>
      <c r="E325" t="s">
        <v>840</v>
      </c>
      <c r="F325" t="s">
        <v>845</v>
      </c>
      <c r="H325" t="s">
        <v>846</v>
      </c>
      <c r="I325">
        <v>2007</v>
      </c>
      <c r="J325">
        <v>2000000</v>
      </c>
      <c r="K325">
        <v>3200000</v>
      </c>
      <c r="L325">
        <v>3199702</v>
      </c>
      <c r="M325">
        <v>2359161</v>
      </c>
      <c r="O325">
        <v>1</v>
      </c>
    </row>
    <row r="326" spans="1:17">
      <c r="A326" t="s">
        <v>527</v>
      </c>
      <c r="B326" t="s">
        <v>292</v>
      </c>
      <c r="C326" t="s">
        <v>319</v>
      </c>
      <c r="D326" t="s">
        <v>2708</v>
      </c>
      <c r="E326" t="s">
        <v>847</v>
      </c>
      <c r="F326" t="s">
        <v>848</v>
      </c>
      <c r="H326" t="s">
        <v>849</v>
      </c>
      <c r="I326">
        <v>2006</v>
      </c>
      <c r="J326">
        <v>1200000</v>
      </c>
      <c r="K326">
        <v>4948000</v>
      </c>
      <c r="L326">
        <v>4697120</v>
      </c>
      <c r="M326">
        <v>3809726</v>
      </c>
      <c r="O326">
        <v>0.99</v>
      </c>
    </row>
    <row r="327" spans="1:17">
      <c r="A327" t="s">
        <v>527</v>
      </c>
      <c r="B327" t="s">
        <v>292</v>
      </c>
      <c r="C327" t="s">
        <v>319</v>
      </c>
      <c r="D327" t="s">
        <v>2711</v>
      </c>
      <c r="E327" t="s">
        <v>851</v>
      </c>
      <c r="F327" t="s">
        <v>852</v>
      </c>
      <c r="H327" t="s">
        <v>853</v>
      </c>
      <c r="I327">
        <v>2008</v>
      </c>
      <c r="J327">
        <v>600000</v>
      </c>
      <c r="K327">
        <v>1676320</v>
      </c>
      <c r="L327">
        <v>1634450</v>
      </c>
      <c r="M327">
        <v>1534223</v>
      </c>
      <c r="O327">
        <v>0.95</v>
      </c>
    </row>
    <row r="328" spans="1:17">
      <c r="A328" t="s">
        <v>527</v>
      </c>
      <c r="B328" t="s">
        <v>292</v>
      </c>
      <c r="C328" t="s">
        <v>319</v>
      </c>
      <c r="D328" t="s">
        <v>2711</v>
      </c>
      <c r="E328" t="s">
        <v>851</v>
      </c>
      <c r="F328" t="s">
        <v>852</v>
      </c>
      <c r="H328" t="s">
        <v>854</v>
      </c>
      <c r="I328">
        <v>2008</v>
      </c>
      <c r="J328">
        <v>600000</v>
      </c>
      <c r="K328">
        <v>1828000</v>
      </c>
      <c r="L328">
        <v>1805927</v>
      </c>
      <c r="M328">
        <v>1742042</v>
      </c>
      <c r="O328">
        <v>0.98</v>
      </c>
    </row>
    <row r="329" spans="1:17">
      <c r="A329" t="s">
        <v>527</v>
      </c>
      <c r="B329" t="s">
        <v>292</v>
      </c>
      <c r="C329" t="s">
        <v>319</v>
      </c>
      <c r="D329" t="s">
        <v>2711</v>
      </c>
      <c r="E329" t="s">
        <v>851</v>
      </c>
      <c r="F329" t="s">
        <v>852</v>
      </c>
      <c r="H329" t="s">
        <v>855</v>
      </c>
      <c r="I329">
        <v>2019</v>
      </c>
      <c r="J329">
        <v>2300000</v>
      </c>
      <c r="K329">
        <v>3163900</v>
      </c>
      <c r="L329">
        <v>2642122</v>
      </c>
      <c r="M329">
        <v>683570</v>
      </c>
      <c r="O329">
        <v>0.48</v>
      </c>
    </row>
    <row r="330" spans="1:17">
      <c r="A330" t="s">
        <v>527</v>
      </c>
      <c r="B330" t="s">
        <v>292</v>
      </c>
      <c r="C330" t="s">
        <v>319</v>
      </c>
      <c r="D330" t="s">
        <v>2711</v>
      </c>
      <c r="E330" t="s">
        <v>851</v>
      </c>
      <c r="F330" t="s">
        <v>852</v>
      </c>
      <c r="H330" t="s">
        <v>856</v>
      </c>
      <c r="I330">
        <v>2019</v>
      </c>
      <c r="J330">
        <v>1500000</v>
      </c>
      <c r="K330">
        <v>2035616</v>
      </c>
      <c r="L330">
        <v>1797750</v>
      </c>
      <c r="M330">
        <v>901401</v>
      </c>
      <c r="O330">
        <v>0.7</v>
      </c>
    </row>
    <row r="331" spans="1:17">
      <c r="A331" t="s">
        <v>527</v>
      </c>
      <c r="B331" t="s">
        <v>292</v>
      </c>
      <c r="C331" t="s">
        <v>319</v>
      </c>
      <c r="D331" t="s">
        <v>2716</v>
      </c>
      <c r="E331" t="s">
        <v>858</v>
      </c>
      <c r="F331" t="s">
        <v>859</v>
      </c>
      <c r="H331" t="s">
        <v>860</v>
      </c>
      <c r="I331">
        <v>2012</v>
      </c>
      <c r="J331">
        <v>500000</v>
      </c>
      <c r="K331">
        <v>2700000</v>
      </c>
      <c r="L331">
        <v>2106112</v>
      </c>
      <c r="M331">
        <v>2081867</v>
      </c>
      <c r="O331">
        <v>1</v>
      </c>
    </row>
    <row r="332" spans="1:17">
      <c r="A332" t="s">
        <v>527</v>
      </c>
      <c r="B332" t="s">
        <v>314</v>
      </c>
      <c r="C332" t="s">
        <v>319</v>
      </c>
      <c r="D332" t="s">
        <v>2691</v>
      </c>
      <c r="E332" t="s">
        <v>862</v>
      </c>
      <c r="F332" t="s">
        <v>863</v>
      </c>
      <c r="H332" t="s">
        <v>864</v>
      </c>
      <c r="I332">
        <v>2007</v>
      </c>
      <c r="J332">
        <v>500000</v>
      </c>
      <c r="K332">
        <v>3593000</v>
      </c>
      <c r="L332">
        <v>3022704</v>
      </c>
      <c r="M332">
        <v>1873705</v>
      </c>
      <c r="O332">
        <v>0.85</v>
      </c>
      <c r="Q332" t="s">
        <v>865</v>
      </c>
    </row>
    <row r="333" spans="1:17">
      <c r="A333" t="s">
        <v>527</v>
      </c>
      <c r="B333" t="s">
        <v>314</v>
      </c>
      <c r="C333" t="s">
        <v>319</v>
      </c>
      <c r="D333" t="s">
        <v>2705</v>
      </c>
      <c r="E333" t="s">
        <v>867</v>
      </c>
      <c r="F333" t="s">
        <v>868</v>
      </c>
      <c r="H333" t="s">
        <v>869</v>
      </c>
      <c r="I333">
        <v>2014</v>
      </c>
      <c r="J333">
        <v>1540000</v>
      </c>
      <c r="K333">
        <v>2040000</v>
      </c>
      <c r="L333">
        <v>83831</v>
      </c>
      <c r="M333">
        <v>10092</v>
      </c>
      <c r="O333">
        <v>0</v>
      </c>
      <c r="Q333" t="s">
        <v>870</v>
      </c>
    </row>
    <row r="334" spans="1:17">
      <c r="A334" t="s">
        <v>527</v>
      </c>
      <c r="B334" t="s">
        <v>314</v>
      </c>
      <c r="C334" t="s">
        <v>319</v>
      </c>
      <c r="D334" t="s">
        <v>2705</v>
      </c>
      <c r="E334" t="s">
        <v>871</v>
      </c>
      <c r="F334" t="s">
        <v>872</v>
      </c>
      <c r="H334" t="s">
        <v>873</v>
      </c>
      <c r="I334">
        <v>2012</v>
      </c>
      <c r="J334">
        <v>1500000</v>
      </c>
      <c r="K334">
        <v>1500000</v>
      </c>
      <c r="L334">
        <v>484693</v>
      </c>
      <c r="M334">
        <v>267492</v>
      </c>
      <c r="O334">
        <v>0.05</v>
      </c>
      <c r="Q334" t="s">
        <v>865</v>
      </c>
    </row>
    <row r="335" spans="1:17">
      <c r="A335" t="s">
        <v>527</v>
      </c>
      <c r="B335" t="s">
        <v>314</v>
      </c>
      <c r="C335" t="s">
        <v>319</v>
      </c>
      <c r="D335" t="s">
        <v>2711</v>
      </c>
      <c r="E335" t="s">
        <v>875</v>
      </c>
      <c r="F335" t="s">
        <v>876</v>
      </c>
      <c r="H335" t="s">
        <v>877</v>
      </c>
      <c r="I335">
        <v>2019</v>
      </c>
      <c r="J335">
        <v>2300000</v>
      </c>
      <c r="K335">
        <v>2300000</v>
      </c>
      <c r="L335">
        <v>2078467</v>
      </c>
      <c r="M335">
        <v>2091</v>
      </c>
      <c r="O335">
        <v>0.15</v>
      </c>
      <c r="Q335" t="s">
        <v>865</v>
      </c>
    </row>
    <row r="336" spans="1:17">
      <c r="A336" t="s">
        <v>527</v>
      </c>
      <c r="B336" t="s">
        <v>314</v>
      </c>
      <c r="C336" t="s">
        <v>319</v>
      </c>
      <c r="D336" t="s">
        <v>2716</v>
      </c>
      <c r="E336" t="s">
        <v>879</v>
      </c>
      <c r="F336" t="s">
        <v>880</v>
      </c>
      <c r="H336" t="s">
        <v>881</v>
      </c>
      <c r="I336">
        <v>2019</v>
      </c>
      <c r="J336">
        <v>1200000</v>
      </c>
      <c r="K336">
        <v>1200000</v>
      </c>
      <c r="L336">
        <v>1762</v>
      </c>
      <c r="M336">
        <v>1762</v>
      </c>
      <c r="O336">
        <v>0</v>
      </c>
      <c r="Q336" t="s">
        <v>882</v>
      </c>
    </row>
    <row r="337" spans="1:17">
      <c r="A337" t="s">
        <v>527</v>
      </c>
      <c r="B337" t="s">
        <v>273</v>
      </c>
      <c r="C337" t="s">
        <v>883</v>
      </c>
      <c r="D337" t="s">
        <v>2690</v>
      </c>
      <c r="E337" t="s">
        <v>885</v>
      </c>
      <c r="F337" t="s">
        <v>886</v>
      </c>
      <c r="G337" t="s">
        <v>887</v>
      </c>
      <c r="H337" t="s">
        <v>888</v>
      </c>
      <c r="I337">
        <v>2011</v>
      </c>
      <c r="J337">
        <v>900000</v>
      </c>
      <c r="K337">
        <v>1100000</v>
      </c>
      <c r="L337">
        <v>1099098</v>
      </c>
      <c r="M337">
        <v>1083386</v>
      </c>
      <c r="O337">
        <v>0.98</v>
      </c>
      <c r="Q337" t="s">
        <v>889</v>
      </c>
    </row>
    <row r="338" spans="1:17">
      <c r="A338" t="s">
        <v>527</v>
      </c>
      <c r="B338" t="s">
        <v>273</v>
      </c>
      <c r="C338" t="s">
        <v>319</v>
      </c>
      <c r="D338" t="s">
        <v>2690</v>
      </c>
      <c r="E338" t="s">
        <v>890</v>
      </c>
      <c r="F338" t="s">
        <v>891</v>
      </c>
      <c r="G338" t="s">
        <v>892</v>
      </c>
      <c r="H338" t="s">
        <v>893</v>
      </c>
      <c r="I338">
        <v>2007</v>
      </c>
      <c r="J338">
        <v>180000</v>
      </c>
      <c r="K338">
        <v>1075000</v>
      </c>
      <c r="L338">
        <v>97282</v>
      </c>
      <c r="M338">
        <v>97985</v>
      </c>
      <c r="O338">
        <v>0.5</v>
      </c>
      <c r="Q338" t="s">
        <v>894</v>
      </c>
    </row>
    <row r="339" spans="1:17">
      <c r="A339" t="s">
        <v>527</v>
      </c>
      <c r="B339" t="s">
        <v>273</v>
      </c>
      <c r="C339" t="s">
        <v>319</v>
      </c>
      <c r="D339" t="s">
        <v>2691</v>
      </c>
      <c r="E339" t="s">
        <v>895</v>
      </c>
      <c r="F339" t="s">
        <v>896</v>
      </c>
      <c r="G339" t="s">
        <v>897</v>
      </c>
      <c r="H339" t="s">
        <v>898</v>
      </c>
      <c r="I339">
        <v>2007</v>
      </c>
      <c r="J339">
        <v>900000</v>
      </c>
      <c r="K339">
        <v>3802332</v>
      </c>
      <c r="L339">
        <v>3761620</v>
      </c>
      <c r="M339">
        <v>3508425</v>
      </c>
      <c r="O339">
        <v>0.98</v>
      </c>
      <c r="Q339" t="s">
        <v>899</v>
      </c>
    </row>
    <row r="340" spans="1:17">
      <c r="A340" t="s">
        <v>527</v>
      </c>
      <c r="B340" t="s">
        <v>273</v>
      </c>
      <c r="C340" t="s">
        <v>319</v>
      </c>
      <c r="D340" t="s">
        <v>2691</v>
      </c>
      <c r="E340" t="s">
        <v>895</v>
      </c>
      <c r="F340" t="s">
        <v>896</v>
      </c>
      <c r="G340" t="s">
        <v>900</v>
      </c>
      <c r="H340" t="s">
        <v>901</v>
      </c>
      <c r="I340">
        <v>2006</v>
      </c>
      <c r="J340">
        <v>500000</v>
      </c>
      <c r="K340">
        <v>3272000</v>
      </c>
      <c r="L340">
        <v>3116122</v>
      </c>
      <c r="M340">
        <v>2702312</v>
      </c>
      <c r="O340">
        <v>0.95</v>
      </c>
      <c r="Q340" t="s">
        <v>902</v>
      </c>
    </row>
    <row r="341" spans="1:17">
      <c r="A341" t="s">
        <v>527</v>
      </c>
      <c r="B341" t="s">
        <v>273</v>
      </c>
      <c r="C341" t="s">
        <v>319</v>
      </c>
      <c r="D341" t="s">
        <v>2691</v>
      </c>
      <c r="E341" t="s">
        <v>895</v>
      </c>
      <c r="F341" t="s">
        <v>896</v>
      </c>
      <c r="G341" t="s">
        <v>903</v>
      </c>
      <c r="H341" t="s">
        <v>904</v>
      </c>
      <c r="I341">
        <v>2006</v>
      </c>
      <c r="J341">
        <v>500000</v>
      </c>
      <c r="K341">
        <v>3245500</v>
      </c>
      <c r="L341">
        <v>3085772</v>
      </c>
      <c r="M341">
        <v>2690245</v>
      </c>
      <c r="O341">
        <v>0.8</v>
      </c>
      <c r="Q341" t="s">
        <v>902</v>
      </c>
    </row>
    <row r="342" spans="1:17">
      <c r="A342" t="s">
        <v>527</v>
      </c>
      <c r="B342" t="s">
        <v>273</v>
      </c>
      <c r="C342" t="s">
        <v>319</v>
      </c>
      <c r="D342" t="s">
        <v>2697</v>
      </c>
      <c r="E342" t="s">
        <v>906</v>
      </c>
      <c r="F342" t="s">
        <v>907</v>
      </c>
      <c r="G342" t="s">
        <v>908</v>
      </c>
      <c r="H342" t="s">
        <v>909</v>
      </c>
      <c r="I342">
        <v>2020</v>
      </c>
      <c r="J342">
        <v>1000000</v>
      </c>
      <c r="K342">
        <v>1293000</v>
      </c>
      <c r="L342">
        <v>1263690</v>
      </c>
      <c r="M342">
        <v>864750</v>
      </c>
      <c r="O342">
        <v>0.85</v>
      </c>
      <c r="Q342" t="s">
        <v>910</v>
      </c>
    </row>
    <row r="343" spans="1:17">
      <c r="A343" t="s">
        <v>527</v>
      </c>
      <c r="B343" t="s">
        <v>273</v>
      </c>
      <c r="C343" t="s">
        <v>319</v>
      </c>
      <c r="D343" t="s">
        <v>2700</v>
      </c>
      <c r="E343" t="s">
        <v>912</v>
      </c>
      <c r="F343" t="s">
        <v>913</v>
      </c>
      <c r="H343" t="s">
        <v>914</v>
      </c>
      <c r="I343">
        <v>2011</v>
      </c>
      <c r="J343">
        <v>750000</v>
      </c>
      <c r="K343">
        <v>1020000</v>
      </c>
      <c r="L343">
        <v>937279</v>
      </c>
      <c r="M343">
        <v>936730</v>
      </c>
      <c r="O343">
        <v>1</v>
      </c>
      <c r="Q343" t="s">
        <v>13</v>
      </c>
    </row>
    <row r="344" spans="1:17">
      <c r="A344" t="s">
        <v>527</v>
      </c>
      <c r="B344" t="s">
        <v>273</v>
      </c>
      <c r="C344" t="s">
        <v>319</v>
      </c>
      <c r="D344" t="s">
        <v>2705</v>
      </c>
      <c r="E344" t="s">
        <v>916</v>
      </c>
      <c r="F344" t="s">
        <v>917</v>
      </c>
      <c r="G344" t="s">
        <v>918</v>
      </c>
      <c r="H344" t="s">
        <v>919</v>
      </c>
      <c r="I344">
        <v>2011</v>
      </c>
      <c r="J344">
        <v>1500000</v>
      </c>
      <c r="K344">
        <v>1500000</v>
      </c>
      <c r="L344">
        <v>1499412</v>
      </c>
      <c r="M344">
        <v>442606</v>
      </c>
      <c r="O344">
        <v>0.3</v>
      </c>
      <c r="Q344" t="s">
        <v>920</v>
      </c>
    </row>
    <row r="345" spans="1:17">
      <c r="A345" t="s">
        <v>527</v>
      </c>
      <c r="B345" t="s">
        <v>273</v>
      </c>
      <c r="C345" t="s">
        <v>319</v>
      </c>
      <c r="D345" t="s">
        <v>2705</v>
      </c>
      <c r="E345" t="s">
        <v>916</v>
      </c>
      <c r="F345" t="s">
        <v>917</v>
      </c>
      <c r="G345" t="s">
        <v>921</v>
      </c>
      <c r="H345" t="s">
        <v>922</v>
      </c>
      <c r="I345">
        <v>2018</v>
      </c>
      <c r="J345">
        <v>1400000</v>
      </c>
      <c r="K345">
        <v>1400000</v>
      </c>
      <c r="L345">
        <v>1386210</v>
      </c>
      <c r="M345">
        <v>1037588</v>
      </c>
      <c r="O345">
        <v>0.8</v>
      </c>
      <c r="Q345" t="s">
        <v>923</v>
      </c>
    </row>
    <row r="346" spans="1:17">
      <c r="A346" t="s">
        <v>527</v>
      </c>
      <c r="B346" t="s">
        <v>273</v>
      </c>
      <c r="C346" t="s">
        <v>319</v>
      </c>
      <c r="D346" t="s">
        <v>2708</v>
      </c>
      <c r="E346" t="s">
        <v>130</v>
      </c>
      <c r="F346" t="s">
        <v>925</v>
      </c>
      <c r="G346" t="s">
        <v>926</v>
      </c>
      <c r="H346" t="s">
        <v>927</v>
      </c>
      <c r="I346">
        <v>2018</v>
      </c>
      <c r="J346">
        <v>2000000</v>
      </c>
      <c r="K346">
        <v>8950000</v>
      </c>
      <c r="L346">
        <v>8811188</v>
      </c>
      <c r="M346">
        <v>8007590</v>
      </c>
      <c r="O346">
        <v>0.98</v>
      </c>
      <c r="Q346" t="s">
        <v>928</v>
      </c>
    </row>
    <row r="347" spans="1:17">
      <c r="A347" t="s">
        <v>527</v>
      </c>
      <c r="B347" t="s">
        <v>273</v>
      </c>
      <c r="C347" t="s">
        <v>319</v>
      </c>
      <c r="D347" t="s">
        <v>2708</v>
      </c>
      <c r="E347" t="s">
        <v>130</v>
      </c>
      <c r="F347" t="s">
        <v>925</v>
      </c>
      <c r="G347" t="s">
        <v>929</v>
      </c>
      <c r="H347" t="s">
        <v>930</v>
      </c>
      <c r="I347">
        <v>2013</v>
      </c>
      <c r="J347">
        <v>5711741</v>
      </c>
      <c r="K347">
        <v>6411741</v>
      </c>
      <c r="L347">
        <v>5784414</v>
      </c>
      <c r="M347">
        <v>5190993</v>
      </c>
      <c r="O347">
        <v>0.81</v>
      </c>
      <c r="Q347" t="s">
        <v>931</v>
      </c>
    </row>
    <row r="348" spans="1:17">
      <c r="A348" t="s">
        <v>527</v>
      </c>
      <c r="B348" t="s">
        <v>273</v>
      </c>
      <c r="C348" t="s">
        <v>319</v>
      </c>
      <c r="D348" t="s">
        <v>2708</v>
      </c>
      <c r="E348" t="s">
        <v>130</v>
      </c>
      <c r="F348" t="s">
        <v>925</v>
      </c>
      <c r="G348" t="s">
        <v>932</v>
      </c>
      <c r="H348" t="s">
        <v>933</v>
      </c>
      <c r="I348">
        <v>2018</v>
      </c>
      <c r="J348">
        <v>1000000</v>
      </c>
      <c r="K348">
        <v>6000000</v>
      </c>
      <c r="L348">
        <v>5950356</v>
      </c>
      <c r="M348">
        <v>5522703</v>
      </c>
      <c r="O348">
        <v>0.95</v>
      </c>
      <c r="Q348" t="s">
        <v>20</v>
      </c>
    </row>
    <row r="349" spans="1:17">
      <c r="A349" t="s">
        <v>527</v>
      </c>
      <c r="B349" t="s">
        <v>273</v>
      </c>
      <c r="C349" t="s">
        <v>319</v>
      </c>
      <c r="D349" t="s">
        <v>2708</v>
      </c>
      <c r="E349" t="s">
        <v>130</v>
      </c>
      <c r="F349" t="s">
        <v>925</v>
      </c>
      <c r="G349" t="s">
        <v>934</v>
      </c>
      <c r="H349" t="s">
        <v>935</v>
      </c>
      <c r="I349">
        <v>2011</v>
      </c>
      <c r="J349">
        <v>4640000</v>
      </c>
      <c r="K349">
        <v>5690000</v>
      </c>
      <c r="L349">
        <v>5673108</v>
      </c>
      <c r="M349">
        <v>5567592</v>
      </c>
      <c r="O349">
        <v>1</v>
      </c>
      <c r="Q349" t="s">
        <v>936</v>
      </c>
    </row>
    <row r="350" spans="1:17">
      <c r="A350" t="s">
        <v>527</v>
      </c>
      <c r="B350" t="s">
        <v>273</v>
      </c>
      <c r="C350" t="s">
        <v>319</v>
      </c>
      <c r="D350" t="s">
        <v>2708</v>
      </c>
      <c r="E350" t="s">
        <v>130</v>
      </c>
      <c r="F350" t="s">
        <v>925</v>
      </c>
      <c r="G350" t="s">
        <v>937</v>
      </c>
      <c r="H350" t="s">
        <v>938</v>
      </c>
      <c r="I350">
        <v>2017</v>
      </c>
      <c r="J350">
        <v>5000000</v>
      </c>
      <c r="K350">
        <v>5200000</v>
      </c>
      <c r="L350">
        <v>5037134</v>
      </c>
      <c r="M350">
        <v>4560094</v>
      </c>
      <c r="O350">
        <v>0.97</v>
      </c>
      <c r="Q350" t="s">
        <v>939</v>
      </c>
    </row>
    <row r="351" spans="1:17">
      <c r="A351" t="s">
        <v>527</v>
      </c>
      <c r="B351" t="s">
        <v>273</v>
      </c>
      <c r="C351" t="s">
        <v>319</v>
      </c>
      <c r="D351" t="s">
        <v>2708</v>
      </c>
      <c r="E351" t="s">
        <v>130</v>
      </c>
      <c r="F351" t="s">
        <v>925</v>
      </c>
      <c r="G351" t="s">
        <v>940</v>
      </c>
      <c r="H351" t="s">
        <v>941</v>
      </c>
      <c r="I351">
        <v>2018</v>
      </c>
      <c r="J351">
        <v>1500000</v>
      </c>
      <c r="K351">
        <v>4500000</v>
      </c>
      <c r="L351">
        <v>4468123</v>
      </c>
      <c r="M351">
        <v>3594023</v>
      </c>
      <c r="O351">
        <v>0.79</v>
      </c>
      <c r="Q351" t="s">
        <v>20</v>
      </c>
    </row>
    <row r="352" spans="1:17">
      <c r="A352" t="s">
        <v>527</v>
      </c>
      <c r="B352" t="s">
        <v>273</v>
      </c>
      <c r="C352" t="s">
        <v>319</v>
      </c>
      <c r="D352" t="s">
        <v>2708</v>
      </c>
      <c r="E352" t="s">
        <v>130</v>
      </c>
      <c r="F352" t="s">
        <v>925</v>
      </c>
      <c r="G352" t="s">
        <v>942</v>
      </c>
      <c r="H352" t="s">
        <v>943</v>
      </c>
      <c r="I352">
        <v>2021</v>
      </c>
      <c r="J352">
        <v>3000000</v>
      </c>
      <c r="K352">
        <v>3000000</v>
      </c>
      <c r="L352">
        <v>2588276</v>
      </c>
      <c r="M352">
        <v>1161857</v>
      </c>
      <c r="O352">
        <v>0.66</v>
      </c>
      <c r="Q352" t="s">
        <v>20</v>
      </c>
    </row>
    <row r="353" spans="1:17">
      <c r="A353" t="s">
        <v>527</v>
      </c>
      <c r="B353" t="s">
        <v>273</v>
      </c>
      <c r="C353" t="s">
        <v>319</v>
      </c>
      <c r="D353" t="s">
        <v>2708</v>
      </c>
      <c r="E353" t="s">
        <v>130</v>
      </c>
      <c r="F353" t="s">
        <v>925</v>
      </c>
      <c r="G353" t="s">
        <v>944</v>
      </c>
      <c r="H353" t="s">
        <v>945</v>
      </c>
      <c r="I353">
        <v>2014</v>
      </c>
      <c r="J353">
        <v>1500000</v>
      </c>
      <c r="K353">
        <v>2600000</v>
      </c>
      <c r="L353">
        <v>2593690</v>
      </c>
      <c r="M353">
        <v>2079365</v>
      </c>
      <c r="O353">
        <v>0.8</v>
      </c>
      <c r="Q353" t="s">
        <v>20</v>
      </c>
    </row>
    <row r="354" spans="1:17">
      <c r="A354" t="s">
        <v>527</v>
      </c>
      <c r="B354" t="s">
        <v>273</v>
      </c>
      <c r="C354" t="s">
        <v>319</v>
      </c>
      <c r="D354" t="s">
        <v>2708</v>
      </c>
      <c r="E354" t="s">
        <v>130</v>
      </c>
      <c r="F354" t="s">
        <v>925</v>
      </c>
      <c r="G354" t="s">
        <v>946</v>
      </c>
      <c r="H354" t="s">
        <v>947</v>
      </c>
      <c r="I354">
        <v>2021</v>
      </c>
      <c r="J354">
        <v>2060000</v>
      </c>
      <c r="K354">
        <v>2060000</v>
      </c>
      <c r="L354">
        <v>1553148</v>
      </c>
      <c r="M354">
        <v>433584</v>
      </c>
      <c r="O354">
        <v>0.43</v>
      </c>
      <c r="Q354" t="s">
        <v>20</v>
      </c>
    </row>
    <row r="355" spans="1:17">
      <c r="A355" t="s">
        <v>527</v>
      </c>
      <c r="B355" t="s">
        <v>273</v>
      </c>
      <c r="C355" t="s">
        <v>319</v>
      </c>
      <c r="D355" t="s">
        <v>2708</v>
      </c>
      <c r="E355" t="s">
        <v>130</v>
      </c>
      <c r="F355" t="s">
        <v>925</v>
      </c>
      <c r="G355" t="s">
        <v>948</v>
      </c>
      <c r="H355" t="s">
        <v>949</v>
      </c>
      <c r="I355">
        <v>2014</v>
      </c>
      <c r="J355">
        <v>3100000</v>
      </c>
      <c r="K355">
        <v>1739169</v>
      </c>
      <c r="L355">
        <v>546582</v>
      </c>
      <c r="M355">
        <v>1246965</v>
      </c>
      <c r="O355">
        <v>0.93</v>
      </c>
      <c r="Q355" t="s">
        <v>20</v>
      </c>
    </row>
    <row r="356" spans="1:17">
      <c r="A356" t="s">
        <v>527</v>
      </c>
      <c r="B356" t="s">
        <v>273</v>
      </c>
      <c r="C356" t="s">
        <v>319</v>
      </c>
      <c r="D356" t="s">
        <v>2708</v>
      </c>
      <c r="E356" t="s">
        <v>130</v>
      </c>
      <c r="F356" t="s">
        <v>925</v>
      </c>
      <c r="G356" t="s">
        <v>950</v>
      </c>
      <c r="H356" t="s">
        <v>951</v>
      </c>
      <c r="I356">
        <v>2014</v>
      </c>
      <c r="J356">
        <v>850000</v>
      </c>
      <c r="K356">
        <v>1700000</v>
      </c>
      <c r="L356">
        <v>1503482</v>
      </c>
      <c r="M356">
        <v>1435574</v>
      </c>
      <c r="O356">
        <v>0.98</v>
      </c>
      <c r="Q356" t="s">
        <v>952</v>
      </c>
    </row>
    <row r="357" spans="1:17">
      <c r="A357" t="s">
        <v>527</v>
      </c>
      <c r="B357" t="s">
        <v>273</v>
      </c>
      <c r="C357" t="s">
        <v>319</v>
      </c>
      <c r="D357" t="s">
        <v>2708</v>
      </c>
      <c r="E357" t="s">
        <v>130</v>
      </c>
      <c r="F357" t="s">
        <v>925</v>
      </c>
      <c r="G357" t="s">
        <v>953</v>
      </c>
      <c r="H357" t="s">
        <v>954</v>
      </c>
      <c r="I357">
        <v>2018</v>
      </c>
      <c r="J357">
        <v>1300000</v>
      </c>
      <c r="K357">
        <v>1300000</v>
      </c>
      <c r="L357">
        <v>154084</v>
      </c>
      <c r="M357">
        <v>153812</v>
      </c>
      <c r="O357">
        <v>0.12</v>
      </c>
      <c r="Q357" t="s">
        <v>955</v>
      </c>
    </row>
    <row r="358" spans="1:17">
      <c r="A358" t="s">
        <v>527</v>
      </c>
      <c r="B358" t="s">
        <v>273</v>
      </c>
      <c r="C358" t="s">
        <v>319</v>
      </c>
      <c r="D358" t="s">
        <v>2708</v>
      </c>
      <c r="E358" t="s">
        <v>130</v>
      </c>
      <c r="F358" t="s">
        <v>925</v>
      </c>
      <c r="G358" t="s">
        <v>956</v>
      </c>
      <c r="H358" t="s">
        <v>957</v>
      </c>
      <c r="I358">
        <v>2011</v>
      </c>
      <c r="J358">
        <v>3000000</v>
      </c>
      <c r="K358">
        <v>3910000</v>
      </c>
      <c r="L358">
        <v>2548470</v>
      </c>
      <c r="M358">
        <v>3807750</v>
      </c>
      <c r="O358">
        <v>1</v>
      </c>
      <c r="Q358" t="s">
        <v>958</v>
      </c>
    </row>
    <row r="359" spans="1:17">
      <c r="A359" t="s">
        <v>527</v>
      </c>
      <c r="B359" t="s">
        <v>273</v>
      </c>
      <c r="C359" t="s">
        <v>319</v>
      </c>
      <c r="D359" t="s">
        <v>2711</v>
      </c>
      <c r="E359" t="s">
        <v>119</v>
      </c>
      <c r="F359" t="s">
        <v>119</v>
      </c>
      <c r="G359" t="s">
        <v>959</v>
      </c>
      <c r="H359" t="s">
        <v>960</v>
      </c>
      <c r="I359">
        <v>2014</v>
      </c>
      <c r="J359">
        <v>4000000</v>
      </c>
      <c r="K359">
        <v>8221457</v>
      </c>
      <c r="L359">
        <v>8019567</v>
      </c>
      <c r="M359">
        <v>6808093</v>
      </c>
      <c r="O359">
        <v>0.99</v>
      </c>
      <c r="Q359" t="s">
        <v>961</v>
      </c>
    </row>
    <row r="360" spans="1:17">
      <c r="A360" t="s">
        <v>527</v>
      </c>
      <c r="B360" t="s">
        <v>273</v>
      </c>
      <c r="C360" t="s">
        <v>319</v>
      </c>
      <c r="D360" t="s">
        <v>2711</v>
      </c>
      <c r="E360" t="s">
        <v>119</v>
      </c>
      <c r="F360" t="s">
        <v>119</v>
      </c>
      <c r="G360" t="s">
        <v>962</v>
      </c>
      <c r="H360" t="s">
        <v>963</v>
      </c>
      <c r="I360">
        <v>2006</v>
      </c>
      <c r="J360">
        <v>350000</v>
      </c>
      <c r="K360">
        <v>1187000</v>
      </c>
      <c r="L360">
        <v>1051254</v>
      </c>
      <c r="M360">
        <v>1048651</v>
      </c>
      <c r="O360">
        <v>0.97</v>
      </c>
      <c r="Q360" t="s">
        <v>964</v>
      </c>
    </row>
    <row r="361" spans="1:17">
      <c r="A361" t="s">
        <v>527</v>
      </c>
      <c r="B361" t="s">
        <v>273</v>
      </c>
      <c r="C361" t="s">
        <v>319</v>
      </c>
      <c r="D361" t="s">
        <v>2716</v>
      </c>
      <c r="E361" t="s">
        <v>966</v>
      </c>
      <c r="F361" t="s">
        <v>967</v>
      </c>
      <c r="G361" t="s">
        <v>968</v>
      </c>
      <c r="H361" t="s">
        <v>969</v>
      </c>
      <c r="I361">
        <v>2022</v>
      </c>
      <c r="J361">
        <v>3000000</v>
      </c>
      <c r="K361">
        <v>3000000</v>
      </c>
      <c r="L361">
        <v>2423038</v>
      </c>
      <c r="M361">
        <v>255057</v>
      </c>
      <c r="O361">
        <v>0.25</v>
      </c>
      <c r="Q361" t="s">
        <v>20</v>
      </c>
    </row>
    <row r="362" spans="1:17">
      <c r="A362" t="s">
        <v>527</v>
      </c>
      <c r="B362" t="s">
        <v>311</v>
      </c>
      <c r="C362" t="s">
        <v>319</v>
      </c>
      <c r="D362" t="s">
        <v>2690</v>
      </c>
      <c r="E362" t="s">
        <v>971</v>
      </c>
      <c r="F362" t="s">
        <v>972</v>
      </c>
      <c r="G362" t="s">
        <v>973</v>
      </c>
      <c r="I362">
        <v>2022</v>
      </c>
      <c r="J362">
        <v>1150000</v>
      </c>
      <c r="K362">
        <v>1150000</v>
      </c>
      <c r="L362">
        <v>952310</v>
      </c>
      <c r="M362">
        <v>35051</v>
      </c>
      <c r="O362">
        <v>0</v>
      </c>
      <c r="Q362" t="s">
        <v>974</v>
      </c>
    </row>
    <row r="363" spans="1:17">
      <c r="A363" t="s">
        <v>527</v>
      </c>
      <c r="B363" t="s">
        <v>311</v>
      </c>
      <c r="C363" t="s">
        <v>319</v>
      </c>
      <c r="D363" t="s">
        <v>2711</v>
      </c>
      <c r="E363" t="s">
        <v>976</v>
      </c>
      <c r="F363" t="s">
        <v>977</v>
      </c>
      <c r="H363" t="s">
        <v>978</v>
      </c>
      <c r="I363">
        <v>2022</v>
      </c>
      <c r="J363">
        <v>3201862</v>
      </c>
      <c r="K363">
        <v>7098532</v>
      </c>
      <c r="L363">
        <v>3582369</v>
      </c>
      <c r="M363">
        <v>2875349</v>
      </c>
      <c r="O363">
        <v>0.95</v>
      </c>
      <c r="Q363" t="s">
        <v>979</v>
      </c>
    </row>
    <row r="364" spans="1:17">
      <c r="A364" t="s">
        <v>527</v>
      </c>
      <c r="B364" t="s">
        <v>312</v>
      </c>
      <c r="C364" t="s">
        <v>319</v>
      </c>
      <c r="D364" t="s">
        <v>2690</v>
      </c>
      <c r="E364" t="s">
        <v>981</v>
      </c>
      <c r="F364" t="s">
        <v>982</v>
      </c>
      <c r="H364" t="s">
        <v>983</v>
      </c>
      <c r="I364">
        <v>2022</v>
      </c>
      <c r="J364">
        <v>350000</v>
      </c>
      <c r="K364">
        <v>1159000</v>
      </c>
      <c r="L364">
        <v>316000</v>
      </c>
      <c r="M364">
        <v>14175</v>
      </c>
      <c r="O364">
        <v>0.05</v>
      </c>
      <c r="Q364" t="s">
        <v>984</v>
      </c>
    </row>
    <row r="365" spans="1:17">
      <c r="A365" t="s">
        <v>527</v>
      </c>
      <c r="B365" t="s">
        <v>312</v>
      </c>
      <c r="C365" t="s">
        <v>319</v>
      </c>
      <c r="D365" t="s">
        <v>2690</v>
      </c>
      <c r="E365" t="s">
        <v>981</v>
      </c>
      <c r="F365" t="s">
        <v>982</v>
      </c>
      <c r="H365" t="s">
        <v>983</v>
      </c>
      <c r="J365">
        <v>350000</v>
      </c>
      <c r="K365">
        <v>1159000</v>
      </c>
      <c r="L365">
        <v>316000</v>
      </c>
      <c r="M365">
        <v>14175</v>
      </c>
      <c r="O365">
        <v>0.05</v>
      </c>
      <c r="Q365" t="s">
        <v>984</v>
      </c>
    </row>
    <row r="366" spans="1:17">
      <c r="A366" t="s">
        <v>527</v>
      </c>
      <c r="B366" t="s">
        <v>312</v>
      </c>
      <c r="C366" t="s">
        <v>319</v>
      </c>
      <c r="D366" t="s">
        <v>2708</v>
      </c>
      <c r="E366" t="s">
        <v>986</v>
      </c>
      <c r="F366" t="s">
        <v>987</v>
      </c>
      <c r="H366" t="s">
        <v>988</v>
      </c>
      <c r="I366">
        <v>2022</v>
      </c>
      <c r="J366">
        <v>3100000</v>
      </c>
      <c r="K366">
        <v>3650000</v>
      </c>
      <c r="L366">
        <v>3489957</v>
      </c>
      <c r="M366">
        <v>3457138</v>
      </c>
      <c r="O366">
        <v>0.98</v>
      </c>
      <c r="Q366" t="s">
        <v>20</v>
      </c>
    </row>
    <row r="367" spans="1:17">
      <c r="A367" t="s">
        <v>527</v>
      </c>
      <c r="B367" t="s">
        <v>312</v>
      </c>
      <c r="C367" t="s">
        <v>319</v>
      </c>
      <c r="D367" t="s">
        <v>2708</v>
      </c>
      <c r="E367" t="s">
        <v>989</v>
      </c>
      <c r="F367" t="s">
        <v>990</v>
      </c>
      <c r="H367" t="s">
        <v>991</v>
      </c>
      <c r="I367">
        <v>2022</v>
      </c>
      <c r="J367">
        <v>3671340</v>
      </c>
      <c r="K367">
        <v>4426340</v>
      </c>
      <c r="L367">
        <v>4129532</v>
      </c>
      <c r="M367">
        <v>2473550</v>
      </c>
      <c r="O367">
        <v>0.8</v>
      </c>
      <c r="Q367" t="s">
        <v>992</v>
      </c>
    </row>
    <row r="368" spans="1:17">
      <c r="A368" t="s">
        <v>527</v>
      </c>
      <c r="B368" t="s">
        <v>312</v>
      </c>
      <c r="C368" t="s">
        <v>319</v>
      </c>
      <c r="D368" t="s">
        <v>2708</v>
      </c>
      <c r="E368" t="s">
        <v>989</v>
      </c>
      <c r="F368" t="s">
        <v>990</v>
      </c>
      <c r="H368" t="s">
        <v>993</v>
      </c>
      <c r="I368">
        <v>2022</v>
      </c>
      <c r="J368">
        <v>4300000</v>
      </c>
      <c r="K368">
        <v>4300000</v>
      </c>
      <c r="L368">
        <v>2433650</v>
      </c>
      <c r="M368">
        <v>1055438</v>
      </c>
      <c r="O368">
        <v>0.5</v>
      </c>
      <c r="Q368" t="s">
        <v>992</v>
      </c>
    </row>
    <row r="369" spans="1:17">
      <c r="A369" t="s">
        <v>527</v>
      </c>
      <c r="B369" t="s">
        <v>312</v>
      </c>
      <c r="C369" t="s">
        <v>319</v>
      </c>
      <c r="D369" t="s">
        <v>2708</v>
      </c>
      <c r="E369" t="s">
        <v>989</v>
      </c>
      <c r="F369" t="s">
        <v>990</v>
      </c>
      <c r="H369" t="s">
        <v>994</v>
      </c>
      <c r="I369">
        <v>2022</v>
      </c>
      <c r="J369">
        <v>2300000</v>
      </c>
      <c r="K369">
        <v>2300000</v>
      </c>
      <c r="L369">
        <v>1267672</v>
      </c>
      <c r="M369">
        <v>252574</v>
      </c>
      <c r="O369">
        <v>0.2</v>
      </c>
      <c r="Q369" t="s">
        <v>992</v>
      </c>
    </row>
    <row r="370" spans="1:17">
      <c r="A370" t="s">
        <v>527</v>
      </c>
      <c r="B370" t="s">
        <v>312</v>
      </c>
      <c r="C370" t="s">
        <v>319</v>
      </c>
      <c r="D370" t="s">
        <v>2711</v>
      </c>
      <c r="E370" t="s">
        <v>119</v>
      </c>
      <c r="F370" t="s">
        <v>119</v>
      </c>
      <c r="H370" t="s">
        <v>995</v>
      </c>
      <c r="I370">
        <v>2022</v>
      </c>
      <c r="J370">
        <v>1800000</v>
      </c>
      <c r="K370">
        <v>2270000</v>
      </c>
      <c r="L370">
        <v>2086576</v>
      </c>
      <c r="M370">
        <v>1590937</v>
      </c>
      <c r="O370">
        <v>0.87</v>
      </c>
      <c r="Q370" t="s">
        <v>20</v>
      </c>
    </row>
    <row r="371" spans="1:17">
      <c r="A371" t="s">
        <v>527</v>
      </c>
      <c r="B371" t="s">
        <v>312</v>
      </c>
      <c r="C371" t="s">
        <v>319</v>
      </c>
      <c r="D371" t="s">
        <v>2711</v>
      </c>
      <c r="E371" t="s">
        <v>119</v>
      </c>
      <c r="F371" t="s">
        <v>119</v>
      </c>
      <c r="H371" t="s">
        <v>996</v>
      </c>
      <c r="I371">
        <v>2022</v>
      </c>
      <c r="J371">
        <v>1800000</v>
      </c>
      <c r="K371">
        <v>3048431</v>
      </c>
      <c r="L371">
        <v>2256481</v>
      </c>
      <c r="M371">
        <v>680509</v>
      </c>
      <c r="O371">
        <v>0.45</v>
      </c>
      <c r="Q371" t="s">
        <v>20</v>
      </c>
    </row>
    <row r="372" spans="1:17">
      <c r="A372" t="s">
        <v>527</v>
      </c>
      <c r="B372" t="s">
        <v>312</v>
      </c>
      <c r="C372" t="s">
        <v>319</v>
      </c>
      <c r="D372" t="s">
        <v>2716</v>
      </c>
      <c r="E372" t="s">
        <v>997</v>
      </c>
      <c r="F372" t="s">
        <v>764</v>
      </c>
      <c r="H372" t="s">
        <v>998</v>
      </c>
      <c r="I372">
        <v>2022</v>
      </c>
      <c r="J372">
        <v>1234000</v>
      </c>
      <c r="K372">
        <v>1234000</v>
      </c>
      <c r="L372">
        <v>992738</v>
      </c>
      <c r="M372">
        <v>872769</v>
      </c>
      <c r="O372">
        <v>0.85</v>
      </c>
      <c r="Q372" t="s">
        <v>67</v>
      </c>
    </row>
    <row r="373" spans="1:17">
      <c r="A373" t="s">
        <v>527</v>
      </c>
      <c r="B373" t="s">
        <v>289</v>
      </c>
      <c r="C373" t="s">
        <v>999</v>
      </c>
      <c r="D373" t="s">
        <v>2697</v>
      </c>
      <c r="E373" t="s">
        <v>1000</v>
      </c>
      <c r="F373" t="s">
        <v>1000</v>
      </c>
      <c r="G373" t="s">
        <v>1000</v>
      </c>
      <c r="H373" t="s">
        <v>1000</v>
      </c>
      <c r="I373">
        <v>2023</v>
      </c>
      <c r="J373">
        <v>1500000</v>
      </c>
      <c r="K373">
        <v>1500000</v>
      </c>
      <c r="L373">
        <v>0</v>
      </c>
      <c r="M373">
        <v>0</v>
      </c>
      <c r="O373">
        <v>0</v>
      </c>
      <c r="Q373" t="s">
        <v>1001</v>
      </c>
    </row>
    <row r="374" spans="1:17">
      <c r="A374" t="s">
        <v>527</v>
      </c>
      <c r="B374" t="s">
        <v>289</v>
      </c>
      <c r="C374" t="s">
        <v>999</v>
      </c>
      <c r="D374" t="s">
        <v>2704</v>
      </c>
      <c r="E374" t="s">
        <v>1002</v>
      </c>
      <c r="F374" t="s">
        <v>1002</v>
      </c>
      <c r="G374" t="s">
        <v>1002</v>
      </c>
      <c r="H374" t="s">
        <v>1002</v>
      </c>
      <c r="I374">
        <v>2023</v>
      </c>
      <c r="J374">
        <v>2276742.852</v>
      </c>
      <c r="K374">
        <v>2276742.852</v>
      </c>
      <c r="L374">
        <v>1340297</v>
      </c>
      <c r="M374">
        <v>110312.95574999999</v>
      </c>
      <c r="O374">
        <v>0.4</v>
      </c>
      <c r="Q374" t="s">
        <v>1003</v>
      </c>
    </row>
    <row r="375" spans="1:17">
      <c r="A375" t="s">
        <v>527</v>
      </c>
      <c r="B375" t="s">
        <v>289</v>
      </c>
      <c r="C375" t="s">
        <v>999</v>
      </c>
      <c r="D375" t="s">
        <v>2704</v>
      </c>
      <c r="E375" t="s">
        <v>1004</v>
      </c>
      <c r="F375" t="s">
        <v>1004</v>
      </c>
      <c r="G375" t="s">
        <v>1004</v>
      </c>
      <c r="H375" t="s">
        <v>1004</v>
      </c>
      <c r="I375">
        <v>2025</v>
      </c>
      <c r="J375">
        <v>3000000</v>
      </c>
      <c r="K375">
        <v>3000000</v>
      </c>
      <c r="L375">
        <v>0</v>
      </c>
      <c r="M375">
        <v>0</v>
      </c>
      <c r="O375">
        <v>0</v>
      </c>
      <c r="Q375" t="s">
        <v>1005</v>
      </c>
    </row>
    <row r="376" spans="1:17">
      <c r="A376" t="s">
        <v>527</v>
      </c>
      <c r="B376" t="s">
        <v>289</v>
      </c>
      <c r="C376" t="s">
        <v>999</v>
      </c>
      <c r="D376" t="s">
        <v>2708</v>
      </c>
      <c r="E376" t="s">
        <v>1007</v>
      </c>
      <c r="F376" t="s">
        <v>1007</v>
      </c>
      <c r="G376" t="s">
        <v>1007</v>
      </c>
      <c r="H376" t="s">
        <v>1007</v>
      </c>
      <c r="I376">
        <v>2024</v>
      </c>
      <c r="J376">
        <v>1900000</v>
      </c>
      <c r="K376">
        <v>1900000</v>
      </c>
      <c r="L376">
        <v>1532734.5179999999</v>
      </c>
      <c r="M376">
        <v>246112.16751999999</v>
      </c>
      <c r="O376">
        <v>0.12</v>
      </c>
      <c r="Q376" t="s">
        <v>436</v>
      </c>
    </row>
    <row r="377" spans="1:17">
      <c r="A377" t="s">
        <v>527</v>
      </c>
      <c r="B377" t="s">
        <v>289</v>
      </c>
      <c r="C377" t="s">
        <v>999</v>
      </c>
      <c r="D377" t="s">
        <v>2708</v>
      </c>
      <c r="E377" t="s">
        <v>1008</v>
      </c>
      <c r="F377" t="s">
        <v>1008</v>
      </c>
      <c r="G377" t="s">
        <v>1008</v>
      </c>
      <c r="H377" t="s">
        <v>1008</v>
      </c>
      <c r="I377">
        <v>2025</v>
      </c>
      <c r="J377">
        <v>1229000</v>
      </c>
      <c r="K377">
        <v>1229000</v>
      </c>
      <c r="L377">
        <v>0</v>
      </c>
      <c r="M377">
        <v>0</v>
      </c>
      <c r="O377">
        <v>0</v>
      </c>
      <c r="Q377" t="s">
        <v>1009</v>
      </c>
    </row>
    <row r="378" spans="1:17">
      <c r="A378" t="s">
        <v>527</v>
      </c>
      <c r="B378" t="s">
        <v>289</v>
      </c>
      <c r="C378" t="s">
        <v>999</v>
      </c>
      <c r="D378" t="s">
        <v>2708</v>
      </c>
      <c r="E378" t="s">
        <v>1010</v>
      </c>
      <c r="F378" t="s">
        <v>1010</v>
      </c>
      <c r="G378" t="s">
        <v>1010</v>
      </c>
      <c r="H378" t="s">
        <v>1010</v>
      </c>
      <c r="I378">
        <v>2024</v>
      </c>
      <c r="J378">
        <v>2600000</v>
      </c>
      <c r="K378">
        <v>2600000</v>
      </c>
      <c r="L378">
        <v>383082.27172999998</v>
      </c>
      <c r="M378">
        <v>383082.27172999998</v>
      </c>
      <c r="O378">
        <v>0</v>
      </c>
      <c r="Q378" t="s">
        <v>1009</v>
      </c>
    </row>
    <row r="379" spans="1:17">
      <c r="A379" t="s">
        <v>527</v>
      </c>
      <c r="B379" t="s">
        <v>313</v>
      </c>
      <c r="C379" t="s">
        <v>999</v>
      </c>
      <c r="D379" t="s">
        <v>2691</v>
      </c>
      <c r="E379" t="s">
        <v>1012</v>
      </c>
      <c r="F379" t="s">
        <v>1012</v>
      </c>
      <c r="G379" t="s">
        <v>1012</v>
      </c>
      <c r="H379" t="s">
        <v>1012</v>
      </c>
      <c r="J379">
        <v>2500000</v>
      </c>
      <c r="K379">
        <v>2500000</v>
      </c>
      <c r="L379">
        <v>9659</v>
      </c>
      <c r="M379">
        <v>0</v>
      </c>
      <c r="O379">
        <v>0</v>
      </c>
      <c r="Q379" t="s">
        <v>3258</v>
      </c>
    </row>
    <row r="380" spans="1:17">
      <c r="A380" t="s">
        <v>527</v>
      </c>
      <c r="B380" t="s">
        <v>313</v>
      </c>
      <c r="C380" t="s">
        <v>999</v>
      </c>
      <c r="D380" t="s">
        <v>2704</v>
      </c>
      <c r="E380" t="s">
        <v>474</v>
      </c>
      <c r="F380" t="s">
        <v>474</v>
      </c>
      <c r="G380" t="s">
        <v>474</v>
      </c>
      <c r="H380" t="s">
        <v>474</v>
      </c>
      <c r="J380">
        <v>3000000</v>
      </c>
      <c r="K380">
        <v>3000000</v>
      </c>
      <c r="L380">
        <v>0</v>
      </c>
      <c r="M380">
        <v>0</v>
      </c>
      <c r="O380">
        <v>0</v>
      </c>
      <c r="Q380" t="s">
        <v>1015</v>
      </c>
    </row>
    <row r="381" spans="1:17">
      <c r="A381" t="s">
        <v>527</v>
      </c>
      <c r="B381" t="s">
        <v>313</v>
      </c>
      <c r="C381" t="s">
        <v>999</v>
      </c>
      <c r="D381" t="s">
        <v>2705</v>
      </c>
      <c r="E381" t="s">
        <v>1017</v>
      </c>
      <c r="F381" t="s">
        <v>1017</v>
      </c>
      <c r="G381" t="s">
        <v>1017</v>
      </c>
      <c r="H381" t="s">
        <v>1017</v>
      </c>
      <c r="J381">
        <v>1000000</v>
      </c>
      <c r="K381">
        <v>1000000</v>
      </c>
      <c r="L381">
        <v>831205</v>
      </c>
      <c r="M381">
        <v>132263</v>
      </c>
      <c r="O381">
        <v>45</v>
      </c>
    </row>
    <row r="382" spans="1:17">
      <c r="A382" t="s">
        <v>527</v>
      </c>
      <c r="B382" t="s">
        <v>313</v>
      </c>
      <c r="C382" t="s">
        <v>999</v>
      </c>
      <c r="D382" t="s">
        <v>2705</v>
      </c>
      <c r="E382" t="s">
        <v>1018</v>
      </c>
      <c r="F382" t="s">
        <v>1018</v>
      </c>
      <c r="G382" t="s">
        <v>1018</v>
      </c>
      <c r="H382" t="s">
        <v>1018</v>
      </c>
      <c r="J382">
        <v>1500000</v>
      </c>
      <c r="K382">
        <v>1500000</v>
      </c>
      <c r="L382">
        <v>1115390</v>
      </c>
      <c r="M382">
        <v>182858</v>
      </c>
      <c r="O382">
        <v>60</v>
      </c>
    </row>
    <row r="383" spans="1:17">
      <c r="A383" t="s">
        <v>527</v>
      </c>
      <c r="B383" t="s">
        <v>313</v>
      </c>
      <c r="C383" t="s">
        <v>999</v>
      </c>
      <c r="D383" t="s">
        <v>2708</v>
      </c>
      <c r="E383" t="s">
        <v>1020</v>
      </c>
      <c r="F383" t="s">
        <v>1020</v>
      </c>
      <c r="G383" t="s">
        <v>1020</v>
      </c>
      <c r="H383" t="s">
        <v>1020</v>
      </c>
      <c r="J383">
        <v>2000000</v>
      </c>
      <c r="K383">
        <v>2000000</v>
      </c>
      <c r="L383">
        <v>1898529</v>
      </c>
      <c r="M383">
        <v>423981</v>
      </c>
      <c r="O383">
        <v>45</v>
      </c>
    </row>
    <row r="384" spans="1:17">
      <c r="A384" t="s">
        <v>527</v>
      </c>
      <c r="B384" t="s">
        <v>313</v>
      </c>
      <c r="C384" t="s">
        <v>999</v>
      </c>
      <c r="D384" t="s">
        <v>2708</v>
      </c>
      <c r="E384" t="s">
        <v>1021</v>
      </c>
      <c r="F384" t="s">
        <v>1021</v>
      </c>
      <c r="G384" t="s">
        <v>1021</v>
      </c>
      <c r="H384" t="s">
        <v>1021</v>
      </c>
      <c r="J384">
        <v>1385000</v>
      </c>
      <c r="K384">
        <v>1385000</v>
      </c>
      <c r="L384">
        <v>0</v>
      </c>
      <c r="M384">
        <v>0</v>
      </c>
      <c r="O384">
        <v>0</v>
      </c>
      <c r="Q384" t="s">
        <v>3259</v>
      </c>
    </row>
    <row r="385" spans="1:17">
      <c r="A385" t="s">
        <v>527</v>
      </c>
      <c r="B385" t="s">
        <v>297</v>
      </c>
      <c r="C385" t="s">
        <v>999</v>
      </c>
      <c r="D385" t="s">
        <v>2708</v>
      </c>
      <c r="E385" t="s">
        <v>1023</v>
      </c>
      <c r="F385" t="s">
        <v>1023</v>
      </c>
      <c r="G385" t="s">
        <v>1023</v>
      </c>
      <c r="H385" t="s">
        <v>1023</v>
      </c>
      <c r="I385">
        <v>2024</v>
      </c>
      <c r="J385">
        <v>4500000</v>
      </c>
      <c r="K385">
        <v>4500000</v>
      </c>
      <c r="L385">
        <v>197000</v>
      </c>
      <c r="M385">
        <v>196830</v>
      </c>
      <c r="O385">
        <v>0.15</v>
      </c>
      <c r="Q385" t="s">
        <v>114</v>
      </c>
    </row>
    <row r="386" spans="1:17">
      <c r="A386" t="s">
        <v>527</v>
      </c>
      <c r="B386" t="s">
        <v>297</v>
      </c>
      <c r="C386" t="s">
        <v>999</v>
      </c>
      <c r="D386" t="s">
        <v>2704</v>
      </c>
      <c r="E386" t="s">
        <v>1025</v>
      </c>
      <c r="F386" t="s">
        <v>1025</v>
      </c>
      <c r="G386" t="s">
        <v>1025</v>
      </c>
      <c r="H386" t="s">
        <v>1025</v>
      </c>
      <c r="I386">
        <v>2023</v>
      </c>
      <c r="J386">
        <v>2782685.7080000001</v>
      </c>
      <c r="K386">
        <v>2782685.7080000001</v>
      </c>
      <c r="L386">
        <v>2683462</v>
      </c>
      <c r="M386">
        <v>386508.07089999999</v>
      </c>
      <c r="O386">
        <v>0.3</v>
      </c>
      <c r="Q386" t="s">
        <v>1026</v>
      </c>
    </row>
    <row r="387" spans="1:17">
      <c r="A387" t="s">
        <v>527</v>
      </c>
      <c r="B387" t="s">
        <v>315</v>
      </c>
      <c r="C387" t="s">
        <v>999</v>
      </c>
      <c r="D387" t="s">
        <v>2691</v>
      </c>
      <c r="E387" t="s">
        <v>1027</v>
      </c>
      <c r="F387" t="s">
        <v>1027</v>
      </c>
      <c r="G387" t="s">
        <v>1027</v>
      </c>
      <c r="H387" t="s">
        <v>1027</v>
      </c>
      <c r="I387">
        <v>2025</v>
      </c>
      <c r="J387">
        <v>3040000</v>
      </c>
      <c r="K387">
        <v>3040000</v>
      </c>
      <c r="O387">
        <v>0</v>
      </c>
      <c r="Q387" t="s">
        <v>1028</v>
      </c>
    </row>
    <row r="388" spans="1:17">
      <c r="A388" t="s">
        <v>527</v>
      </c>
      <c r="B388" t="s">
        <v>315</v>
      </c>
      <c r="C388" t="s">
        <v>999</v>
      </c>
      <c r="D388" t="s">
        <v>2704</v>
      </c>
      <c r="E388" t="s">
        <v>1030</v>
      </c>
      <c r="F388" t="s">
        <v>1030</v>
      </c>
      <c r="G388" t="s">
        <v>1030</v>
      </c>
      <c r="H388" t="s">
        <v>1030</v>
      </c>
      <c r="I388">
        <v>2023</v>
      </c>
      <c r="J388">
        <v>1011886</v>
      </c>
      <c r="K388">
        <v>1011886</v>
      </c>
      <c r="L388">
        <v>982474</v>
      </c>
      <c r="M388">
        <v>117956</v>
      </c>
      <c r="O388">
        <v>0.4</v>
      </c>
      <c r="Q388" t="s">
        <v>1031</v>
      </c>
    </row>
    <row r="389" spans="1:17">
      <c r="A389" t="s">
        <v>527</v>
      </c>
      <c r="B389" t="s">
        <v>315</v>
      </c>
      <c r="C389" t="s">
        <v>999</v>
      </c>
      <c r="D389" t="s">
        <v>2705</v>
      </c>
      <c r="E389" t="s">
        <v>1033</v>
      </c>
      <c r="F389" t="s">
        <v>1033</v>
      </c>
      <c r="G389" t="s">
        <v>1033</v>
      </c>
      <c r="H389" t="s">
        <v>1033</v>
      </c>
      <c r="I389">
        <v>2023</v>
      </c>
      <c r="J389">
        <v>1000000</v>
      </c>
      <c r="K389">
        <v>1000000</v>
      </c>
      <c r="L389">
        <v>867907</v>
      </c>
      <c r="M389">
        <v>654087</v>
      </c>
      <c r="O389">
        <v>0.8</v>
      </c>
      <c r="Q389" t="s">
        <v>339</v>
      </c>
    </row>
    <row r="390" spans="1:17">
      <c r="A390" t="s">
        <v>527</v>
      </c>
      <c r="B390" t="s">
        <v>315</v>
      </c>
      <c r="C390" t="s">
        <v>999</v>
      </c>
      <c r="D390" t="s">
        <v>2708</v>
      </c>
      <c r="E390" t="s">
        <v>1034</v>
      </c>
      <c r="F390" t="s">
        <v>1034</v>
      </c>
      <c r="G390" t="s">
        <v>1034</v>
      </c>
      <c r="H390" t="s">
        <v>1034</v>
      </c>
      <c r="I390">
        <v>2023</v>
      </c>
      <c r="J390">
        <v>1220000</v>
      </c>
      <c r="K390">
        <v>1220000</v>
      </c>
      <c r="L390">
        <v>975895</v>
      </c>
      <c r="M390">
        <v>267220</v>
      </c>
      <c r="O390">
        <v>0.6</v>
      </c>
      <c r="Q390" t="s">
        <v>339</v>
      </c>
    </row>
    <row r="391" spans="1:17">
      <c r="A391" t="s">
        <v>527</v>
      </c>
      <c r="B391" t="s">
        <v>315</v>
      </c>
      <c r="C391" t="s">
        <v>999</v>
      </c>
      <c r="D391" t="s">
        <v>2708</v>
      </c>
      <c r="E391" t="s">
        <v>1035</v>
      </c>
      <c r="F391" t="s">
        <v>1035</v>
      </c>
      <c r="G391" t="s">
        <v>1035</v>
      </c>
      <c r="H391" t="s">
        <v>1035</v>
      </c>
      <c r="I391">
        <v>2024</v>
      </c>
      <c r="J391">
        <v>1600000</v>
      </c>
      <c r="K391">
        <v>1600000</v>
      </c>
      <c r="L391">
        <v>1160372</v>
      </c>
      <c r="M391">
        <v>563872</v>
      </c>
      <c r="O391">
        <v>0.5</v>
      </c>
      <c r="Q391" t="s">
        <v>339</v>
      </c>
    </row>
    <row r="392" spans="1:17">
      <c r="A392" t="s">
        <v>527</v>
      </c>
      <c r="B392" t="s">
        <v>271</v>
      </c>
      <c r="C392" t="s">
        <v>999</v>
      </c>
      <c r="D392" t="s">
        <v>2704</v>
      </c>
      <c r="E392" t="s">
        <v>1037</v>
      </c>
      <c r="F392" t="s">
        <v>1037</v>
      </c>
      <c r="G392" t="s">
        <v>1037</v>
      </c>
      <c r="H392" t="s">
        <v>1037</v>
      </c>
      <c r="I392">
        <v>2023</v>
      </c>
      <c r="J392">
        <v>2023771</v>
      </c>
      <c r="K392">
        <v>2023771</v>
      </c>
      <c r="L392">
        <v>1936335</v>
      </c>
      <c r="M392">
        <v>226890</v>
      </c>
      <c r="O392" t="s">
        <v>110</v>
      </c>
    </row>
    <row r="393" spans="1:17">
      <c r="A393" t="s">
        <v>527</v>
      </c>
      <c r="B393" t="s">
        <v>271</v>
      </c>
      <c r="C393" t="s">
        <v>999</v>
      </c>
      <c r="D393" t="s">
        <v>2708</v>
      </c>
      <c r="E393" t="s">
        <v>1039</v>
      </c>
      <c r="F393" t="s">
        <v>1039</v>
      </c>
      <c r="G393" t="s">
        <v>1039</v>
      </c>
      <c r="H393" t="s">
        <v>1039</v>
      </c>
      <c r="I393">
        <v>2024</v>
      </c>
      <c r="J393">
        <v>1400000</v>
      </c>
      <c r="K393">
        <v>1400000</v>
      </c>
      <c r="L393">
        <v>1284988</v>
      </c>
      <c r="M393">
        <v>405775</v>
      </c>
      <c r="O393" t="s">
        <v>1040</v>
      </c>
    </row>
    <row r="394" spans="1:17">
      <c r="A394" t="s">
        <v>527</v>
      </c>
      <c r="B394" t="s">
        <v>271</v>
      </c>
      <c r="C394" t="s">
        <v>999</v>
      </c>
      <c r="D394" t="s">
        <v>2708</v>
      </c>
      <c r="E394" t="s">
        <v>1041</v>
      </c>
      <c r="F394" t="s">
        <v>1041</v>
      </c>
      <c r="G394" t="s">
        <v>1041</v>
      </c>
      <c r="H394" t="s">
        <v>1041</v>
      </c>
      <c r="I394">
        <v>2024</v>
      </c>
      <c r="J394">
        <v>1800000</v>
      </c>
      <c r="K394">
        <v>1800000</v>
      </c>
      <c r="L394">
        <v>1528479</v>
      </c>
      <c r="M394">
        <v>125344</v>
      </c>
      <c r="O394" t="s">
        <v>1042</v>
      </c>
    </row>
    <row r="395" spans="1:17">
      <c r="A395" t="s">
        <v>527</v>
      </c>
      <c r="B395" t="s">
        <v>271</v>
      </c>
      <c r="C395" t="s">
        <v>999</v>
      </c>
      <c r="D395" t="s">
        <v>2708</v>
      </c>
      <c r="E395" t="s">
        <v>1043</v>
      </c>
      <c r="F395" t="s">
        <v>1043</v>
      </c>
      <c r="G395" t="s">
        <v>1043</v>
      </c>
      <c r="H395" t="s">
        <v>1043</v>
      </c>
      <c r="I395">
        <v>2024</v>
      </c>
      <c r="J395">
        <v>1800000</v>
      </c>
      <c r="K395">
        <v>1800000</v>
      </c>
      <c r="L395">
        <v>1787948</v>
      </c>
      <c r="M395">
        <v>376105</v>
      </c>
      <c r="O395" t="s">
        <v>1042</v>
      </c>
    </row>
    <row r="396" spans="1:17">
      <c r="A396" t="s">
        <v>527</v>
      </c>
      <c r="B396" t="s">
        <v>271</v>
      </c>
      <c r="C396" t="s">
        <v>999</v>
      </c>
      <c r="D396" t="s">
        <v>2716</v>
      </c>
      <c r="E396" t="s">
        <v>1045</v>
      </c>
      <c r="F396" t="s">
        <v>1045</v>
      </c>
      <c r="G396" t="s">
        <v>1045</v>
      </c>
      <c r="H396" t="s">
        <v>1045</v>
      </c>
      <c r="I396">
        <v>2024</v>
      </c>
      <c r="J396">
        <v>4000000</v>
      </c>
      <c r="K396">
        <v>4000000</v>
      </c>
      <c r="L396">
        <v>2287852</v>
      </c>
      <c r="M396">
        <v>224053</v>
      </c>
      <c r="O396" t="s">
        <v>1042</v>
      </c>
    </row>
    <row r="397" spans="1:17">
      <c r="A397" t="s">
        <v>527</v>
      </c>
      <c r="B397" t="s">
        <v>309</v>
      </c>
      <c r="C397" t="s">
        <v>999</v>
      </c>
      <c r="D397" t="s">
        <v>2691</v>
      </c>
      <c r="E397" t="s">
        <v>1047</v>
      </c>
      <c r="F397" t="s">
        <v>1047</v>
      </c>
      <c r="G397" t="s">
        <v>1047</v>
      </c>
      <c r="H397" t="s">
        <v>1047</v>
      </c>
      <c r="I397">
        <v>2025</v>
      </c>
      <c r="J397">
        <v>2800000</v>
      </c>
      <c r="K397">
        <v>2800000</v>
      </c>
      <c r="L397">
        <v>0</v>
      </c>
      <c r="M397">
        <v>0</v>
      </c>
      <c r="O397">
        <v>0</v>
      </c>
      <c r="Q397" t="s">
        <v>1048</v>
      </c>
    </row>
    <row r="398" spans="1:17">
      <c r="A398" t="s">
        <v>527</v>
      </c>
      <c r="B398" t="s">
        <v>309</v>
      </c>
      <c r="C398" t="s">
        <v>999</v>
      </c>
      <c r="D398" t="s">
        <v>2705</v>
      </c>
      <c r="E398" t="s">
        <v>1049</v>
      </c>
      <c r="F398" t="s">
        <v>1049</v>
      </c>
      <c r="G398" t="s">
        <v>1049</v>
      </c>
      <c r="H398" t="s">
        <v>1049</v>
      </c>
      <c r="I398">
        <v>2023</v>
      </c>
      <c r="J398">
        <v>1000000</v>
      </c>
      <c r="K398">
        <v>1000000</v>
      </c>
      <c r="L398">
        <v>981430.86684000003</v>
      </c>
      <c r="M398">
        <v>28097.265780000002</v>
      </c>
      <c r="O398">
        <v>0.5</v>
      </c>
      <c r="Q398" t="s">
        <v>743</v>
      </c>
    </row>
    <row r="399" spans="1:17">
      <c r="A399" t="s">
        <v>527</v>
      </c>
      <c r="B399" t="s">
        <v>309</v>
      </c>
      <c r="C399" t="s">
        <v>999</v>
      </c>
      <c r="D399" t="s">
        <v>2716</v>
      </c>
      <c r="E399" t="s">
        <v>1050</v>
      </c>
      <c r="F399" t="s">
        <v>1050</v>
      </c>
      <c r="G399" t="s">
        <v>1050</v>
      </c>
      <c r="H399" t="s">
        <v>1050</v>
      </c>
      <c r="I399">
        <v>2025</v>
      </c>
      <c r="J399">
        <v>2500000</v>
      </c>
      <c r="K399">
        <v>2500000</v>
      </c>
      <c r="L399">
        <v>0</v>
      </c>
      <c r="M399">
        <v>0</v>
      </c>
      <c r="O399">
        <v>0</v>
      </c>
      <c r="Q399" t="s">
        <v>1051</v>
      </c>
    </row>
    <row r="400" spans="1:17">
      <c r="A400" t="s">
        <v>527</v>
      </c>
      <c r="B400" t="s">
        <v>305</v>
      </c>
      <c r="C400" t="s">
        <v>999</v>
      </c>
      <c r="D400" t="s">
        <v>2708</v>
      </c>
      <c r="E400" t="s">
        <v>1053</v>
      </c>
      <c r="F400" t="s">
        <v>1053</v>
      </c>
      <c r="G400" t="s">
        <v>1053</v>
      </c>
      <c r="H400" t="s">
        <v>1053</v>
      </c>
      <c r="I400" t="s">
        <v>1054</v>
      </c>
      <c r="J400">
        <v>1000000</v>
      </c>
      <c r="K400">
        <v>1000000</v>
      </c>
      <c r="L400">
        <v>0</v>
      </c>
      <c r="M400">
        <v>0</v>
      </c>
      <c r="O400">
        <v>0</v>
      </c>
      <c r="Q400" t="s">
        <v>1055</v>
      </c>
    </row>
    <row r="401" spans="1:17">
      <c r="A401" t="s">
        <v>527</v>
      </c>
      <c r="B401" t="s">
        <v>305</v>
      </c>
      <c r="C401" t="s">
        <v>999</v>
      </c>
      <c r="D401" t="s">
        <v>2708</v>
      </c>
      <c r="E401" t="s">
        <v>3253</v>
      </c>
      <c r="F401" t="s">
        <v>3253</v>
      </c>
      <c r="G401" t="s">
        <v>3253</v>
      </c>
      <c r="H401" t="s">
        <v>3253</v>
      </c>
      <c r="I401" t="s">
        <v>1057</v>
      </c>
      <c r="J401">
        <v>2500000</v>
      </c>
      <c r="K401">
        <v>2500000</v>
      </c>
      <c r="L401">
        <v>2401255</v>
      </c>
      <c r="M401">
        <v>511501</v>
      </c>
      <c r="O401">
        <v>0.5</v>
      </c>
      <c r="Q401" t="s">
        <v>20</v>
      </c>
    </row>
    <row r="402" spans="1:17">
      <c r="A402" t="s">
        <v>527</v>
      </c>
      <c r="B402" t="s">
        <v>305</v>
      </c>
      <c r="C402" t="s">
        <v>999</v>
      </c>
      <c r="D402" t="s">
        <v>2704</v>
      </c>
      <c r="E402" t="s">
        <v>1059</v>
      </c>
      <c r="F402" t="s">
        <v>1059</v>
      </c>
      <c r="G402" t="s">
        <v>1059</v>
      </c>
      <c r="H402" t="s">
        <v>1059</v>
      </c>
      <c r="I402" t="s">
        <v>1054</v>
      </c>
      <c r="J402">
        <v>2000000</v>
      </c>
      <c r="K402">
        <v>2000000</v>
      </c>
      <c r="L402">
        <v>0</v>
      </c>
      <c r="M402">
        <v>0</v>
      </c>
      <c r="O402">
        <v>0</v>
      </c>
      <c r="Q402" t="s">
        <v>1060</v>
      </c>
    </row>
    <row r="403" spans="1:17">
      <c r="A403" t="s">
        <v>527</v>
      </c>
      <c r="B403" t="s">
        <v>305</v>
      </c>
      <c r="C403" t="s">
        <v>999</v>
      </c>
      <c r="D403" t="s">
        <v>2704</v>
      </c>
      <c r="E403" t="s">
        <v>1061</v>
      </c>
      <c r="F403" t="s">
        <v>1061</v>
      </c>
      <c r="G403" t="s">
        <v>1061</v>
      </c>
      <c r="H403" t="s">
        <v>1061</v>
      </c>
      <c r="I403" t="s">
        <v>1062</v>
      </c>
      <c r="J403">
        <v>2023771</v>
      </c>
      <c r="K403">
        <v>2023771</v>
      </c>
      <c r="L403">
        <v>2019085</v>
      </c>
      <c r="M403">
        <v>533094</v>
      </c>
      <c r="O403">
        <v>0.4</v>
      </c>
      <c r="Q403" t="s">
        <v>20</v>
      </c>
    </row>
    <row r="404" spans="1:17">
      <c r="A404" t="s">
        <v>527</v>
      </c>
      <c r="B404" t="s">
        <v>305</v>
      </c>
      <c r="C404" t="s">
        <v>999</v>
      </c>
      <c r="D404" t="s">
        <v>2705</v>
      </c>
      <c r="E404" t="s">
        <v>1064</v>
      </c>
      <c r="F404" t="s">
        <v>1064</v>
      </c>
      <c r="G404" t="s">
        <v>1064</v>
      </c>
      <c r="H404" t="s">
        <v>1064</v>
      </c>
      <c r="I404" t="s">
        <v>1057</v>
      </c>
      <c r="J404">
        <v>1000000</v>
      </c>
      <c r="K404">
        <v>1000000</v>
      </c>
      <c r="L404">
        <v>951393</v>
      </c>
      <c r="M404">
        <v>252722</v>
      </c>
      <c r="O404">
        <v>0.6</v>
      </c>
      <c r="Q404" t="s">
        <v>20</v>
      </c>
    </row>
    <row r="405" spans="1:17">
      <c r="A405" t="s">
        <v>527</v>
      </c>
      <c r="B405" t="s">
        <v>316</v>
      </c>
      <c r="C405" t="s">
        <v>999</v>
      </c>
      <c r="D405" t="s">
        <v>2708</v>
      </c>
      <c r="E405" t="s">
        <v>1065</v>
      </c>
      <c r="F405" t="s">
        <v>1065</v>
      </c>
      <c r="G405" t="s">
        <v>1065</v>
      </c>
      <c r="H405" t="s">
        <v>1065</v>
      </c>
      <c r="I405">
        <v>2024</v>
      </c>
      <c r="J405">
        <v>3000000</v>
      </c>
      <c r="K405">
        <v>3000000</v>
      </c>
      <c r="L405">
        <v>2604074</v>
      </c>
      <c r="M405">
        <v>311067</v>
      </c>
      <c r="O405">
        <v>0.2</v>
      </c>
    </row>
    <row r="406" spans="1:17">
      <c r="A406" t="s">
        <v>527</v>
      </c>
      <c r="B406" t="s">
        <v>316</v>
      </c>
      <c r="C406" t="s">
        <v>999</v>
      </c>
      <c r="D406" t="s">
        <v>2708</v>
      </c>
      <c r="E406" t="s">
        <v>365</v>
      </c>
      <c r="F406" t="s">
        <v>365</v>
      </c>
      <c r="G406" t="s">
        <v>365</v>
      </c>
      <c r="H406" t="s">
        <v>365</v>
      </c>
      <c r="I406">
        <v>2025</v>
      </c>
      <c r="J406">
        <v>2000000</v>
      </c>
      <c r="K406">
        <v>2000000</v>
      </c>
      <c r="L406">
        <v>0</v>
      </c>
      <c r="M406">
        <v>0</v>
      </c>
      <c r="O406">
        <v>0</v>
      </c>
    </row>
    <row r="407" spans="1:17">
      <c r="A407" t="s">
        <v>527</v>
      </c>
      <c r="B407" t="s">
        <v>316</v>
      </c>
      <c r="C407" t="s">
        <v>999</v>
      </c>
      <c r="D407" t="s">
        <v>2708</v>
      </c>
      <c r="E407" t="s">
        <v>365</v>
      </c>
      <c r="F407" t="s">
        <v>365</v>
      </c>
      <c r="G407" t="s">
        <v>365</v>
      </c>
      <c r="H407" t="s">
        <v>365</v>
      </c>
      <c r="I407">
        <v>2025</v>
      </c>
      <c r="J407">
        <v>1099459</v>
      </c>
      <c r="K407">
        <v>1099459</v>
      </c>
      <c r="L407">
        <v>0</v>
      </c>
      <c r="M407">
        <v>0</v>
      </c>
      <c r="O407">
        <v>0</v>
      </c>
    </row>
    <row r="408" spans="1:17">
      <c r="A408" t="s">
        <v>527</v>
      </c>
      <c r="B408" t="s">
        <v>316</v>
      </c>
      <c r="C408" t="s">
        <v>999</v>
      </c>
      <c r="D408" t="s">
        <v>2691</v>
      </c>
      <c r="E408" t="s">
        <v>1065</v>
      </c>
      <c r="F408" t="s">
        <v>1065</v>
      </c>
      <c r="G408" t="s">
        <v>1065</v>
      </c>
      <c r="H408" t="s">
        <v>1065</v>
      </c>
      <c r="I408">
        <v>2025</v>
      </c>
      <c r="J408">
        <v>2700000</v>
      </c>
      <c r="K408">
        <v>2700000</v>
      </c>
      <c r="L408">
        <v>0</v>
      </c>
      <c r="M408">
        <v>0</v>
      </c>
      <c r="O408">
        <v>0</v>
      </c>
    </row>
    <row r="409" spans="1:17">
      <c r="A409" t="s">
        <v>527</v>
      </c>
      <c r="B409" t="s">
        <v>316</v>
      </c>
      <c r="C409" t="s">
        <v>999</v>
      </c>
      <c r="D409" t="s">
        <v>2704</v>
      </c>
      <c r="E409" t="s">
        <v>1025</v>
      </c>
      <c r="F409" t="s">
        <v>1025</v>
      </c>
      <c r="G409" t="s">
        <v>1025</v>
      </c>
      <c r="H409" t="s">
        <v>1025</v>
      </c>
      <c r="I409">
        <v>2025</v>
      </c>
      <c r="J409">
        <v>2300000</v>
      </c>
      <c r="K409">
        <v>2300000</v>
      </c>
      <c r="L409">
        <v>0</v>
      </c>
      <c r="M409">
        <v>0</v>
      </c>
      <c r="O409">
        <v>0</v>
      </c>
    </row>
    <row r="410" spans="1:17">
      <c r="A410" t="s">
        <v>527</v>
      </c>
      <c r="B410" t="s">
        <v>316</v>
      </c>
      <c r="C410" t="s">
        <v>999</v>
      </c>
      <c r="D410" t="s">
        <v>2704</v>
      </c>
      <c r="E410" t="s">
        <v>1066</v>
      </c>
      <c r="F410" t="s">
        <v>1066</v>
      </c>
      <c r="G410" t="s">
        <v>1066</v>
      </c>
      <c r="H410" t="s">
        <v>1066</v>
      </c>
      <c r="I410">
        <v>2025</v>
      </c>
      <c r="J410">
        <v>2782685.7080000001</v>
      </c>
      <c r="K410">
        <v>2782685.7080000001</v>
      </c>
      <c r="L410">
        <v>2505084</v>
      </c>
      <c r="M410">
        <v>58996</v>
      </c>
      <c r="O410">
        <v>0.3</v>
      </c>
    </row>
    <row r="411" spans="1:17">
      <c r="A411" t="s">
        <v>527</v>
      </c>
      <c r="B411" t="s">
        <v>292</v>
      </c>
      <c r="C411" t="s">
        <v>999</v>
      </c>
      <c r="D411" t="s">
        <v>2708</v>
      </c>
      <c r="E411" t="s">
        <v>839</v>
      </c>
      <c r="F411" t="s">
        <v>839</v>
      </c>
      <c r="G411" t="s">
        <v>839</v>
      </c>
      <c r="H411" t="s">
        <v>839</v>
      </c>
      <c r="J411">
        <v>5715000</v>
      </c>
      <c r="K411">
        <v>5715000</v>
      </c>
      <c r="L411">
        <v>5126328.2434</v>
      </c>
      <c r="M411">
        <v>237852.67681</v>
      </c>
    </row>
    <row r="412" spans="1:17">
      <c r="A412" t="s">
        <v>527</v>
      </c>
      <c r="B412" t="s">
        <v>292</v>
      </c>
      <c r="C412" t="s">
        <v>999</v>
      </c>
      <c r="D412" t="s">
        <v>2708</v>
      </c>
      <c r="E412" t="s">
        <v>840</v>
      </c>
      <c r="F412" t="s">
        <v>840</v>
      </c>
      <c r="G412" t="s">
        <v>840</v>
      </c>
      <c r="H412" t="s">
        <v>840</v>
      </c>
      <c r="J412">
        <v>5715000</v>
      </c>
      <c r="K412">
        <v>5715000</v>
      </c>
      <c r="L412">
        <v>5126328.2434</v>
      </c>
      <c r="M412">
        <v>237852.67681</v>
      </c>
    </row>
    <row r="413" spans="1:17">
      <c r="A413" t="s">
        <v>527</v>
      </c>
      <c r="B413" t="s">
        <v>292</v>
      </c>
      <c r="C413" t="s">
        <v>999</v>
      </c>
      <c r="D413" t="s">
        <v>2708</v>
      </c>
      <c r="E413" t="s">
        <v>841</v>
      </c>
      <c r="F413" t="s">
        <v>841</v>
      </c>
      <c r="G413" t="s">
        <v>841</v>
      </c>
      <c r="H413" t="s">
        <v>841</v>
      </c>
      <c r="J413">
        <v>5715000</v>
      </c>
      <c r="K413">
        <v>5715000</v>
      </c>
      <c r="L413">
        <v>5126328.2434</v>
      </c>
      <c r="M413">
        <v>237852.67681</v>
      </c>
    </row>
    <row r="414" spans="1:17">
      <c r="A414" t="s">
        <v>527</v>
      </c>
      <c r="B414" t="s">
        <v>292</v>
      </c>
      <c r="C414" t="s">
        <v>999</v>
      </c>
      <c r="D414" t="s">
        <v>2708</v>
      </c>
      <c r="E414" t="s">
        <v>1067</v>
      </c>
      <c r="F414" t="s">
        <v>1067</v>
      </c>
      <c r="G414" t="s">
        <v>1067</v>
      </c>
      <c r="H414" t="s">
        <v>1067</v>
      </c>
      <c r="I414">
        <v>2024</v>
      </c>
      <c r="J414">
        <v>1800000</v>
      </c>
      <c r="K414">
        <v>1800000</v>
      </c>
      <c r="L414">
        <v>1609614.7179</v>
      </c>
      <c r="M414">
        <v>237852.67681</v>
      </c>
      <c r="O414">
        <v>0.15</v>
      </c>
    </row>
    <row r="415" spans="1:17">
      <c r="A415" t="s">
        <v>527</v>
      </c>
      <c r="B415" t="s">
        <v>292</v>
      </c>
      <c r="C415" t="s">
        <v>999</v>
      </c>
      <c r="D415" t="s">
        <v>2705</v>
      </c>
      <c r="E415" t="s">
        <v>1068</v>
      </c>
      <c r="F415" t="s">
        <v>1068</v>
      </c>
      <c r="G415" t="s">
        <v>1068</v>
      </c>
      <c r="H415" t="s">
        <v>1068</v>
      </c>
      <c r="I415">
        <v>2023</v>
      </c>
      <c r="J415">
        <v>3915000</v>
      </c>
      <c r="K415">
        <v>3915000</v>
      </c>
      <c r="L415">
        <v>3516713.5255</v>
      </c>
      <c r="M415">
        <v>0</v>
      </c>
      <c r="O415">
        <v>0.1</v>
      </c>
    </row>
    <row r="416" spans="1:17">
      <c r="A416" t="s">
        <v>527</v>
      </c>
      <c r="B416" t="s">
        <v>292</v>
      </c>
      <c r="C416" t="s">
        <v>999</v>
      </c>
      <c r="D416" t="s">
        <v>2704</v>
      </c>
      <c r="E416" t="s">
        <v>1069</v>
      </c>
      <c r="F416" t="s">
        <v>1069</v>
      </c>
      <c r="G416" t="s">
        <v>1069</v>
      </c>
      <c r="H416" t="s">
        <v>1069</v>
      </c>
      <c r="J416">
        <v>2600000</v>
      </c>
      <c r="K416">
        <v>2600000</v>
      </c>
      <c r="L416">
        <v>0</v>
      </c>
      <c r="M416">
        <v>0</v>
      </c>
    </row>
    <row r="417" spans="1:17">
      <c r="A417" t="s">
        <v>527</v>
      </c>
      <c r="B417" t="s">
        <v>292</v>
      </c>
      <c r="C417" t="s">
        <v>999</v>
      </c>
      <c r="D417" t="s">
        <v>2716</v>
      </c>
      <c r="E417" t="s">
        <v>1070</v>
      </c>
      <c r="F417" t="s">
        <v>1070</v>
      </c>
      <c r="G417" t="s">
        <v>1070</v>
      </c>
      <c r="H417" t="s">
        <v>1070</v>
      </c>
      <c r="J417">
        <v>2600000</v>
      </c>
      <c r="K417">
        <v>2600000</v>
      </c>
      <c r="L417">
        <v>0</v>
      </c>
      <c r="M417">
        <v>0</v>
      </c>
    </row>
    <row r="418" spans="1:17">
      <c r="A418" t="s">
        <v>527</v>
      </c>
      <c r="B418" t="s">
        <v>292</v>
      </c>
      <c r="C418" t="s">
        <v>999</v>
      </c>
      <c r="D418" t="s">
        <v>2704</v>
      </c>
      <c r="E418" t="s">
        <v>1071</v>
      </c>
      <c r="F418" t="s">
        <v>1071</v>
      </c>
      <c r="G418" t="s">
        <v>1071</v>
      </c>
      <c r="H418" t="s">
        <v>1071</v>
      </c>
      <c r="J418">
        <v>2600000</v>
      </c>
      <c r="K418">
        <v>2600000</v>
      </c>
      <c r="L418">
        <v>0</v>
      </c>
      <c r="M418">
        <v>0</v>
      </c>
    </row>
    <row r="419" spans="1:17">
      <c r="A419" t="s">
        <v>527</v>
      </c>
      <c r="B419" t="s">
        <v>292</v>
      </c>
      <c r="C419" t="s">
        <v>999</v>
      </c>
      <c r="D419" t="s">
        <v>2704</v>
      </c>
      <c r="E419" t="s">
        <v>1072</v>
      </c>
      <c r="F419" t="s">
        <v>1072</v>
      </c>
      <c r="G419" t="s">
        <v>1072</v>
      </c>
      <c r="H419" t="s">
        <v>1072</v>
      </c>
      <c r="I419">
        <v>2025</v>
      </c>
      <c r="J419">
        <v>2600000</v>
      </c>
      <c r="K419">
        <v>2600000</v>
      </c>
      <c r="L419">
        <v>0</v>
      </c>
      <c r="M419">
        <v>0</v>
      </c>
      <c r="O419">
        <v>0</v>
      </c>
      <c r="Q419" t="s">
        <v>1073</v>
      </c>
    </row>
    <row r="420" spans="1:17">
      <c r="A420" t="s">
        <v>527</v>
      </c>
      <c r="B420" t="s">
        <v>314</v>
      </c>
      <c r="C420" t="s">
        <v>999</v>
      </c>
      <c r="D420" t="s">
        <v>2705</v>
      </c>
      <c r="E420" t="s">
        <v>1074</v>
      </c>
      <c r="F420" t="s">
        <v>1074</v>
      </c>
      <c r="G420" t="s">
        <v>1074</v>
      </c>
      <c r="H420" t="s">
        <v>1074</v>
      </c>
      <c r="I420">
        <v>2023</v>
      </c>
      <c r="J420">
        <v>1000000</v>
      </c>
      <c r="K420">
        <v>1000000</v>
      </c>
      <c r="L420">
        <v>937760</v>
      </c>
      <c r="M420">
        <v>198270</v>
      </c>
      <c r="O420">
        <v>0.7</v>
      </c>
      <c r="Q420" t="s">
        <v>865</v>
      </c>
    </row>
    <row r="421" spans="1:17">
      <c r="A421" t="s">
        <v>527</v>
      </c>
      <c r="B421" t="s">
        <v>314</v>
      </c>
      <c r="C421" t="s">
        <v>999</v>
      </c>
      <c r="D421" t="s">
        <v>2708</v>
      </c>
      <c r="E421" t="s">
        <v>1076</v>
      </c>
      <c r="F421" t="s">
        <v>1076</v>
      </c>
      <c r="G421" t="s">
        <v>1076</v>
      </c>
      <c r="H421" t="s">
        <v>1076</v>
      </c>
      <c r="I421">
        <v>2023</v>
      </c>
      <c r="J421">
        <v>2750000</v>
      </c>
      <c r="K421">
        <v>2750000</v>
      </c>
      <c r="L421">
        <v>1292162</v>
      </c>
      <c r="M421">
        <v>0</v>
      </c>
      <c r="O421">
        <v>0</v>
      </c>
      <c r="Q421" t="s">
        <v>865</v>
      </c>
    </row>
    <row r="422" spans="1:17">
      <c r="A422" t="s">
        <v>527</v>
      </c>
      <c r="B422" t="s">
        <v>314</v>
      </c>
      <c r="C422" t="s">
        <v>999</v>
      </c>
      <c r="D422" t="s">
        <v>2708</v>
      </c>
      <c r="E422" t="s">
        <v>1079</v>
      </c>
      <c r="F422" t="s">
        <v>1079</v>
      </c>
      <c r="G422" t="s">
        <v>1079</v>
      </c>
      <c r="H422" t="s">
        <v>1079</v>
      </c>
      <c r="I422">
        <v>2024</v>
      </c>
      <c r="J422">
        <v>2725000</v>
      </c>
      <c r="K422">
        <v>2725000</v>
      </c>
      <c r="L422">
        <v>0</v>
      </c>
      <c r="M422">
        <v>0</v>
      </c>
      <c r="O422">
        <v>0</v>
      </c>
      <c r="Q422" t="s">
        <v>1080</v>
      </c>
    </row>
    <row r="423" spans="1:17">
      <c r="A423" t="s">
        <v>527</v>
      </c>
      <c r="B423" t="s">
        <v>314</v>
      </c>
      <c r="C423" t="s">
        <v>999</v>
      </c>
      <c r="D423" t="s">
        <v>2708</v>
      </c>
      <c r="E423" t="s">
        <v>1082</v>
      </c>
      <c r="F423" t="s">
        <v>1082</v>
      </c>
      <c r="G423" t="s">
        <v>1082</v>
      </c>
      <c r="H423" t="s">
        <v>1082</v>
      </c>
      <c r="I423">
        <v>2024</v>
      </c>
      <c r="J423">
        <v>2358200</v>
      </c>
      <c r="K423">
        <v>2358200</v>
      </c>
      <c r="L423">
        <v>0</v>
      </c>
      <c r="M423">
        <v>0</v>
      </c>
      <c r="O423">
        <v>0</v>
      </c>
      <c r="Q423" t="s">
        <v>1083</v>
      </c>
    </row>
    <row r="424" spans="1:17">
      <c r="A424" t="s">
        <v>527</v>
      </c>
      <c r="B424" t="s">
        <v>314</v>
      </c>
      <c r="C424" t="s">
        <v>999</v>
      </c>
      <c r="D424" t="s">
        <v>2708</v>
      </c>
      <c r="E424" t="s">
        <v>1085</v>
      </c>
      <c r="F424" t="s">
        <v>1085</v>
      </c>
      <c r="G424" t="s">
        <v>1085</v>
      </c>
      <c r="H424" t="s">
        <v>1085</v>
      </c>
      <c r="I424">
        <v>2024</v>
      </c>
      <c r="J424">
        <v>3657000</v>
      </c>
      <c r="K424">
        <v>3657000</v>
      </c>
      <c r="L424">
        <v>0</v>
      </c>
      <c r="M424">
        <v>0</v>
      </c>
      <c r="O424">
        <v>0</v>
      </c>
      <c r="Q424" t="s">
        <v>1086</v>
      </c>
    </row>
    <row r="425" spans="1:17">
      <c r="A425" t="s">
        <v>527</v>
      </c>
      <c r="B425" t="s">
        <v>314</v>
      </c>
      <c r="C425" t="s">
        <v>999</v>
      </c>
      <c r="D425" t="s">
        <v>2708</v>
      </c>
      <c r="E425" t="s">
        <v>1088</v>
      </c>
      <c r="F425" t="s">
        <v>1088</v>
      </c>
      <c r="G425" t="s">
        <v>1088</v>
      </c>
      <c r="H425" t="s">
        <v>1088</v>
      </c>
      <c r="I425">
        <v>2024</v>
      </c>
      <c r="J425">
        <v>2743300</v>
      </c>
      <c r="K425">
        <v>2743300</v>
      </c>
      <c r="L425">
        <v>0</v>
      </c>
      <c r="M425">
        <v>0</v>
      </c>
      <c r="Q425" t="s">
        <v>1089</v>
      </c>
    </row>
    <row r="426" spans="1:17">
      <c r="A426" t="s">
        <v>527</v>
      </c>
      <c r="B426" t="s">
        <v>273</v>
      </c>
      <c r="C426" t="s">
        <v>999</v>
      </c>
      <c r="D426" t="s">
        <v>2697</v>
      </c>
      <c r="E426" t="s">
        <v>1090</v>
      </c>
      <c r="F426" t="s">
        <v>1090</v>
      </c>
      <c r="G426" t="s">
        <v>1090</v>
      </c>
      <c r="H426" t="s">
        <v>1090</v>
      </c>
      <c r="I426">
        <v>2023</v>
      </c>
      <c r="J426">
        <v>1500000</v>
      </c>
      <c r="K426">
        <v>1500000</v>
      </c>
      <c r="L426">
        <v>0</v>
      </c>
      <c r="M426">
        <v>0</v>
      </c>
      <c r="O426">
        <v>0</v>
      </c>
      <c r="Q426" t="s">
        <v>1091</v>
      </c>
    </row>
    <row r="427" spans="1:17">
      <c r="A427" t="s">
        <v>527</v>
      </c>
      <c r="B427" t="s">
        <v>273</v>
      </c>
      <c r="C427" t="s">
        <v>999</v>
      </c>
      <c r="D427" t="s">
        <v>2708</v>
      </c>
      <c r="E427" t="s">
        <v>1092</v>
      </c>
      <c r="F427" t="s">
        <v>1092</v>
      </c>
      <c r="G427" t="s">
        <v>1092</v>
      </c>
      <c r="H427" t="s">
        <v>1092</v>
      </c>
      <c r="I427">
        <v>2023</v>
      </c>
      <c r="J427">
        <v>6307115</v>
      </c>
      <c r="K427">
        <v>6307115</v>
      </c>
      <c r="L427">
        <v>0</v>
      </c>
      <c r="M427">
        <v>0</v>
      </c>
      <c r="O427">
        <v>0</v>
      </c>
      <c r="Q427" t="s">
        <v>330</v>
      </c>
    </row>
    <row r="428" spans="1:17">
      <c r="A428" t="s">
        <v>527</v>
      </c>
      <c r="B428" t="s">
        <v>273</v>
      </c>
      <c r="C428" t="s">
        <v>999</v>
      </c>
      <c r="D428" t="s">
        <v>2708</v>
      </c>
      <c r="E428" t="s">
        <v>1092</v>
      </c>
      <c r="F428" t="s">
        <v>1092</v>
      </c>
      <c r="G428" t="s">
        <v>1092</v>
      </c>
      <c r="H428" t="s">
        <v>1092</v>
      </c>
      <c r="I428">
        <v>2023</v>
      </c>
      <c r="J428">
        <v>4885671</v>
      </c>
      <c r="K428">
        <v>4885671</v>
      </c>
      <c r="L428">
        <v>0</v>
      </c>
      <c r="M428">
        <v>0</v>
      </c>
      <c r="O428">
        <v>0</v>
      </c>
      <c r="Q428" t="s">
        <v>330</v>
      </c>
    </row>
    <row r="429" spans="1:17">
      <c r="A429" t="s">
        <v>527</v>
      </c>
      <c r="B429" t="s">
        <v>273</v>
      </c>
      <c r="C429" t="s">
        <v>999</v>
      </c>
      <c r="D429" t="s">
        <v>2708</v>
      </c>
      <c r="E429" t="s">
        <v>1093</v>
      </c>
      <c r="F429" t="s">
        <v>1093</v>
      </c>
      <c r="G429" t="s">
        <v>1093</v>
      </c>
      <c r="H429" t="s">
        <v>1093</v>
      </c>
      <c r="I429">
        <v>2024</v>
      </c>
      <c r="J429">
        <v>3000000</v>
      </c>
      <c r="K429">
        <v>3000000</v>
      </c>
      <c r="L429">
        <v>2790000</v>
      </c>
      <c r="M429">
        <v>139600</v>
      </c>
      <c r="O429">
        <v>0.35</v>
      </c>
      <c r="Q429" t="s">
        <v>71</v>
      </c>
    </row>
    <row r="430" spans="1:17">
      <c r="A430" t="s">
        <v>527</v>
      </c>
      <c r="B430" t="s">
        <v>273</v>
      </c>
      <c r="C430" t="s">
        <v>999</v>
      </c>
      <c r="D430" t="s">
        <v>2708</v>
      </c>
      <c r="E430" t="s">
        <v>1094</v>
      </c>
      <c r="F430" t="s">
        <v>1094</v>
      </c>
      <c r="G430" t="s">
        <v>1094</v>
      </c>
      <c r="H430" t="s">
        <v>1094</v>
      </c>
      <c r="I430">
        <v>2023</v>
      </c>
      <c r="J430">
        <v>2764944</v>
      </c>
      <c r="K430">
        <v>2764944</v>
      </c>
      <c r="L430">
        <v>0</v>
      </c>
      <c r="M430">
        <v>0</v>
      </c>
      <c r="O430">
        <v>0</v>
      </c>
      <c r="Q430" t="s">
        <v>330</v>
      </c>
    </row>
    <row r="431" spans="1:17">
      <c r="A431" t="s">
        <v>527</v>
      </c>
      <c r="B431" t="s">
        <v>273</v>
      </c>
      <c r="C431" t="s">
        <v>999</v>
      </c>
      <c r="D431" t="s">
        <v>2708</v>
      </c>
      <c r="E431" t="s">
        <v>1092</v>
      </c>
      <c r="F431" t="s">
        <v>1092</v>
      </c>
      <c r="G431" t="s">
        <v>1092</v>
      </c>
      <c r="H431" t="s">
        <v>1092</v>
      </c>
      <c r="I431">
        <v>2023</v>
      </c>
      <c r="J431">
        <v>2080000</v>
      </c>
      <c r="K431">
        <v>2080000</v>
      </c>
      <c r="L431">
        <v>0</v>
      </c>
      <c r="M431">
        <v>0</v>
      </c>
      <c r="O431">
        <v>0.05</v>
      </c>
      <c r="Q431" t="s">
        <v>1095</v>
      </c>
    </row>
    <row r="432" spans="1:17">
      <c r="A432" t="s">
        <v>527</v>
      </c>
      <c r="B432" t="s">
        <v>273</v>
      </c>
      <c r="C432" t="s">
        <v>999</v>
      </c>
      <c r="D432" t="s">
        <v>2708</v>
      </c>
      <c r="E432" t="s">
        <v>1096</v>
      </c>
      <c r="F432" t="s">
        <v>1096</v>
      </c>
      <c r="G432" t="s">
        <v>1096</v>
      </c>
      <c r="H432" t="s">
        <v>1096</v>
      </c>
      <c r="I432">
        <v>2024</v>
      </c>
      <c r="J432">
        <v>1052350</v>
      </c>
      <c r="K432">
        <v>1052350</v>
      </c>
      <c r="L432">
        <v>905021</v>
      </c>
      <c r="M432">
        <v>255312</v>
      </c>
      <c r="O432">
        <v>0.66</v>
      </c>
      <c r="Q432" t="s">
        <v>67</v>
      </c>
    </row>
    <row r="433" spans="1:17">
      <c r="A433" t="s">
        <v>527</v>
      </c>
      <c r="B433" t="s">
        <v>273</v>
      </c>
      <c r="C433" t="s">
        <v>999</v>
      </c>
      <c r="D433" t="s">
        <v>2716</v>
      </c>
      <c r="E433" t="s">
        <v>1097</v>
      </c>
      <c r="F433" t="s">
        <v>1097</v>
      </c>
      <c r="G433" t="s">
        <v>1097</v>
      </c>
      <c r="H433" t="s">
        <v>1097</v>
      </c>
      <c r="I433">
        <v>2024</v>
      </c>
      <c r="J433">
        <v>1500000</v>
      </c>
      <c r="K433">
        <v>1500000</v>
      </c>
      <c r="L433">
        <v>1290000</v>
      </c>
      <c r="M433">
        <v>93100</v>
      </c>
      <c r="O433">
        <v>0.6</v>
      </c>
      <c r="Q433" t="s">
        <v>20</v>
      </c>
    </row>
    <row r="434" spans="1:17">
      <c r="A434" t="s">
        <v>527</v>
      </c>
      <c r="B434" t="s">
        <v>311</v>
      </c>
      <c r="C434" t="s">
        <v>999</v>
      </c>
      <c r="D434" t="s">
        <v>2704</v>
      </c>
      <c r="E434" t="s">
        <v>1099</v>
      </c>
      <c r="F434" t="s">
        <v>1099</v>
      </c>
      <c r="G434" t="s">
        <v>1099</v>
      </c>
      <c r="H434" t="s">
        <v>1099</v>
      </c>
      <c r="I434" t="s">
        <v>1054</v>
      </c>
      <c r="J434">
        <v>1500000</v>
      </c>
      <c r="K434">
        <v>1500000</v>
      </c>
      <c r="L434" t="s">
        <v>106</v>
      </c>
      <c r="M434" t="s">
        <v>106</v>
      </c>
      <c r="O434">
        <v>0</v>
      </c>
      <c r="Q434" t="s">
        <v>1100</v>
      </c>
    </row>
    <row r="435" spans="1:17">
      <c r="A435" t="s">
        <v>527</v>
      </c>
      <c r="B435" t="s">
        <v>311</v>
      </c>
      <c r="C435" t="s">
        <v>999</v>
      </c>
      <c r="D435" t="s">
        <v>2705</v>
      </c>
      <c r="E435" t="s">
        <v>1102</v>
      </c>
      <c r="F435" t="s">
        <v>1102</v>
      </c>
      <c r="G435" t="s">
        <v>1102</v>
      </c>
      <c r="H435" t="s">
        <v>1102</v>
      </c>
      <c r="I435" t="s">
        <v>1062</v>
      </c>
      <c r="J435">
        <v>1000000</v>
      </c>
      <c r="K435">
        <v>1000000</v>
      </c>
      <c r="L435">
        <v>926598</v>
      </c>
      <c r="M435">
        <v>80588</v>
      </c>
      <c r="O435">
        <v>0.25</v>
      </c>
      <c r="Q435" t="s">
        <v>1103</v>
      </c>
    </row>
    <row r="436" spans="1:17">
      <c r="A436" t="s">
        <v>527</v>
      </c>
      <c r="B436" t="s">
        <v>311</v>
      </c>
      <c r="C436" t="s">
        <v>999</v>
      </c>
      <c r="D436" t="s">
        <v>2708</v>
      </c>
      <c r="E436" t="s">
        <v>1105</v>
      </c>
      <c r="F436" t="s">
        <v>1105</v>
      </c>
      <c r="G436" t="s">
        <v>1105</v>
      </c>
      <c r="H436" t="s">
        <v>1105</v>
      </c>
      <c r="I436" t="s">
        <v>1054</v>
      </c>
      <c r="J436">
        <v>1800000</v>
      </c>
      <c r="K436">
        <v>1800000</v>
      </c>
      <c r="L436" t="s">
        <v>106</v>
      </c>
      <c r="M436" t="s">
        <v>106</v>
      </c>
      <c r="O436">
        <v>0</v>
      </c>
      <c r="Q436" t="s">
        <v>1100</v>
      </c>
    </row>
    <row r="437" spans="1:17">
      <c r="A437" t="s">
        <v>527</v>
      </c>
      <c r="B437" t="s">
        <v>312</v>
      </c>
      <c r="C437" t="s">
        <v>999</v>
      </c>
      <c r="D437" t="s">
        <v>2705</v>
      </c>
      <c r="E437" t="s">
        <v>1107</v>
      </c>
      <c r="F437" t="s">
        <v>1107</v>
      </c>
      <c r="G437" t="s">
        <v>1107</v>
      </c>
      <c r="H437" t="s">
        <v>1107</v>
      </c>
      <c r="I437">
        <v>2023</v>
      </c>
      <c r="J437">
        <v>1000000</v>
      </c>
      <c r="K437">
        <v>1000000</v>
      </c>
      <c r="L437">
        <v>956529</v>
      </c>
      <c r="M437">
        <v>561892</v>
      </c>
      <c r="O437">
        <v>0.9</v>
      </c>
      <c r="Q437" t="s">
        <v>67</v>
      </c>
    </row>
    <row r="438" spans="1:17">
      <c r="A438" t="s">
        <v>527</v>
      </c>
      <c r="B438" t="s">
        <v>312</v>
      </c>
      <c r="C438" t="s">
        <v>999</v>
      </c>
      <c r="D438" t="s">
        <v>2708</v>
      </c>
      <c r="E438" t="s">
        <v>1108</v>
      </c>
      <c r="F438" t="s">
        <v>1108</v>
      </c>
      <c r="G438" t="s">
        <v>1108</v>
      </c>
      <c r="H438" t="s">
        <v>1108</v>
      </c>
      <c r="I438">
        <v>2023</v>
      </c>
      <c r="J438">
        <v>2600000</v>
      </c>
      <c r="K438">
        <v>2600000</v>
      </c>
      <c r="L438">
        <v>821583</v>
      </c>
      <c r="M438">
        <v>0</v>
      </c>
      <c r="O438">
        <v>0.05</v>
      </c>
      <c r="Q438" t="s">
        <v>20</v>
      </c>
    </row>
    <row r="439" spans="1:17">
      <c r="A439" t="s">
        <v>527</v>
      </c>
      <c r="B439" t="s">
        <v>312</v>
      </c>
      <c r="C439" t="s">
        <v>999</v>
      </c>
      <c r="D439" t="s">
        <v>2708</v>
      </c>
      <c r="E439" t="s">
        <v>1109</v>
      </c>
      <c r="F439" t="s">
        <v>1109</v>
      </c>
      <c r="G439" t="s">
        <v>1109</v>
      </c>
      <c r="H439" t="s">
        <v>1109</v>
      </c>
      <c r="I439">
        <v>2024</v>
      </c>
      <c r="J439">
        <v>2500000</v>
      </c>
      <c r="K439">
        <v>2500000</v>
      </c>
      <c r="L439">
        <v>2186366</v>
      </c>
      <c r="M439">
        <v>0</v>
      </c>
      <c r="O439">
        <v>0.05</v>
      </c>
      <c r="Q439" t="s">
        <v>20</v>
      </c>
    </row>
    <row r="440" spans="1:17">
      <c r="A440" t="s">
        <v>527</v>
      </c>
      <c r="B440" t="s">
        <v>305</v>
      </c>
      <c r="C440" t="s">
        <v>480</v>
      </c>
      <c r="D440" t="s">
        <v>2705</v>
      </c>
      <c r="E440" t="s">
        <v>790</v>
      </c>
      <c r="F440" t="s">
        <v>1110</v>
      </c>
      <c r="G440" t="s">
        <v>1111</v>
      </c>
      <c r="H440" t="s">
        <v>1112</v>
      </c>
      <c r="J440">
        <v>1200000</v>
      </c>
      <c r="K440">
        <v>1200000</v>
      </c>
      <c r="L440">
        <v>1199957</v>
      </c>
      <c r="M440">
        <v>1143074</v>
      </c>
    </row>
    <row r="441" spans="1:17">
      <c r="A441" t="s">
        <v>527</v>
      </c>
      <c r="B441" t="s">
        <v>305</v>
      </c>
      <c r="C441" t="s">
        <v>480</v>
      </c>
      <c r="D441" t="s">
        <v>2705</v>
      </c>
      <c r="E441" t="s">
        <v>790</v>
      </c>
      <c r="F441" t="s">
        <v>1110</v>
      </c>
      <c r="G441" t="s">
        <v>1113</v>
      </c>
      <c r="H441" t="s">
        <v>1114</v>
      </c>
      <c r="J441">
        <v>2000000</v>
      </c>
      <c r="K441">
        <v>2000000</v>
      </c>
      <c r="L441">
        <v>1999867</v>
      </c>
      <c r="M441">
        <v>1950116</v>
      </c>
    </row>
    <row r="442" spans="1:17">
      <c r="A442" t="s">
        <v>527</v>
      </c>
      <c r="B442" t="s">
        <v>305</v>
      </c>
      <c r="C442" t="s">
        <v>480</v>
      </c>
      <c r="D442" t="s">
        <v>2705</v>
      </c>
      <c r="E442" t="s">
        <v>790</v>
      </c>
      <c r="F442" t="s">
        <v>1110</v>
      </c>
      <c r="G442" t="s">
        <v>1115</v>
      </c>
      <c r="H442" t="s">
        <v>3255</v>
      </c>
      <c r="J442">
        <v>1900000</v>
      </c>
      <c r="K442">
        <v>1900000</v>
      </c>
      <c r="L442">
        <v>1790987</v>
      </c>
      <c r="M442">
        <v>1638219</v>
      </c>
    </row>
    <row r="443" spans="1:17">
      <c r="A443" t="s">
        <v>527</v>
      </c>
      <c r="B443" t="s">
        <v>305</v>
      </c>
      <c r="C443" t="s">
        <v>480</v>
      </c>
      <c r="D443" t="s">
        <v>2705</v>
      </c>
      <c r="E443" t="s">
        <v>790</v>
      </c>
      <c r="F443" t="s">
        <v>1110</v>
      </c>
      <c r="G443" t="s">
        <v>1117</v>
      </c>
      <c r="H443" t="s">
        <v>1118</v>
      </c>
      <c r="J443">
        <v>1000000</v>
      </c>
      <c r="K443">
        <v>1000000</v>
      </c>
      <c r="L443">
        <v>999429</v>
      </c>
      <c r="M443">
        <v>570494</v>
      </c>
    </row>
    <row r="444" spans="1:17">
      <c r="A444" t="s">
        <v>527</v>
      </c>
      <c r="B444" t="s">
        <v>273</v>
      </c>
      <c r="C444" t="s">
        <v>480</v>
      </c>
      <c r="D444" t="s">
        <v>2708</v>
      </c>
      <c r="E444" t="s">
        <v>1120</v>
      </c>
      <c r="F444" t="s">
        <v>1121</v>
      </c>
      <c r="G444" t="s">
        <v>1122</v>
      </c>
      <c r="H444" t="s">
        <v>1123</v>
      </c>
      <c r="J444">
        <v>10000000</v>
      </c>
      <c r="K444">
        <v>6723000</v>
      </c>
      <c r="L444">
        <v>6481045</v>
      </c>
      <c r="M444">
        <v>1545289</v>
      </c>
    </row>
    <row r="445" spans="1:17">
      <c r="A445" t="s">
        <v>527</v>
      </c>
      <c r="B445" t="s">
        <v>273</v>
      </c>
      <c r="C445" t="s">
        <v>480</v>
      </c>
      <c r="D445" t="s">
        <v>2708</v>
      </c>
      <c r="E445" t="s">
        <v>1120</v>
      </c>
      <c r="F445" t="s">
        <v>1121</v>
      </c>
      <c r="G445" t="s">
        <v>1124</v>
      </c>
      <c r="H445" t="s">
        <v>1125</v>
      </c>
      <c r="J445">
        <v>7699844</v>
      </c>
      <c r="K445">
        <v>7699844</v>
      </c>
      <c r="L445">
        <v>7571535</v>
      </c>
      <c r="M445">
        <v>1962125</v>
      </c>
    </row>
    <row r="446" spans="1:17">
      <c r="A446" t="s">
        <v>527</v>
      </c>
      <c r="B446" t="s">
        <v>273</v>
      </c>
      <c r="C446" t="s">
        <v>480</v>
      </c>
      <c r="D446" t="s">
        <v>2705</v>
      </c>
      <c r="E446" t="s">
        <v>1127</v>
      </c>
      <c r="F446" t="s">
        <v>1128</v>
      </c>
      <c r="G446" t="s">
        <v>1129</v>
      </c>
      <c r="H446" t="s">
        <v>1130</v>
      </c>
      <c r="J446">
        <v>1145000</v>
      </c>
      <c r="K446">
        <v>1145000</v>
      </c>
      <c r="L446">
        <v>1144119.2536900002</v>
      </c>
      <c r="M446">
        <v>1141799.797</v>
      </c>
    </row>
    <row r="447" spans="1:17">
      <c r="A447" t="s">
        <v>527</v>
      </c>
      <c r="B447" t="s">
        <v>273</v>
      </c>
      <c r="C447" t="s">
        <v>480</v>
      </c>
      <c r="D447" t="s">
        <v>2705</v>
      </c>
      <c r="E447" t="s">
        <v>1127</v>
      </c>
      <c r="F447" t="s">
        <v>1128</v>
      </c>
      <c r="G447" t="s">
        <v>1131</v>
      </c>
      <c r="H447" t="s">
        <v>1132</v>
      </c>
      <c r="J447">
        <v>1000000</v>
      </c>
      <c r="K447">
        <v>1000000</v>
      </c>
      <c r="L447">
        <v>985921.7818</v>
      </c>
      <c r="M447">
        <v>625876.16374999995</v>
      </c>
    </row>
    <row r="448" spans="1:17">
      <c r="A448" t="s">
        <v>527</v>
      </c>
      <c r="B448" t="s">
        <v>316</v>
      </c>
      <c r="C448" t="s">
        <v>480</v>
      </c>
      <c r="D448" t="s">
        <v>2708</v>
      </c>
      <c r="E448" t="s">
        <v>130</v>
      </c>
      <c r="F448" t="s">
        <v>1155</v>
      </c>
      <c r="G448" t="s">
        <v>1156</v>
      </c>
      <c r="H448" t="s">
        <v>1157</v>
      </c>
      <c r="J448">
        <v>1800000</v>
      </c>
      <c r="K448">
        <v>1800000</v>
      </c>
      <c r="L448">
        <v>1512517</v>
      </c>
      <c r="M448">
        <v>0</v>
      </c>
    </row>
    <row r="449" spans="1:17">
      <c r="A449" t="s">
        <v>527</v>
      </c>
      <c r="B449" t="s">
        <v>316</v>
      </c>
      <c r="C449" t="s">
        <v>480</v>
      </c>
      <c r="D449" t="s">
        <v>2708</v>
      </c>
      <c r="E449" t="s">
        <v>130</v>
      </c>
      <c r="F449" t="s">
        <v>1155</v>
      </c>
      <c r="G449" t="s">
        <v>1158</v>
      </c>
      <c r="H449" t="s">
        <v>1159</v>
      </c>
      <c r="J449">
        <v>1114727</v>
      </c>
      <c r="K449">
        <v>1114727</v>
      </c>
      <c r="L449">
        <v>1114596</v>
      </c>
      <c r="M449">
        <v>0</v>
      </c>
    </row>
    <row r="450" spans="1:17">
      <c r="A450" t="s">
        <v>527</v>
      </c>
      <c r="B450" t="s">
        <v>316</v>
      </c>
      <c r="C450" t="s">
        <v>480</v>
      </c>
      <c r="D450" t="s">
        <v>2705</v>
      </c>
      <c r="E450" t="s">
        <v>1161</v>
      </c>
      <c r="F450" t="s">
        <v>1161</v>
      </c>
      <c r="G450" t="s">
        <v>1162</v>
      </c>
      <c r="H450" t="s">
        <v>1163</v>
      </c>
      <c r="J450">
        <v>28181587</v>
      </c>
      <c r="K450">
        <v>28181587</v>
      </c>
      <c r="L450">
        <v>9914874</v>
      </c>
      <c r="M450">
        <v>0</v>
      </c>
    </row>
    <row r="451" spans="1:17">
      <c r="A451" t="s">
        <v>527</v>
      </c>
      <c r="B451" t="s">
        <v>297</v>
      </c>
      <c r="C451" t="s">
        <v>480</v>
      </c>
      <c r="D451" t="s">
        <v>2708</v>
      </c>
      <c r="E451" t="s">
        <v>1167</v>
      </c>
      <c r="F451" t="s">
        <v>1168</v>
      </c>
      <c r="G451" t="s">
        <v>1169</v>
      </c>
      <c r="H451" t="s">
        <v>1170</v>
      </c>
      <c r="J451">
        <v>7800000</v>
      </c>
      <c r="K451">
        <v>7800000</v>
      </c>
      <c r="L451">
        <v>7617349.1679600002</v>
      </c>
      <c r="M451">
        <v>7280257.3134199996</v>
      </c>
    </row>
    <row r="452" spans="1:17">
      <c r="A452" t="s">
        <v>527</v>
      </c>
      <c r="B452" t="s">
        <v>297</v>
      </c>
      <c r="C452" t="s">
        <v>480</v>
      </c>
      <c r="D452" t="s">
        <v>2708</v>
      </c>
      <c r="E452" t="s">
        <v>1167</v>
      </c>
      <c r="F452" t="s">
        <v>1168</v>
      </c>
      <c r="G452" t="s">
        <v>1171</v>
      </c>
      <c r="H452" t="s">
        <v>1172</v>
      </c>
      <c r="J452">
        <v>4700000</v>
      </c>
      <c r="K452">
        <v>4700000</v>
      </c>
      <c r="L452">
        <v>4579235.60042</v>
      </c>
      <c r="M452">
        <v>4173340.2568700002</v>
      </c>
    </row>
    <row r="453" spans="1:17">
      <c r="A453" t="s">
        <v>527</v>
      </c>
      <c r="B453" t="s">
        <v>297</v>
      </c>
      <c r="C453" t="s">
        <v>480</v>
      </c>
      <c r="D453" t="s">
        <v>2708</v>
      </c>
      <c r="E453" t="s">
        <v>1167</v>
      </c>
      <c r="F453" t="s">
        <v>1168</v>
      </c>
      <c r="G453" t="s">
        <v>1173</v>
      </c>
      <c r="H453" t="s">
        <v>1174</v>
      </c>
      <c r="J453">
        <v>2525000</v>
      </c>
      <c r="K453">
        <v>2525000</v>
      </c>
      <c r="L453">
        <v>2188476.3357199999</v>
      </c>
      <c r="M453">
        <v>1997746.5999700001</v>
      </c>
    </row>
    <row r="454" spans="1:17">
      <c r="A454" t="s">
        <v>527</v>
      </c>
      <c r="B454" t="s">
        <v>297</v>
      </c>
      <c r="C454" t="s">
        <v>480</v>
      </c>
      <c r="D454" t="s">
        <v>2716</v>
      </c>
      <c r="E454" t="s">
        <v>1176</v>
      </c>
      <c r="F454" t="s">
        <v>1177</v>
      </c>
      <c r="G454" t="s">
        <v>1178</v>
      </c>
      <c r="H454" t="s">
        <v>1179</v>
      </c>
      <c r="J454">
        <v>3000000</v>
      </c>
      <c r="K454">
        <v>3000000</v>
      </c>
      <c r="L454">
        <v>2998296.4255500003</v>
      </c>
      <c r="M454">
        <v>2968839.0585500002</v>
      </c>
    </row>
    <row r="455" spans="1:17">
      <c r="A455" t="s">
        <v>527</v>
      </c>
      <c r="B455" t="s">
        <v>314</v>
      </c>
      <c r="C455" t="s">
        <v>480</v>
      </c>
      <c r="D455" t="s">
        <v>2708</v>
      </c>
      <c r="E455" t="s">
        <v>1181</v>
      </c>
      <c r="F455" t="s">
        <v>1182</v>
      </c>
      <c r="G455" t="s">
        <v>1183</v>
      </c>
      <c r="H455" t="s">
        <v>1184</v>
      </c>
      <c r="J455">
        <v>2035500</v>
      </c>
      <c r="K455">
        <v>2035500</v>
      </c>
      <c r="L455">
        <v>1834113</v>
      </c>
      <c r="M455">
        <v>337348</v>
      </c>
    </row>
    <row r="456" spans="1:17">
      <c r="A456" t="s">
        <v>527</v>
      </c>
      <c r="B456" t="s">
        <v>314</v>
      </c>
      <c r="C456" t="s">
        <v>480</v>
      </c>
      <c r="D456" t="s">
        <v>2708</v>
      </c>
      <c r="E456" t="s">
        <v>1186</v>
      </c>
      <c r="F456" t="s">
        <v>1182</v>
      </c>
      <c r="G456" t="s">
        <v>1187</v>
      </c>
      <c r="H456" t="s">
        <v>1188</v>
      </c>
      <c r="J456">
        <v>1214500</v>
      </c>
      <c r="K456">
        <v>1214500</v>
      </c>
      <c r="L456">
        <v>836662</v>
      </c>
      <c r="M456">
        <v>0</v>
      </c>
    </row>
    <row r="457" spans="1:17">
      <c r="A457" t="s">
        <v>527</v>
      </c>
      <c r="B457" t="s">
        <v>289</v>
      </c>
      <c r="C457" t="s">
        <v>480</v>
      </c>
      <c r="D457" t="s">
        <v>2705</v>
      </c>
      <c r="E457" t="s">
        <v>1134</v>
      </c>
      <c r="F457" t="s">
        <v>917</v>
      </c>
      <c r="G457" t="s">
        <v>1189</v>
      </c>
      <c r="H457" t="s">
        <v>1190</v>
      </c>
      <c r="J457">
        <v>1200000</v>
      </c>
      <c r="K457">
        <v>1200000</v>
      </c>
      <c r="L457">
        <v>1070609.2479600001</v>
      </c>
      <c r="M457">
        <v>464066.70912999997</v>
      </c>
    </row>
    <row r="458" spans="1:17">
      <c r="A458" t="s">
        <v>527</v>
      </c>
      <c r="B458" t="s">
        <v>289</v>
      </c>
      <c r="C458" t="s">
        <v>480</v>
      </c>
      <c r="D458" t="s">
        <v>2708</v>
      </c>
      <c r="E458" t="s">
        <v>130</v>
      </c>
      <c r="F458" t="s">
        <v>1195</v>
      </c>
      <c r="G458" t="s">
        <v>3236</v>
      </c>
      <c r="H458" t="s">
        <v>3235</v>
      </c>
      <c r="J458">
        <v>8550000</v>
      </c>
      <c r="K458">
        <v>8550000</v>
      </c>
      <c r="L458">
        <v>8445930</v>
      </c>
      <c r="M458">
        <v>8231591</v>
      </c>
    </row>
    <row r="459" spans="1:17">
      <c r="A459" t="s">
        <v>527</v>
      </c>
      <c r="B459" t="s">
        <v>289</v>
      </c>
      <c r="C459" t="s">
        <v>480</v>
      </c>
      <c r="D459" t="s">
        <v>2708</v>
      </c>
      <c r="E459" t="s">
        <v>130</v>
      </c>
      <c r="F459" t="s">
        <v>1195</v>
      </c>
      <c r="G459" t="s">
        <v>3238</v>
      </c>
      <c r="H459" t="s">
        <v>3237</v>
      </c>
      <c r="J459">
        <v>1900000</v>
      </c>
      <c r="K459">
        <v>1900000</v>
      </c>
      <c r="L459">
        <v>1801067</v>
      </c>
      <c r="M459">
        <v>1784004</v>
      </c>
    </row>
    <row r="460" spans="1:17">
      <c r="A460" t="s">
        <v>529</v>
      </c>
      <c r="B460" t="s">
        <v>282</v>
      </c>
      <c r="C460" t="s">
        <v>319</v>
      </c>
      <c r="D460" t="s">
        <v>2690</v>
      </c>
      <c r="H460" t="s">
        <v>1211</v>
      </c>
      <c r="K460">
        <v>6700000</v>
      </c>
      <c r="M460">
        <v>4182054.4870799999</v>
      </c>
      <c r="N460">
        <v>0.56061147085959895</v>
      </c>
      <c r="O460">
        <v>0.65</v>
      </c>
      <c r="Q460" t="s">
        <v>20</v>
      </c>
    </row>
    <row r="461" spans="1:17">
      <c r="A461" t="s">
        <v>529</v>
      </c>
      <c r="B461" t="s">
        <v>282</v>
      </c>
      <c r="C461" t="s">
        <v>319</v>
      </c>
      <c r="D461" t="s">
        <v>2690</v>
      </c>
      <c r="H461" t="s">
        <v>1212</v>
      </c>
      <c r="K461">
        <v>4537000</v>
      </c>
      <c r="M461">
        <v>2543494.2432900006</v>
      </c>
      <c r="N461">
        <v>0.59801091061700706</v>
      </c>
      <c r="O461">
        <v>0.8</v>
      </c>
      <c r="Q461" t="s">
        <v>20</v>
      </c>
    </row>
    <row r="462" spans="1:17">
      <c r="A462" t="s">
        <v>529</v>
      </c>
      <c r="B462" t="s">
        <v>282</v>
      </c>
      <c r="C462" t="s">
        <v>319</v>
      </c>
      <c r="D462" t="s">
        <v>2691</v>
      </c>
      <c r="H462" t="s">
        <v>1213</v>
      </c>
      <c r="K462">
        <v>4457000</v>
      </c>
      <c r="M462">
        <v>2665334.628620001</v>
      </c>
      <c r="N462">
        <v>0</v>
      </c>
      <c r="O462">
        <v>0.8</v>
      </c>
      <c r="Q462" t="s">
        <v>20</v>
      </c>
    </row>
    <row r="463" spans="1:17">
      <c r="A463" t="s">
        <v>529</v>
      </c>
      <c r="B463" t="s">
        <v>282</v>
      </c>
      <c r="C463" t="s">
        <v>319</v>
      </c>
      <c r="D463" t="s">
        <v>2716</v>
      </c>
      <c r="H463" t="s">
        <v>1214</v>
      </c>
      <c r="K463">
        <v>62000000</v>
      </c>
      <c r="M463">
        <v>4813054.1864999998</v>
      </c>
      <c r="N463">
        <v>0</v>
      </c>
      <c r="O463">
        <v>0.05</v>
      </c>
      <c r="Q463" t="s">
        <v>436</v>
      </c>
    </row>
    <row r="464" spans="1:17">
      <c r="A464" t="s">
        <v>529</v>
      </c>
      <c r="B464" t="s">
        <v>282</v>
      </c>
      <c r="C464" t="s">
        <v>319</v>
      </c>
      <c r="D464" t="s">
        <v>2708</v>
      </c>
      <c r="H464" t="s">
        <v>1216</v>
      </c>
      <c r="K464">
        <v>2250000</v>
      </c>
      <c r="M464">
        <v>961960.33545000001</v>
      </c>
      <c r="O464">
        <v>0.05</v>
      </c>
    </row>
    <row r="465" spans="1:17">
      <c r="A465" t="s">
        <v>529</v>
      </c>
      <c r="B465" t="s">
        <v>282</v>
      </c>
      <c r="C465" t="s">
        <v>319</v>
      </c>
      <c r="D465" t="s">
        <v>2708</v>
      </c>
      <c r="M465">
        <v>961960.33545000001</v>
      </c>
      <c r="N465">
        <v>0</v>
      </c>
    </row>
    <row r="466" spans="1:17">
      <c r="A466" t="s">
        <v>529</v>
      </c>
      <c r="B466" t="s">
        <v>282</v>
      </c>
      <c r="C466" t="s">
        <v>319</v>
      </c>
      <c r="D466" t="s">
        <v>2708</v>
      </c>
      <c r="H466" t="s">
        <v>1217</v>
      </c>
      <c r="K466">
        <v>5650000</v>
      </c>
      <c r="M466">
        <v>3046552.4775799997</v>
      </c>
      <c r="O466">
        <v>0.4</v>
      </c>
      <c r="Q466" t="s">
        <v>474</v>
      </c>
    </row>
    <row r="467" spans="1:17">
      <c r="A467" t="s">
        <v>529</v>
      </c>
      <c r="B467" t="s">
        <v>282</v>
      </c>
      <c r="C467" t="s">
        <v>319</v>
      </c>
      <c r="D467" t="s">
        <v>2708</v>
      </c>
      <c r="M467">
        <v>3046552.4775799997</v>
      </c>
      <c r="N467">
        <v>0.54</v>
      </c>
      <c r="O467">
        <v>0.4</v>
      </c>
    </row>
    <row r="468" spans="1:17">
      <c r="A468" t="s">
        <v>529</v>
      </c>
      <c r="B468" t="s">
        <v>282</v>
      </c>
      <c r="C468" t="s">
        <v>319</v>
      </c>
      <c r="D468" t="s">
        <v>2708</v>
      </c>
      <c r="H468" t="s">
        <v>3092</v>
      </c>
      <c r="K468">
        <v>5056000</v>
      </c>
      <c r="M468">
        <v>4438680.7176900003</v>
      </c>
      <c r="O468">
        <v>1</v>
      </c>
      <c r="Q468" t="s">
        <v>474</v>
      </c>
    </row>
    <row r="469" spans="1:17">
      <c r="A469" t="s">
        <v>529</v>
      </c>
      <c r="B469" t="s">
        <v>282</v>
      </c>
      <c r="C469" t="s">
        <v>319</v>
      </c>
      <c r="D469" t="s">
        <v>2708</v>
      </c>
      <c r="H469" t="s">
        <v>3093</v>
      </c>
      <c r="M469">
        <v>4438680.7176900003</v>
      </c>
    </row>
    <row r="470" spans="1:17">
      <c r="A470" t="s">
        <v>529</v>
      </c>
      <c r="B470" t="s">
        <v>283</v>
      </c>
      <c r="C470" t="s">
        <v>480</v>
      </c>
      <c r="D470" t="s">
        <v>2708</v>
      </c>
      <c r="H470" t="s">
        <v>1221</v>
      </c>
      <c r="K470">
        <v>7638000</v>
      </c>
      <c r="M470">
        <v>4146876.1746200002</v>
      </c>
      <c r="N470">
        <v>0.54292696708824295</v>
      </c>
      <c r="O470">
        <v>0.52</v>
      </c>
      <c r="Q470" t="s">
        <v>3257</v>
      </c>
    </row>
    <row r="471" spans="1:17">
      <c r="A471" t="s">
        <v>529</v>
      </c>
      <c r="B471" t="s">
        <v>283</v>
      </c>
      <c r="C471" t="s">
        <v>480</v>
      </c>
      <c r="D471" t="s">
        <v>2708</v>
      </c>
      <c r="H471" t="s">
        <v>1223</v>
      </c>
      <c r="K471">
        <v>1760000</v>
      </c>
      <c r="M471" t="s">
        <v>474</v>
      </c>
      <c r="N471">
        <v>0.24071895424836601</v>
      </c>
      <c r="O471" t="s">
        <v>474</v>
      </c>
      <c r="Q471" t="s">
        <v>1224</v>
      </c>
    </row>
    <row r="472" spans="1:17">
      <c r="A472" t="s">
        <v>529</v>
      </c>
      <c r="B472" t="s">
        <v>294</v>
      </c>
      <c r="C472" t="s">
        <v>319</v>
      </c>
      <c r="D472" t="s">
        <v>2697</v>
      </c>
      <c r="H472" t="s">
        <v>1226</v>
      </c>
      <c r="K472">
        <v>1545300</v>
      </c>
      <c r="M472">
        <v>371983</v>
      </c>
      <c r="N472">
        <v>0.60933926560320051</v>
      </c>
      <c r="O472">
        <v>0.3</v>
      </c>
      <c r="Q472" t="s">
        <v>720</v>
      </c>
    </row>
    <row r="473" spans="1:17">
      <c r="A473" t="s">
        <v>529</v>
      </c>
      <c r="B473" t="s">
        <v>294</v>
      </c>
      <c r="C473" t="s">
        <v>319</v>
      </c>
      <c r="D473" t="s">
        <v>2697</v>
      </c>
      <c r="H473" t="s">
        <v>1227</v>
      </c>
      <c r="K473">
        <v>2379640</v>
      </c>
      <c r="M473">
        <v>1450008.09</v>
      </c>
      <c r="N473">
        <v>0.6998712702702703</v>
      </c>
      <c r="O473">
        <v>0.85</v>
      </c>
      <c r="Q473" t="s">
        <v>436</v>
      </c>
    </row>
    <row r="474" spans="1:17">
      <c r="A474" t="s">
        <v>529</v>
      </c>
      <c r="B474" t="s">
        <v>294</v>
      </c>
      <c r="C474" t="s">
        <v>319</v>
      </c>
      <c r="D474" t="s">
        <v>2697</v>
      </c>
      <c r="H474" t="s">
        <v>1229</v>
      </c>
      <c r="K474">
        <v>1600800</v>
      </c>
      <c r="M474">
        <v>172605.2</v>
      </c>
      <c r="N474">
        <v>0.11624738888888889</v>
      </c>
      <c r="O474">
        <v>0.15</v>
      </c>
      <c r="Q474" t="s">
        <v>720</v>
      </c>
    </row>
    <row r="475" spans="1:17">
      <c r="A475" t="s">
        <v>529</v>
      </c>
      <c r="B475" t="s">
        <v>294</v>
      </c>
      <c r="C475" t="s">
        <v>319</v>
      </c>
      <c r="D475" t="s">
        <v>2697</v>
      </c>
      <c r="H475" t="s">
        <v>1231</v>
      </c>
      <c r="K475">
        <v>1800000</v>
      </c>
      <c r="M475">
        <v>0</v>
      </c>
      <c r="N475">
        <v>0.30111185193579248</v>
      </c>
      <c r="O475">
        <v>0</v>
      </c>
      <c r="Q475" t="s">
        <v>720</v>
      </c>
    </row>
    <row r="476" spans="1:17">
      <c r="A476" t="s">
        <v>529</v>
      </c>
      <c r="B476" t="s">
        <v>294</v>
      </c>
      <c r="C476" t="s">
        <v>480</v>
      </c>
      <c r="D476" t="s">
        <v>2716</v>
      </c>
      <c r="H476" t="s">
        <v>1240</v>
      </c>
      <c r="M476" t="s">
        <v>474</v>
      </c>
      <c r="N476">
        <v>0.7</v>
      </c>
      <c r="O476">
        <v>0.95</v>
      </c>
    </row>
    <row r="477" spans="1:17">
      <c r="A477" t="s">
        <v>529</v>
      </c>
      <c r="B477" t="s">
        <v>294</v>
      </c>
      <c r="C477" t="s">
        <v>480</v>
      </c>
      <c r="D477" t="s">
        <v>2716</v>
      </c>
      <c r="H477" t="s">
        <v>1242</v>
      </c>
      <c r="K477">
        <v>15778292</v>
      </c>
      <c r="M477" t="s">
        <v>474</v>
      </c>
      <c r="N477">
        <v>0.75</v>
      </c>
      <c r="O477">
        <v>1</v>
      </c>
    </row>
    <row r="478" spans="1:17">
      <c r="A478" t="s">
        <v>529</v>
      </c>
      <c r="B478" t="s">
        <v>294</v>
      </c>
      <c r="C478" t="s">
        <v>480</v>
      </c>
      <c r="D478" t="s">
        <v>2716</v>
      </c>
      <c r="H478" t="s">
        <v>1243</v>
      </c>
      <c r="K478">
        <v>12741089</v>
      </c>
      <c r="M478" t="s">
        <v>474</v>
      </c>
      <c r="N478">
        <v>0.32400000000000001</v>
      </c>
      <c r="O478">
        <v>1</v>
      </c>
    </row>
    <row r="479" spans="1:17">
      <c r="A479" t="s">
        <v>529</v>
      </c>
      <c r="B479" t="s">
        <v>294</v>
      </c>
      <c r="C479" t="s">
        <v>480</v>
      </c>
      <c r="D479" t="s">
        <v>2716</v>
      </c>
      <c r="H479" t="s">
        <v>1244</v>
      </c>
      <c r="K479">
        <v>4381982</v>
      </c>
      <c r="M479" t="s">
        <v>474</v>
      </c>
      <c r="N479">
        <v>0.22</v>
      </c>
      <c r="O479">
        <v>0.43</v>
      </c>
    </row>
    <row r="480" spans="1:17">
      <c r="A480" t="s">
        <v>529</v>
      </c>
      <c r="B480" t="s">
        <v>294</v>
      </c>
      <c r="C480" t="s">
        <v>480</v>
      </c>
      <c r="D480" t="s">
        <v>2716</v>
      </c>
      <c r="H480" t="s">
        <v>1245</v>
      </c>
      <c r="K480">
        <v>1260982</v>
      </c>
      <c r="M480" t="s">
        <v>474</v>
      </c>
      <c r="N480">
        <v>0.06</v>
      </c>
      <c r="O480">
        <v>0.43</v>
      </c>
    </row>
    <row r="481" spans="1:15">
      <c r="A481" t="s">
        <v>529</v>
      </c>
      <c r="B481" t="s">
        <v>294</v>
      </c>
      <c r="C481" t="s">
        <v>480</v>
      </c>
      <c r="D481" t="s">
        <v>2716</v>
      </c>
      <c r="H481" t="s">
        <v>1246</v>
      </c>
      <c r="K481">
        <v>5959786</v>
      </c>
      <c r="M481" t="s">
        <v>474</v>
      </c>
      <c r="N481">
        <v>0</v>
      </c>
      <c r="O481">
        <v>0.3</v>
      </c>
    </row>
    <row r="482" spans="1:15">
      <c r="A482" t="s">
        <v>529</v>
      </c>
      <c r="B482" t="s">
        <v>294</v>
      </c>
      <c r="C482" t="s">
        <v>480</v>
      </c>
      <c r="D482" t="s">
        <v>2716</v>
      </c>
      <c r="H482" t="s">
        <v>1247</v>
      </c>
      <c r="K482">
        <v>1693578</v>
      </c>
      <c r="M482" t="s">
        <v>474</v>
      </c>
      <c r="N482">
        <v>0.73229999999999995</v>
      </c>
      <c r="O482">
        <v>0.13</v>
      </c>
    </row>
    <row r="483" spans="1:15">
      <c r="A483" t="s">
        <v>529</v>
      </c>
      <c r="B483" t="s">
        <v>294</v>
      </c>
      <c r="C483" t="s">
        <v>480</v>
      </c>
      <c r="D483" t="s">
        <v>2716</v>
      </c>
      <c r="H483" t="s">
        <v>1248</v>
      </c>
      <c r="K483">
        <v>22077000</v>
      </c>
      <c r="M483" t="s">
        <v>474</v>
      </c>
      <c r="O483">
        <v>0.8</v>
      </c>
    </row>
    <row r="484" spans="1:15">
      <c r="A484" t="s">
        <v>529</v>
      </c>
      <c r="B484" t="s">
        <v>298</v>
      </c>
      <c r="C484" t="s">
        <v>319</v>
      </c>
      <c r="D484" t="s">
        <v>2704</v>
      </c>
      <c r="H484" t="s">
        <v>1250</v>
      </c>
      <c r="K484">
        <v>1000000</v>
      </c>
      <c r="L484">
        <v>255687</v>
      </c>
      <c r="M484">
        <v>204549</v>
      </c>
      <c r="O484">
        <v>0.8</v>
      </c>
    </row>
    <row r="485" spans="1:15">
      <c r="A485" t="s">
        <v>529</v>
      </c>
      <c r="B485" t="s">
        <v>298</v>
      </c>
      <c r="C485" t="s">
        <v>319</v>
      </c>
      <c r="D485" t="s">
        <v>2704</v>
      </c>
      <c r="H485" t="s">
        <v>1250</v>
      </c>
      <c r="K485">
        <v>1500000</v>
      </c>
      <c r="L485">
        <v>936228</v>
      </c>
      <c r="M485">
        <v>638679</v>
      </c>
      <c r="O485">
        <v>0.98</v>
      </c>
    </row>
    <row r="486" spans="1:15">
      <c r="A486" t="s">
        <v>529</v>
      </c>
      <c r="B486" t="s">
        <v>298</v>
      </c>
      <c r="C486" t="s">
        <v>319</v>
      </c>
      <c r="D486" t="s">
        <v>2704</v>
      </c>
      <c r="H486" t="s">
        <v>1254</v>
      </c>
      <c r="K486">
        <v>1400000</v>
      </c>
      <c r="L486">
        <v>1210373</v>
      </c>
      <c r="M486">
        <v>513457</v>
      </c>
      <c r="O486">
        <v>0.67</v>
      </c>
    </row>
    <row r="487" spans="1:15">
      <c r="A487" t="s">
        <v>529</v>
      </c>
      <c r="B487" t="s">
        <v>298</v>
      </c>
      <c r="C487" t="s">
        <v>319</v>
      </c>
      <c r="D487" t="s">
        <v>2704</v>
      </c>
      <c r="H487" t="s">
        <v>1255</v>
      </c>
      <c r="K487">
        <v>1500000</v>
      </c>
      <c r="L487">
        <v>1331871</v>
      </c>
      <c r="M487">
        <v>1157747</v>
      </c>
      <c r="O487">
        <v>0.98</v>
      </c>
    </row>
    <row r="488" spans="1:15">
      <c r="A488" t="s">
        <v>529</v>
      </c>
      <c r="B488" t="s">
        <v>298</v>
      </c>
      <c r="C488" t="s">
        <v>319</v>
      </c>
      <c r="D488" t="s">
        <v>2705</v>
      </c>
      <c r="H488" t="s">
        <v>1256</v>
      </c>
      <c r="K488">
        <v>14610000</v>
      </c>
      <c r="L488">
        <v>13611907</v>
      </c>
      <c r="M488">
        <v>10529573</v>
      </c>
      <c r="O488">
        <v>0.71</v>
      </c>
    </row>
    <row r="489" spans="1:15">
      <c r="A489" t="s">
        <v>529</v>
      </c>
      <c r="B489" t="s">
        <v>298</v>
      </c>
      <c r="C489" t="s">
        <v>319</v>
      </c>
      <c r="D489" t="s">
        <v>2716</v>
      </c>
      <c r="H489" t="s">
        <v>1257</v>
      </c>
      <c r="K489">
        <v>2500000</v>
      </c>
      <c r="L489">
        <v>2142157</v>
      </c>
      <c r="M489">
        <v>826597</v>
      </c>
      <c r="O489">
        <v>0.85</v>
      </c>
    </row>
    <row r="490" spans="1:15">
      <c r="A490" t="s">
        <v>529</v>
      </c>
      <c r="B490" t="s">
        <v>298</v>
      </c>
      <c r="C490" t="s">
        <v>319</v>
      </c>
      <c r="D490" t="s">
        <v>2716</v>
      </c>
      <c r="H490" t="s">
        <v>1259</v>
      </c>
      <c r="K490">
        <v>2490000</v>
      </c>
      <c r="L490">
        <v>1999404</v>
      </c>
      <c r="M490">
        <v>412576</v>
      </c>
      <c r="O490">
        <v>0.5</v>
      </c>
    </row>
    <row r="491" spans="1:15">
      <c r="A491" t="s">
        <v>529</v>
      </c>
      <c r="B491" t="s">
        <v>298</v>
      </c>
      <c r="C491" t="s">
        <v>319</v>
      </c>
      <c r="D491" t="s">
        <v>2708</v>
      </c>
      <c r="H491" t="s">
        <v>1261</v>
      </c>
      <c r="K491">
        <v>2000000</v>
      </c>
      <c r="L491">
        <v>1517700</v>
      </c>
      <c r="M491">
        <v>1428287</v>
      </c>
      <c r="O491">
        <v>0.9</v>
      </c>
    </row>
    <row r="492" spans="1:15">
      <c r="A492" t="s">
        <v>529</v>
      </c>
      <c r="B492" t="s">
        <v>298</v>
      </c>
      <c r="C492" t="s">
        <v>319</v>
      </c>
      <c r="D492" t="s">
        <v>2703</v>
      </c>
      <c r="H492" t="s">
        <v>1262</v>
      </c>
      <c r="K492">
        <v>1700000</v>
      </c>
      <c r="L492">
        <v>1201064</v>
      </c>
      <c r="M492">
        <v>574074</v>
      </c>
      <c r="O492">
        <v>0.65</v>
      </c>
    </row>
    <row r="493" spans="1:15">
      <c r="A493" t="s">
        <v>529</v>
      </c>
      <c r="B493" t="s">
        <v>298</v>
      </c>
      <c r="C493" t="s">
        <v>319</v>
      </c>
      <c r="D493" t="s">
        <v>2703</v>
      </c>
      <c r="H493" t="s">
        <v>1265</v>
      </c>
      <c r="K493">
        <v>2000000</v>
      </c>
      <c r="L493">
        <v>1637616</v>
      </c>
      <c r="M493">
        <v>507012</v>
      </c>
      <c r="O493">
        <v>0.45</v>
      </c>
    </row>
    <row r="494" spans="1:15">
      <c r="A494" t="s">
        <v>529</v>
      </c>
      <c r="B494" t="s">
        <v>298</v>
      </c>
      <c r="C494" t="s">
        <v>319</v>
      </c>
      <c r="D494" t="s">
        <v>2697</v>
      </c>
      <c r="H494" t="s">
        <v>1268</v>
      </c>
      <c r="K494">
        <v>3110000</v>
      </c>
      <c r="L494">
        <v>2986303</v>
      </c>
      <c r="M494">
        <v>2285748</v>
      </c>
      <c r="O494">
        <v>0.9</v>
      </c>
    </row>
    <row r="495" spans="1:15">
      <c r="A495" t="s">
        <v>529</v>
      </c>
      <c r="B495" t="s">
        <v>298</v>
      </c>
      <c r="C495" t="s">
        <v>319</v>
      </c>
      <c r="D495" t="s">
        <v>2697</v>
      </c>
      <c r="H495" t="s">
        <v>1270</v>
      </c>
      <c r="K495">
        <v>2292000</v>
      </c>
      <c r="L495">
        <v>1997405</v>
      </c>
      <c r="M495">
        <v>1906385</v>
      </c>
      <c r="O495">
        <v>0.85</v>
      </c>
    </row>
    <row r="496" spans="1:15">
      <c r="A496" t="s">
        <v>529</v>
      </c>
      <c r="B496" t="s">
        <v>298</v>
      </c>
      <c r="C496" t="s">
        <v>319</v>
      </c>
      <c r="D496" t="s">
        <v>2700</v>
      </c>
      <c r="H496" t="s">
        <v>1276</v>
      </c>
      <c r="K496">
        <v>3693200</v>
      </c>
      <c r="L496">
        <v>3435134</v>
      </c>
      <c r="M496">
        <v>1549144</v>
      </c>
      <c r="O496">
        <v>0.7</v>
      </c>
    </row>
    <row r="497" spans="1:17">
      <c r="A497" t="s">
        <v>529</v>
      </c>
      <c r="B497" t="s">
        <v>298</v>
      </c>
      <c r="C497" t="s">
        <v>480</v>
      </c>
      <c r="D497" t="s">
        <v>2693</v>
      </c>
      <c r="H497" t="s">
        <v>1280</v>
      </c>
      <c r="K497">
        <v>82230000</v>
      </c>
      <c r="L497" t="s">
        <v>474</v>
      </c>
      <c r="M497" t="s">
        <v>474</v>
      </c>
      <c r="O497">
        <v>0.92</v>
      </c>
    </row>
    <row r="498" spans="1:17">
      <c r="A498" t="s">
        <v>529</v>
      </c>
      <c r="B498" t="s">
        <v>298</v>
      </c>
      <c r="C498" t="s">
        <v>480</v>
      </c>
      <c r="D498" t="s">
        <v>2716</v>
      </c>
      <c r="H498" t="s">
        <v>1282</v>
      </c>
      <c r="K498">
        <v>4000000</v>
      </c>
      <c r="L498">
        <v>2997084</v>
      </c>
      <c r="M498">
        <v>0</v>
      </c>
      <c r="N498">
        <v>0.59</v>
      </c>
      <c r="O498">
        <v>0.17</v>
      </c>
    </row>
    <row r="499" spans="1:17">
      <c r="A499" t="s">
        <v>529</v>
      </c>
      <c r="B499" t="s">
        <v>268</v>
      </c>
      <c r="C499" t="s">
        <v>480</v>
      </c>
      <c r="D499" t="s">
        <v>2716</v>
      </c>
      <c r="H499" t="s">
        <v>1284</v>
      </c>
      <c r="K499">
        <v>1733000</v>
      </c>
      <c r="M499">
        <v>0</v>
      </c>
      <c r="N499">
        <v>0.71640266241101958</v>
      </c>
      <c r="O499">
        <v>0.7</v>
      </c>
      <c r="Q499" t="s">
        <v>97</v>
      </c>
    </row>
    <row r="500" spans="1:17">
      <c r="A500" t="s">
        <v>529</v>
      </c>
      <c r="B500" t="s">
        <v>268</v>
      </c>
      <c r="C500" t="s">
        <v>480</v>
      </c>
      <c r="D500" t="s">
        <v>2704</v>
      </c>
      <c r="H500" t="s">
        <v>1286</v>
      </c>
      <c r="K500">
        <v>1063998</v>
      </c>
      <c r="M500">
        <v>762251</v>
      </c>
      <c r="N500">
        <v>0.680878431372549</v>
      </c>
      <c r="O500">
        <v>0.83</v>
      </c>
      <c r="Q500" t="s">
        <v>1287</v>
      </c>
    </row>
    <row r="501" spans="1:17">
      <c r="A501" t="s">
        <v>529</v>
      </c>
      <c r="B501" t="s">
        <v>268</v>
      </c>
      <c r="C501" t="s">
        <v>319</v>
      </c>
      <c r="D501" t="s">
        <v>2711</v>
      </c>
      <c r="H501" t="s">
        <v>1292</v>
      </c>
      <c r="K501">
        <v>3118969</v>
      </c>
      <c r="M501">
        <v>1135783</v>
      </c>
      <c r="N501">
        <v>0.90447326086956525</v>
      </c>
      <c r="O501">
        <v>0.8</v>
      </c>
    </row>
    <row r="502" spans="1:17">
      <c r="A502" t="s">
        <v>529</v>
      </c>
      <c r="B502" t="s">
        <v>268</v>
      </c>
      <c r="C502" t="s">
        <v>319</v>
      </c>
      <c r="D502" t="s">
        <v>2711</v>
      </c>
      <c r="H502" t="s">
        <v>1293</v>
      </c>
      <c r="K502">
        <v>4600000</v>
      </c>
      <c r="M502">
        <v>4160577</v>
      </c>
      <c r="N502">
        <v>0.213271875</v>
      </c>
      <c r="O502">
        <v>1</v>
      </c>
    </row>
    <row r="503" spans="1:17">
      <c r="A503" t="s">
        <v>529</v>
      </c>
      <c r="B503" t="s">
        <v>268</v>
      </c>
      <c r="C503" t="s">
        <v>319</v>
      </c>
      <c r="D503" t="s">
        <v>2711</v>
      </c>
      <c r="H503" t="s">
        <v>1294</v>
      </c>
      <c r="K503">
        <v>1600000</v>
      </c>
      <c r="M503">
        <v>341235</v>
      </c>
      <c r="N503">
        <v>1.2623999999999999E-3</v>
      </c>
      <c r="O503">
        <v>0.8</v>
      </c>
    </row>
    <row r="504" spans="1:17">
      <c r="A504" t="s">
        <v>529</v>
      </c>
      <c r="B504" t="s">
        <v>268</v>
      </c>
      <c r="C504" t="s">
        <v>319</v>
      </c>
      <c r="D504" t="s">
        <v>2716</v>
      </c>
      <c r="H504" t="s">
        <v>1295</v>
      </c>
      <c r="K504">
        <v>2500000</v>
      </c>
      <c r="M504">
        <v>3156</v>
      </c>
      <c r="N504">
        <v>0.9741546875</v>
      </c>
      <c r="O504">
        <v>0</v>
      </c>
    </row>
    <row r="505" spans="1:17">
      <c r="A505" t="s">
        <v>529</v>
      </c>
      <c r="B505" t="s">
        <v>268</v>
      </c>
      <c r="C505" t="s">
        <v>319</v>
      </c>
      <c r="D505" t="s">
        <v>2708</v>
      </c>
      <c r="N505">
        <v>0.66282614196932399</v>
      </c>
    </row>
    <row r="506" spans="1:17">
      <c r="A506" t="s">
        <v>529</v>
      </c>
      <c r="B506" t="s">
        <v>268</v>
      </c>
      <c r="C506" t="s">
        <v>319</v>
      </c>
      <c r="D506" t="s">
        <v>2703</v>
      </c>
      <c r="H506" t="s">
        <v>1298</v>
      </c>
      <c r="O506">
        <v>0.75</v>
      </c>
    </row>
    <row r="507" spans="1:17">
      <c r="A507" t="s">
        <v>529</v>
      </c>
      <c r="B507" t="s">
        <v>268</v>
      </c>
      <c r="C507" t="s">
        <v>319</v>
      </c>
      <c r="D507" t="s">
        <v>2703</v>
      </c>
      <c r="H507" t="s">
        <v>3091</v>
      </c>
      <c r="K507">
        <v>1217108</v>
      </c>
      <c r="M507">
        <v>806731</v>
      </c>
      <c r="N507">
        <v>0.75</v>
      </c>
      <c r="O507">
        <v>0.66282614196932399</v>
      </c>
    </row>
    <row r="508" spans="1:17">
      <c r="A508" t="s">
        <v>529</v>
      </c>
      <c r="B508" t="s">
        <v>268</v>
      </c>
      <c r="C508" t="s">
        <v>319</v>
      </c>
      <c r="D508" t="s">
        <v>2700</v>
      </c>
      <c r="H508" t="s">
        <v>1300</v>
      </c>
      <c r="K508">
        <v>2392145</v>
      </c>
      <c r="M508">
        <v>851222</v>
      </c>
      <c r="N508">
        <v>0.26513975000000001</v>
      </c>
      <c r="O508">
        <v>0.7</v>
      </c>
    </row>
    <row r="509" spans="1:17">
      <c r="A509" t="s">
        <v>529</v>
      </c>
      <c r="B509" t="s">
        <v>268</v>
      </c>
      <c r="C509" t="s">
        <v>319</v>
      </c>
      <c r="D509" t="s">
        <v>2703</v>
      </c>
      <c r="H509" t="s">
        <v>1301</v>
      </c>
      <c r="K509">
        <v>4000000</v>
      </c>
      <c r="M509">
        <v>1106580</v>
      </c>
      <c r="N509">
        <v>0.33</v>
      </c>
      <c r="O509">
        <v>0.4</v>
      </c>
    </row>
    <row r="510" spans="1:17">
      <c r="A510" t="s">
        <v>529</v>
      </c>
      <c r="B510" t="s">
        <v>280</v>
      </c>
      <c r="C510" t="s">
        <v>319</v>
      </c>
      <c r="D510" t="s">
        <v>2711</v>
      </c>
      <c r="H510" t="s">
        <v>1302</v>
      </c>
      <c r="K510">
        <v>3083000</v>
      </c>
      <c r="M510">
        <v>1021151.31956</v>
      </c>
      <c r="N510">
        <v>0</v>
      </c>
      <c r="O510">
        <v>0.5</v>
      </c>
      <c r="Q510" t="s">
        <v>1303</v>
      </c>
    </row>
    <row r="511" spans="1:17">
      <c r="A511" t="s">
        <v>529</v>
      </c>
      <c r="B511" t="s">
        <v>280</v>
      </c>
      <c r="C511" t="s">
        <v>319</v>
      </c>
      <c r="D511" t="s">
        <v>2711</v>
      </c>
      <c r="H511" t="s">
        <v>1304</v>
      </c>
      <c r="K511">
        <v>1400000</v>
      </c>
      <c r="M511">
        <v>974.61</v>
      </c>
      <c r="N511">
        <v>0</v>
      </c>
      <c r="O511">
        <v>0</v>
      </c>
      <c r="Q511" t="s">
        <v>1305</v>
      </c>
    </row>
    <row r="512" spans="1:17">
      <c r="A512" t="s">
        <v>529</v>
      </c>
      <c r="B512" t="s">
        <v>280</v>
      </c>
      <c r="C512" t="s">
        <v>319</v>
      </c>
      <c r="D512" t="s">
        <v>2716</v>
      </c>
      <c r="H512" t="s">
        <v>1309</v>
      </c>
      <c r="K512">
        <v>3005000</v>
      </c>
      <c r="M512">
        <v>2649907.60348</v>
      </c>
      <c r="N512">
        <v>0.64730430840562814</v>
      </c>
      <c r="O512">
        <v>0.99</v>
      </c>
      <c r="Q512" t="s">
        <v>1310</v>
      </c>
    </row>
    <row r="513" spans="1:17">
      <c r="A513" t="s">
        <v>529</v>
      </c>
      <c r="B513" t="s">
        <v>299</v>
      </c>
      <c r="C513" t="s">
        <v>319</v>
      </c>
      <c r="D513" t="s">
        <v>2703</v>
      </c>
      <c r="H513" t="s">
        <v>1311</v>
      </c>
      <c r="K513">
        <v>3000000</v>
      </c>
      <c r="M513">
        <v>2341776</v>
      </c>
      <c r="N513">
        <v>0.8260424638718058</v>
      </c>
      <c r="O513">
        <v>0.8</v>
      </c>
      <c r="Q513" t="s">
        <v>1312</v>
      </c>
    </row>
    <row r="514" spans="1:17">
      <c r="A514" t="s">
        <v>529</v>
      </c>
      <c r="B514" t="s">
        <v>299</v>
      </c>
      <c r="C514" t="s">
        <v>319</v>
      </c>
      <c r="D514" t="s">
        <v>2690</v>
      </c>
      <c r="H514" t="s">
        <v>1313</v>
      </c>
      <c r="K514">
        <v>1604564</v>
      </c>
      <c r="M514">
        <v>1325438</v>
      </c>
      <c r="N514">
        <v>0.19094720000000001</v>
      </c>
      <c r="O514">
        <v>0.98</v>
      </c>
      <c r="Q514" t="s">
        <v>20</v>
      </c>
    </row>
    <row r="515" spans="1:17">
      <c r="A515" t="s">
        <v>529</v>
      </c>
      <c r="B515" t="s">
        <v>299</v>
      </c>
      <c r="C515" t="s">
        <v>319</v>
      </c>
      <c r="D515" t="s">
        <v>2690</v>
      </c>
      <c r="H515" t="s">
        <v>1314</v>
      </c>
      <c r="K515">
        <v>1250000</v>
      </c>
      <c r="M515">
        <v>238684</v>
      </c>
      <c r="N515">
        <v>0.614714255091104</v>
      </c>
      <c r="O515">
        <v>0.49</v>
      </c>
      <c r="Q515" t="s">
        <v>1315</v>
      </c>
    </row>
    <row r="516" spans="1:17">
      <c r="A516" t="s">
        <v>529</v>
      </c>
      <c r="B516" t="s">
        <v>299</v>
      </c>
      <c r="C516" t="s">
        <v>319</v>
      </c>
      <c r="D516" t="s">
        <v>2697</v>
      </c>
      <c r="H516" t="s">
        <v>1316</v>
      </c>
      <c r="K516">
        <v>4665000</v>
      </c>
      <c r="M516">
        <v>2867642</v>
      </c>
      <c r="N516">
        <v>0.23293885819521179</v>
      </c>
      <c r="O516">
        <v>0.98</v>
      </c>
      <c r="Q516" t="s">
        <v>20</v>
      </c>
    </row>
    <row r="517" spans="1:17">
      <c r="A517" t="s">
        <v>529</v>
      </c>
      <c r="B517" t="s">
        <v>299</v>
      </c>
      <c r="C517" t="s">
        <v>319</v>
      </c>
      <c r="D517" t="s">
        <v>2711</v>
      </c>
      <c r="H517" t="s">
        <v>1317</v>
      </c>
      <c r="K517">
        <v>2715000</v>
      </c>
      <c r="M517">
        <v>632429</v>
      </c>
      <c r="N517">
        <v>4.26875E-3</v>
      </c>
      <c r="O517">
        <v>0.72</v>
      </c>
      <c r="Q517" t="s">
        <v>20</v>
      </c>
    </row>
    <row r="518" spans="1:17">
      <c r="A518" t="s">
        <v>529</v>
      </c>
      <c r="B518" t="s">
        <v>299</v>
      </c>
      <c r="C518" t="s">
        <v>319</v>
      </c>
      <c r="D518" t="s">
        <v>2711</v>
      </c>
      <c r="H518" t="s">
        <v>1318</v>
      </c>
      <c r="K518">
        <v>1600000</v>
      </c>
      <c r="M518">
        <v>6830</v>
      </c>
      <c r="N518">
        <v>2.8623853211009174E-4</v>
      </c>
      <c r="O518">
        <v>0.15</v>
      </c>
      <c r="Q518" t="s">
        <v>20</v>
      </c>
    </row>
    <row r="519" spans="1:17">
      <c r="A519" t="s">
        <v>529</v>
      </c>
      <c r="B519" t="s">
        <v>299</v>
      </c>
      <c r="C519" t="s">
        <v>319</v>
      </c>
      <c r="D519" t="s">
        <v>2711</v>
      </c>
      <c r="H519" t="s">
        <v>1319</v>
      </c>
      <c r="K519">
        <v>3815000</v>
      </c>
      <c r="M519">
        <v>1092</v>
      </c>
      <c r="N519">
        <v>0.34866666666666668</v>
      </c>
      <c r="O519">
        <v>0.05</v>
      </c>
      <c r="Q519" t="s">
        <v>20</v>
      </c>
    </row>
    <row r="520" spans="1:17">
      <c r="A520" t="s">
        <v>529</v>
      </c>
      <c r="B520" t="s">
        <v>274</v>
      </c>
      <c r="C520" t="s">
        <v>319</v>
      </c>
      <c r="D520" t="s">
        <v>2704</v>
      </c>
      <c r="H520" t="s">
        <v>1322</v>
      </c>
      <c r="K520">
        <v>2023771</v>
      </c>
      <c r="M520">
        <v>5861</v>
      </c>
      <c r="N520">
        <v>0</v>
      </c>
      <c r="O520">
        <v>0.12</v>
      </c>
      <c r="Q520" t="s">
        <v>1323</v>
      </c>
    </row>
    <row r="521" spans="1:17">
      <c r="A521" t="s">
        <v>529</v>
      </c>
      <c r="B521" t="s">
        <v>274</v>
      </c>
      <c r="C521" t="s">
        <v>319</v>
      </c>
      <c r="D521" t="s">
        <v>2711</v>
      </c>
      <c r="H521" t="s">
        <v>1324</v>
      </c>
      <c r="K521">
        <v>1500000</v>
      </c>
      <c r="M521">
        <v>0</v>
      </c>
      <c r="N521">
        <v>0.73965333333333338</v>
      </c>
      <c r="O521">
        <v>0</v>
      </c>
      <c r="Q521" t="s">
        <v>1325</v>
      </c>
    </row>
    <row r="522" spans="1:17">
      <c r="A522" t="s">
        <v>529</v>
      </c>
      <c r="B522" t="s">
        <v>274</v>
      </c>
      <c r="C522" t="s">
        <v>319</v>
      </c>
      <c r="D522" t="s">
        <v>2708</v>
      </c>
      <c r="H522" t="s">
        <v>1336</v>
      </c>
      <c r="K522">
        <v>1200000</v>
      </c>
      <c r="M522">
        <v>302251</v>
      </c>
      <c r="N522">
        <v>0.21543100000000001</v>
      </c>
      <c r="O522">
        <v>0.8</v>
      </c>
      <c r="Q522" t="s">
        <v>1337</v>
      </c>
    </row>
    <row r="523" spans="1:17">
      <c r="A523" t="s">
        <v>529</v>
      </c>
      <c r="B523" t="s">
        <v>274</v>
      </c>
      <c r="C523" t="s">
        <v>319</v>
      </c>
      <c r="D523" t="s">
        <v>2705</v>
      </c>
      <c r="H523" t="s">
        <v>1339</v>
      </c>
      <c r="K523">
        <v>1000000</v>
      </c>
      <c r="M523">
        <v>215431</v>
      </c>
      <c r="N523">
        <v>0.3456745</v>
      </c>
      <c r="O523">
        <v>0.35</v>
      </c>
      <c r="Q523" t="s">
        <v>1340</v>
      </c>
    </row>
    <row r="524" spans="1:17">
      <c r="A524" t="s">
        <v>529</v>
      </c>
      <c r="B524" t="s">
        <v>274</v>
      </c>
      <c r="C524" t="s">
        <v>319</v>
      </c>
      <c r="D524" t="s">
        <v>2705</v>
      </c>
      <c r="H524" t="s">
        <v>1341</v>
      </c>
      <c r="K524">
        <v>2000000</v>
      </c>
      <c r="M524">
        <v>691349</v>
      </c>
      <c r="N524">
        <v>0.90645728000000003</v>
      </c>
      <c r="O524">
        <v>0.5</v>
      </c>
      <c r="Q524" t="s">
        <v>1342</v>
      </c>
    </row>
    <row r="525" spans="1:17">
      <c r="A525" t="s">
        <v>529</v>
      </c>
      <c r="B525" t="s">
        <v>274</v>
      </c>
      <c r="C525" t="s">
        <v>319</v>
      </c>
      <c r="D525" t="s">
        <v>2705</v>
      </c>
      <c r="H525" t="s">
        <v>1343</v>
      </c>
      <c r="K525">
        <v>6250000</v>
      </c>
      <c r="M525">
        <v>5665358</v>
      </c>
      <c r="N525">
        <v>0.83016253968253972</v>
      </c>
      <c r="O525">
        <v>0.95</v>
      </c>
      <c r="Q525" t="s">
        <v>1344</v>
      </c>
    </row>
    <row r="526" spans="1:17">
      <c r="A526" t="s">
        <v>529</v>
      </c>
      <c r="B526" t="s">
        <v>274</v>
      </c>
      <c r="C526" t="s">
        <v>319</v>
      </c>
      <c r="D526" t="s">
        <v>2705</v>
      </c>
      <c r="H526" t="s">
        <v>1346</v>
      </c>
      <c r="K526">
        <v>3150000</v>
      </c>
      <c r="M526">
        <v>2615012</v>
      </c>
      <c r="N526">
        <v>0.85799333333333339</v>
      </c>
      <c r="O526">
        <v>0.95</v>
      </c>
      <c r="Q526" t="s">
        <v>1347</v>
      </c>
    </row>
    <row r="527" spans="1:17">
      <c r="A527" t="s">
        <v>529</v>
      </c>
      <c r="B527" t="s">
        <v>274</v>
      </c>
      <c r="C527" t="s">
        <v>480</v>
      </c>
      <c r="D527" t="s">
        <v>2693</v>
      </c>
      <c r="H527" t="s">
        <v>1353</v>
      </c>
      <c r="K527">
        <v>5866667</v>
      </c>
      <c r="O527">
        <v>0.98</v>
      </c>
      <c r="Q527" t="s">
        <v>1354</v>
      </c>
    </row>
    <row r="528" spans="1:17">
      <c r="A528" t="s">
        <v>529</v>
      </c>
      <c r="B528" t="s">
        <v>274</v>
      </c>
      <c r="C528" t="s">
        <v>480</v>
      </c>
      <c r="D528" t="s">
        <v>2693</v>
      </c>
      <c r="H528" t="s">
        <v>1355</v>
      </c>
      <c r="K528">
        <v>4933333</v>
      </c>
      <c r="O528">
        <v>0.98</v>
      </c>
      <c r="Q528" t="s">
        <v>1354</v>
      </c>
    </row>
    <row r="529" spans="1:17">
      <c r="A529" t="s">
        <v>529</v>
      </c>
      <c r="B529" t="s">
        <v>274</v>
      </c>
      <c r="C529" t="s">
        <v>480</v>
      </c>
      <c r="D529" t="s">
        <v>2693</v>
      </c>
      <c r="H529" t="s">
        <v>1356</v>
      </c>
      <c r="K529">
        <v>2500000</v>
      </c>
      <c r="O529">
        <v>0.82</v>
      </c>
      <c r="Q529" t="s">
        <v>1354</v>
      </c>
    </row>
    <row r="530" spans="1:17">
      <c r="A530" t="s">
        <v>529</v>
      </c>
      <c r="B530" t="s">
        <v>274</v>
      </c>
      <c r="C530" t="s">
        <v>480</v>
      </c>
      <c r="D530" t="s">
        <v>2693</v>
      </c>
      <c r="H530" t="s">
        <v>1357</v>
      </c>
      <c r="K530">
        <v>1500000</v>
      </c>
      <c r="O530">
        <v>0.96</v>
      </c>
      <c r="Q530" t="s">
        <v>1354</v>
      </c>
    </row>
    <row r="531" spans="1:17">
      <c r="A531" t="s">
        <v>528</v>
      </c>
      <c r="B531" t="s">
        <v>286</v>
      </c>
      <c r="C531" t="s">
        <v>319</v>
      </c>
      <c r="D531" t="s">
        <v>2708</v>
      </c>
      <c r="G531" t="s">
        <v>2210</v>
      </c>
      <c r="H531" t="s">
        <v>2211</v>
      </c>
      <c r="K531">
        <v>2866246.0245790002</v>
      </c>
    </row>
    <row r="532" spans="1:17">
      <c r="A532" t="s">
        <v>528</v>
      </c>
      <c r="B532" t="s">
        <v>288</v>
      </c>
      <c r="C532" t="s">
        <v>319</v>
      </c>
      <c r="D532" t="s">
        <v>2695</v>
      </c>
      <c r="H532" t="s">
        <v>2213</v>
      </c>
      <c r="K532">
        <v>2504000</v>
      </c>
    </row>
    <row r="533" spans="1:17">
      <c r="A533" t="s">
        <v>528</v>
      </c>
      <c r="B533" t="s">
        <v>288</v>
      </c>
      <c r="C533" t="s">
        <v>319</v>
      </c>
      <c r="D533" t="s">
        <v>2697</v>
      </c>
      <c r="H533" t="s">
        <v>2215</v>
      </c>
      <c r="K533">
        <v>4642710</v>
      </c>
    </row>
    <row r="534" spans="1:17">
      <c r="A534" t="s">
        <v>528</v>
      </c>
      <c r="B534" t="s">
        <v>288</v>
      </c>
      <c r="C534" t="s">
        <v>319</v>
      </c>
      <c r="D534" t="s">
        <v>2700</v>
      </c>
      <c r="H534" t="s">
        <v>2217</v>
      </c>
      <c r="K534">
        <v>2577000</v>
      </c>
    </row>
    <row r="535" spans="1:17">
      <c r="A535" t="s">
        <v>528</v>
      </c>
      <c r="B535" t="s">
        <v>288</v>
      </c>
      <c r="C535" t="s">
        <v>319</v>
      </c>
      <c r="D535" t="s">
        <v>2703</v>
      </c>
      <c r="H535" t="s">
        <v>2219</v>
      </c>
      <c r="K535">
        <v>1000000</v>
      </c>
    </row>
    <row r="536" spans="1:17">
      <c r="A536" t="s">
        <v>528</v>
      </c>
      <c r="B536" t="s">
        <v>288</v>
      </c>
      <c r="C536" t="s">
        <v>2220</v>
      </c>
      <c r="D536" t="s">
        <v>2704</v>
      </c>
      <c r="H536" t="s">
        <v>2221</v>
      </c>
      <c r="K536">
        <v>2276743</v>
      </c>
    </row>
    <row r="537" spans="1:17">
      <c r="A537" t="s">
        <v>528</v>
      </c>
      <c r="B537" t="s">
        <v>288</v>
      </c>
      <c r="C537" t="s">
        <v>319</v>
      </c>
      <c r="D537" t="s">
        <v>2708</v>
      </c>
      <c r="H537" t="s">
        <v>2222</v>
      </c>
      <c r="K537">
        <v>59000000</v>
      </c>
    </row>
    <row r="538" spans="1:17">
      <c r="A538" t="s">
        <v>528</v>
      </c>
      <c r="B538" t="s">
        <v>288</v>
      </c>
      <c r="C538" t="s">
        <v>319</v>
      </c>
      <c r="D538" t="s">
        <v>2708</v>
      </c>
      <c r="H538" t="s">
        <v>2224</v>
      </c>
      <c r="K538">
        <v>1500000</v>
      </c>
    </row>
    <row r="539" spans="1:17">
      <c r="A539" t="s">
        <v>528</v>
      </c>
      <c r="B539" t="s">
        <v>288</v>
      </c>
      <c r="C539" t="s">
        <v>319</v>
      </c>
      <c r="D539" t="s">
        <v>2711</v>
      </c>
      <c r="H539" t="s">
        <v>2226</v>
      </c>
      <c r="K539">
        <v>2623237</v>
      </c>
    </row>
    <row r="540" spans="1:17">
      <c r="A540" t="s">
        <v>528</v>
      </c>
      <c r="B540" t="s">
        <v>288</v>
      </c>
      <c r="C540" t="s">
        <v>319</v>
      </c>
      <c r="D540" t="s">
        <v>2711</v>
      </c>
      <c r="H540" t="s">
        <v>2227</v>
      </c>
      <c r="K540">
        <v>3940000</v>
      </c>
    </row>
    <row r="541" spans="1:17">
      <c r="A541" t="s">
        <v>528</v>
      </c>
      <c r="B541" t="s">
        <v>288</v>
      </c>
      <c r="D541" t="s">
        <v>2716</v>
      </c>
      <c r="H541" t="s">
        <v>2228</v>
      </c>
      <c r="K541">
        <v>2170000</v>
      </c>
    </row>
    <row r="542" spans="1:17">
      <c r="A542" t="s">
        <v>528</v>
      </c>
      <c r="B542" t="s">
        <v>288</v>
      </c>
      <c r="D542" t="s">
        <v>2716</v>
      </c>
      <c r="H542" t="s">
        <v>2229</v>
      </c>
      <c r="K542">
        <v>1250000</v>
      </c>
    </row>
    <row r="543" spans="1:17">
      <c r="A543" t="s">
        <v>528</v>
      </c>
      <c r="B543" t="s">
        <v>288</v>
      </c>
      <c r="C543" t="s">
        <v>480</v>
      </c>
      <c r="D543" t="s">
        <v>2716</v>
      </c>
      <c r="H543" t="s">
        <v>2230</v>
      </c>
      <c r="K543">
        <v>14500000</v>
      </c>
    </row>
    <row r="544" spans="1:17">
      <c r="A544" t="s">
        <v>528</v>
      </c>
      <c r="B544" t="s">
        <v>288</v>
      </c>
      <c r="C544" t="s">
        <v>480</v>
      </c>
      <c r="D544" t="s">
        <v>2716</v>
      </c>
      <c r="H544" t="s">
        <v>2231</v>
      </c>
      <c r="K544">
        <v>5830000</v>
      </c>
    </row>
    <row r="545" spans="1:13">
      <c r="A545" t="s">
        <v>528</v>
      </c>
      <c r="B545" t="s">
        <v>288</v>
      </c>
      <c r="C545" t="s">
        <v>480</v>
      </c>
      <c r="D545" t="s">
        <v>2716</v>
      </c>
      <c r="H545" t="s">
        <v>2232</v>
      </c>
      <c r="K545">
        <v>10000000</v>
      </c>
    </row>
    <row r="546" spans="1:13">
      <c r="A546" t="s">
        <v>528</v>
      </c>
      <c r="B546" t="s">
        <v>279</v>
      </c>
      <c r="D546" t="s">
        <v>2708</v>
      </c>
      <c r="E546" t="s">
        <v>2233</v>
      </c>
      <c r="F546" t="s">
        <v>2234</v>
      </c>
      <c r="H546" t="s">
        <v>2235</v>
      </c>
      <c r="K546">
        <v>1200000</v>
      </c>
    </row>
    <row r="547" spans="1:13">
      <c r="A547" t="s">
        <v>528</v>
      </c>
      <c r="B547" t="s">
        <v>288</v>
      </c>
      <c r="D547" t="s">
        <v>2696</v>
      </c>
      <c r="H547" t="s">
        <v>2237</v>
      </c>
      <c r="K547">
        <v>1511104</v>
      </c>
    </row>
    <row r="548" spans="1:13">
      <c r="A548" t="s">
        <v>528</v>
      </c>
      <c r="B548" t="s">
        <v>288</v>
      </c>
      <c r="D548" t="s">
        <v>2696</v>
      </c>
      <c r="H548" t="s">
        <v>2238</v>
      </c>
      <c r="K548">
        <v>1642759</v>
      </c>
    </row>
    <row r="549" spans="1:13">
      <c r="A549" t="s">
        <v>528</v>
      </c>
      <c r="B549" t="s">
        <v>288</v>
      </c>
      <c r="D549" t="s">
        <v>2696</v>
      </c>
      <c r="H549" t="s">
        <v>2240</v>
      </c>
      <c r="K549">
        <v>2037000</v>
      </c>
    </row>
    <row r="550" spans="1:13">
      <c r="A550" t="s">
        <v>528</v>
      </c>
      <c r="B550" t="s">
        <v>288</v>
      </c>
      <c r="D550" t="s">
        <v>2696</v>
      </c>
      <c r="H550" t="s">
        <v>2241</v>
      </c>
      <c r="K550">
        <v>1190611</v>
      </c>
    </row>
    <row r="551" spans="1:13">
      <c r="A551" t="s">
        <v>528</v>
      </c>
      <c r="B551" t="s">
        <v>288</v>
      </c>
      <c r="D551" t="s">
        <v>2704</v>
      </c>
      <c r="H551" t="s">
        <v>2244</v>
      </c>
      <c r="K551">
        <v>1000000</v>
      </c>
    </row>
    <row r="552" spans="1:13">
      <c r="A552" t="s">
        <v>528</v>
      </c>
      <c r="B552" t="s">
        <v>290</v>
      </c>
      <c r="D552" t="s">
        <v>2697</v>
      </c>
      <c r="H552" t="s">
        <v>2246</v>
      </c>
      <c r="K552">
        <v>19966463</v>
      </c>
      <c r="L552">
        <v>18827752.600000001</v>
      </c>
      <c r="M552">
        <v>18700276</v>
      </c>
    </row>
    <row r="553" spans="1:13">
      <c r="A553" t="s">
        <v>528</v>
      </c>
      <c r="B553" t="s">
        <v>290</v>
      </c>
      <c r="D553" t="s">
        <v>2700</v>
      </c>
      <c r="H553" t="s">
        <v>2248</v>
      </c>
      <c r="K553">
        <v>11980255</v>
      </c>
      <c r="L553" t="s">
        <v>2249</v>
      </c>
      <c r="M553">
        <v>11980255</v>
      </c>
    </row>
    <row r="554" spans="1:13">
      <c r="A554" t="s">
        <v>528</v>
      </c>
      <c r="B554" t="s">
        <v>290</v>
      </c>
      <c r="D554" t="s">
        <v>2708</v>
      </c>
      <c r="H554" t="s">
        <v>2251</v>
      </c>
      <c r="K554">
        <v>12839500</v>
      </c>
      <c r="L554">
        <v>12817395.17</v>
      </c>
      <c r="M554">
        <v>12759454</v>
      </c>
    </row>
    <row r="555" spans="1:13">
      <c r="A555" t="s">
        <v>528</v>
      </c>
      <c r="B555" t="s">
        <v>290</v>
      </c>
      <c r="D555" t="s">
        <v>2708</v>
      </c>
      <c r="H555" t="s">
        <v>2252</v>
      </c>
      <c r="K555">
        <v>12370909</v>
      </c>
      <c r="L555">
        <v>12230047.15</v>
      </c>
      <c r="M555">
        <v>12219052</v>
      </c>
    </row>
    <row r="556" spans="1:13">
      <c r="A556" t="s">
        <v>528</v>
      </c>
      <c r="B556" t="s">
        <v>281</v>
      </c>
      <c r="D556" t="s">
        <v>2691</v>
      </c>
      <c r="H556" t="s">
        <v>2253</v>
      </c>
    </row>
    <row r="557" spans="1:13">
      <c r="A557" t="s">
        <v>528</v>
      </c>
      <c r="B557" t="s">
        <v>281</v>
      </c>
      <c r="D557" t="s">
        <v>2700</v>
      </c>
      <c r="H557" t="s">
        <v>2255</v>
      </c>
    </row>
    <row r="558" spans="1:13">
      <c r="A558" t="s">
        <v>528</v>
      </c>
      <c r="B558" t="s">
        <v>281</v>
      </c>
      <c r="D558" t="s">
        <v>2703</v>
      </c>
      <c r="H558" t="s">
        <v>2257</v>
      </c>
    </row>
    <row r="559" spans="1:13">
      <c r="A559" t="s">
        <v>528</v>
      </c>
      <c r="B559" t="s">
        <v>281</v>
      </c>
      <c r="D559" t="s">
        <v>2704</v>
      </c>
      <c r="H559" t="s">
        <v>2259</v>
      </c>
    </row>
    <row r="560" spans="1:13">
      <c r="A560" t="s">
        <v>528</v>
      </c>
      <c r="B560" t="s">
        <v>281</v>
      </c>
      <c r="D560" t="s">
        <v>2708</v>
      </c>
      <c r="H560" t="s">
        <v>2261</v>
      </c>
    </row>
    <row r="561" spans="1:17">
      <c r="A561" t="s">
        <v>528</v>
      </c>
      <c r="B561" t="s">
        <v>281</v>
      </c>
      <c r="D561" t="s">
        <v>2711</v>
      </c>
      <c r="H561" t="s">
        <v>2262</v>
      </c>
    </row>
    <row r="562" spans="1:17">
      <c r="A562" t="s">
        <v>528</v>
      </c>
      <c r="B562" t="s">
        <v>281</v>
      </c>
      <c r="D562" t="s">
        <v>2716</v>
      </c>
      <c r="H562" t="s">
        <v>2264</v>
      </c>
    </row>
    <row r="563" spans="1:17">
      <c r="A563" t="s">
        <v>528</v>
      </c>
      <c r="B563" t="s">
        <v>281</v>
      </c>
      <c r="D563" t="s">
        <v>2716</v>
      </c>
      <c r="H563" t="s">
        <v>2265</v>
      </c>
    </row>
    <row r="564" spans="1:17">
      <c r="A564" t="s">
        <v>528</v>
      </c>
      <c r="B564" t="s">
        <v>281</v>
      </c>
      <c r="D564" t="s">
        <v>2716</v>
      </c>
      <c r="H564" t="s">
        <v>2266</v>
      </c>
    </row>
    <row r="565" spans="1:17">
      <c r="A565" t="s">
        <v>528</v>
      </c>
      <c r="B565" t="s">
        <v>281</v>
      </c>
      <c r="D565" t="s">
        <v>2716</v>
      </c>
      <c r="H565" t="s">
        <v>2267</v>
      </c>
    </row>
    <row r="566" spans="1:17">
      <c r="A566" t="s">
        <v>528</v>
      </c>
      <c r="B566" t="s">
        <v>281</v>
      </c>
      <c r="D566" t="s">
        <v>2716</v>
      </c>
      <c r="H566" t="s">
        <v>2268</v>
      </c>
    </row>
    <row r="567" spans="1:17">
      <c r="A567" t="s">
        <v>528</v>
      </c>
      <c r="B567" t="s">
        <v>281</v>
      </c>
      <c r="D567" t="s">
        <v>2716</v>
      </c>
      <c r="H567" t="s">
        <v>2269</v>
      </c>
    </row>
    <row r="568" spans="1:17">
      <c r="A568" t="s">
        <v>528</v>
      </c>
      <c r="B568" t="s">
        <v>275</v>
      </c>
      <c r="D568" t="s">
        <v>2708</v>
      </c>
      <c r="H568" t="s">
        <v>2270</v>
      </c>
    </row>
    <row r="569" spans="1:17">
      <c r="A569" t="s">
        <v>2286</v>
      </c>
      <c r="B569" t="s">
        <v>267</v>
      </c>
      <c r="C569" t="s">
        <v>2287</v>
      </c>
      <c r="D569" t="s">
        <v>2696</v>
      </c>
      <c r="E569" t="s">
        <v>2289</v>
      </c>
      <c r="F569" t="s">
        <v>2290</v>
      </c>
      <c r="G569" t="s">
        <v>2292</v>
      </c>
      <c r="H569" t="s">
        <v>2291</v>
      </c>
      <c r="J569">
        <v>1652810</v>
      </c>
      <c r="K569">
        <v>2592705</v>
      </c>
      <c r="L569">
        <v>2563875.0188000002</v>
      </c>
      <c r="M569">
        <v>2546429.9740000004</v>
      </c>
      <c r="N569">
        <v>0.98215183524542915</v>
      </c>
      <c r="O569">
        <v>1</v>
      </c>
      <c r="Q569" t="s">
        <v>2293</v>
      </c>
    </row>
    <row r="570" spans="1:17">
      <c r="A570" t="s">
        <v>2286</v>
      </c>
      <c r="B570" t="s">
        <v>267</v>
      </c>
      <c r="C570" t="s">
        <v>2287</v>
      </c>
      <c r="D570" t="s">
        <v>2696</v>
      </c>
      <c r="E570" t="s">
        <v>2289</v>
      </c>
      <c r="F570" t="s">
        <v>2294</v>
      </c>
      <c r="G570" t="s">
        <v>2296</v>
      </c>
      <c r="H570" t="s">
        <v>2295</v>
      </c>
      <c r="J570">
        <v>760000</v>
      </c>
      <c r="K570">
        <v>1404648</v>
      </c>
      <c r="L570">
        <v>1370803.49483</v>
      </c>
      <c r="M570">
        <v>1369168.7043300001</v>
      </c>
      <c r="N570">
        <v>0.97474150415620131</v>
      </c>
      <c r="O570">
        <v>1</v>
      </c>
      <c r="Q570" t="s">
        <v>2297</v>
      </c>
    </row>
    <row r="571" spans="1:17">
      <c r="A571" t="s">
        <v>2286</v>
      </c>
      <c r="B571" t="s">
        <v>267</v>
      </c>
      <c r="C571" t="s">
        <v>2287</v>
      </c>
      <c r="D571" t="s">
        <v>2696</v>
      </c>
      <c r="E571" t="s">
        <v>2289</v>
      </c>
      <c r="F571" t="s">
        <v>2294</v>
      </c>
      <c r="G571" t="s">
        <v>2298</v>
      </c>
      <c r="H571" t="s">
        <v>2299</v>
      </c>
      <c r="J571">
        <v>720000</v>
      </c>
      <c r="K571">
        <v>1031538</v>
      </c>
      <c r="L571">
        <v>1024877.48948</v>
      </c>
      <c r="M571">
        <v>1013137.79761</v>
      </c>
      <c r="N571">
        <v>0.9821623610666792</v>
      </c>
      <c r="O571">
        <v>1</v>
      </c>
      <c r="Q571" t="s">
        <v>2300</v>
      </c>
    </row>
    <row r="572" spans="1:17">
      <c r="A572" t="s">
        <v>2286</v>
      </c>
      <c r="B572" t="s">
        <v>267</v>
      </c>
      <c r="C572" t="s">
        <v>2287</v>
      </c>
      <c r="D572" t="s">
        <v>2696</v>
      </c>
      <c r="E572" t="s">
        <v>2289</v>
      </c>
      <c r="F572" t="s">
        <v>2301</v>
      </c>
      <c r="G572" t="s">
        <v>2303</v>
      </c>
      <c r="H572" t="s">
        <v>2302</v>
      </c>
      <c r="J572">
        <v>632000</v>
      </c>
      <c r="K572">
        <v>1240427</v>
      </c>
      <c r="L572">
        <v>1210415.11619</v>
      </c>
      <c r="M572">
        <v>1218811.3813499999</v>
      </c>
      <c r="N572">
        <v>0.98257405018594401</v>
      </c>
      <c r="O572">
        <v>1</v>
      </c>
      <c r="Q572" t="s">
        <v>2297</v>
      </c>
    </row>
    <row r="573" spans="1:17">
      <c r="A573" t="s">
        <v>2286</v>
      </c>
      <c r="B573" t="s">
        <v>267</v>
      </c>
      <c r="C573" t="s">
        <v>2287</v>
      </c>
      <c r="D573" t="s">
        <v>2696</v>
      </c>
      <c r="E573" t="s">
        <v>2289</v>
      </c>
      <c r="F573" t="s">
        <v>2301</v>
      </c>
      <c r="G573" t="s">
        <v>2305</v>
      </c>
      <c r="H573" t="s">
        <v>2304</v>
      </c>
      <c r="J573">
        <v>960000</v>
      </c>
      <c r="K573">
        <v>1700471</v>
      </c>
      <c r="L573">
        <v>1671317.4227199999</v>
      </c>
      <c r="M573">
        <v>1665969.47226</v>
      </c>
      <c r="N573">
        <v>0.97971060503825125</v>
      </c>
      <c r="O573">
        <v>1</v>
      </c>
      <c r="Q573" t="s">
        <v>2306</v>
      </c>
    </row>
    <row r="574" spans="1:17">
      <c r="A574" t="s">
        <v>2286</v>
      </c>
      <c r="B574" t="s">
        <v>267</v>
      </c>
      <c r="C574" t="s">
        <v>2287</v>
      </c>
      <c r="D574" t="s">
        <v>2697</v>
      </c>
      <c r="E574" t="s">
        <v>2308</v>
      </c>
      <c r="F574" t="s">
        <v>2309</v>
      </c>
      <c r="G574" t="s">
        <v>601</v>
      </c>
      <c r="H574" t="s">
        <v>2310</v>
      </c>
      <c r="J574">
        <v>2310000</v>
      </c>
      <c r="K574">
        <v>4123615</v>
      </c>
      <c r="L574">
        <v>4004797.16909</v>
      </c>
      <c r="M574">
        <v>3845759.4258500002</v>
      </c>
      <c r="N574">
        <v>0.93261844906714131</v>
      </c>
      <c r="O574">
        <v>1</v>
      </c>
      <c r="Q574" t="s">
        <v>2312</v>
      </c>
    </row>
    <row r="575" spans="1:17">
      <c r="A575" t="s">
        <v>2286</v>
      </c>
      <c r="B575" t="s">
        <v>267</v>
      </c>
      <c r="C575" t="s">
        <v>2287</v>
      </c>
      <c r="D575" t="s">
        <v>2697</v>
      </c>
      <c r="E575" t="s">
        <v>2313</v>
      </c>
      <c r="F575" t="s">
        <v>2314</v>
      </c>
      <c r="G575" t="s">
        <v>2299</v>
      </c>
      <c r="H575" t="s">
        <v>2315</v>
      </c>
      <c r="J575">
        <v>948000</v>
      </c>
      <c r="K575">
        <v>2446718</v>
      </c>
      <c r="L575">
        <v>2439269.8956900002</v>
      </c>
      <c r="M575">
        <v>2289960.9657799997</v>
      </c>
      <c r="N575">
        <v>0.93593171169705691</v>
      </c>
      <c r="O575">
        <v>1</v>
      </c>
      <c r="Q575" t="s">
        <v>2312</v>
      </c>
    </row>
    <row r="576" spans="1:17">
      <c r="A576" t="s">
        <v>2286</v>
      </c>
      <c r="B576" t="s">
        <v>267</v>
      </c>
      <c r="C576" t="s">
        <v>2287</v>
      </c>
      <c r="D576" t="s">
        <v>2697</v>
      </c>
      <c r="E576" t="s">
        <v>2308</v>
      </c>
      <c r="F576" t="s">
        <v>2309</v>
      </c>
      <c r="G576" t="s">
        <v>2311</v>
      </c>
      <c r="H576" t="s">
        <v>2317</v>
      </c>
      <c r="J576">
        <v>920000</v>
      </c>
      <c r="K576">
        <v>1476000</v>
      </c>
      <c r="L576">
        <v>0</v>
      </c>
      <c r="M576">
        <v>0</v>
      </c>
      <c r="N576">
        <v>0</v>
      </c>
      <c r="O576">
        <v>0</v>
      </c>
      <c r="Q576" t="s">
        <v>2319</v>
      </c>
    </row>
    <row r="577" spans="1:17">
      <c r="A577" t="s">
        <v>2286</v>
      </c>
      <c r="B577" t="s">
        <v>267</v>
      </c>
      <c r="C577" t="s">
        <v>2287</v>
      </c>
      <c r="D577" t="s">
        <v>2697</v>
      </c>
      <c r="E577" t="s">
        <v>2308</v>
      </c>
      <c r="F577" t="s">
        <v>2309</v>
      </c>
      <c r="G577" t="s">
        <v>2316</v>
      </c>
      <c r="H577" t="s">
        <v>2320</v>
      </c>
      <c r="J577">
        <v>1200000</v>
      </c>
      <c r="K577">
        <v>1328000</v>
      </c>
      <c r="L577">
        <v>1218085.1101299999</v>
      </c>
      <c r="M577">
        <v>1140436.6429100002</v>
      </c>
      <c r="N577">
        <v>0.85876253231174715</v>
      </c>
      <c r="O577">
        <v>1</v>
      </c>
      <c r="Q577" t="s">
        <v>2322</v>
      </c>
    </row>
    <row r="578" spans="1:17">
      <c r="A578" t="s">
        <v>2286</v>
      </c>
      <c r="B578" t="s">
        <v>267</v>
      </c>
      <c r="C578" t="s">
        <v>2287</v>
      </c>
      <c r="D578" t="s">
        <v>2703</v>
      </c>
      <c r="E578" t="s">
        <v>2324</v>
      </c>
      <c r="F578" t="s">
        <v>2325</v>
      </c>
      <c r="G578" t="s">
        <v>2326</v>
      </c>
      <c r="H578" t="s">
        <v>2327</v>
      </c>
      <c r="J578">
        <v>2500000</v>
      </c>
      <c r="K578">
        <v>2500000</v>
      </c>
      <c r="L578">
        <v>1799061.075</v>
      </c>
      <c r="M578">
        <v>1793977.94998</v>
      </c>
      <c r="N578">
        <v>0.71759117999200006</v>
      </c>
      <c r="O578">
        <v>0.72</v>
      </c>
      <c r="Q578" t="s">
        <v>2328</v>
      </c>
    </row>
    <row r="579" spans="1:17">
      <c r="A579" t="s">
        <v>2286</v>
      </c>
      <c r="B579" t="s">
        <v>267</v>
      </c>
      <c r="C579" t="s">
        <v>2287</v>
      </c>
      <c r="D579" t="s">
        <v>2703</v>
      </c>
      <c r="E579" t="s">
        <v>2324</v>
      </c>
      <c r="F579" t="s">
        <v>2325</v>
      </c>
      <c r="G579" t="s">
        <v>2329</v>
      </c>
      <c r="H579" t="s">
        <v>2330</v>
      </c>
      <c r="J579">
        <v>1000000</v>
      </c>
      <c r="K579">
        <v>1000000</v>
      </c>
      <c r="L579">
        <v>811406.72415999998</v>
      </c>
      <c r="M579">
        <v>328279.75623</v>
      </c>
      <c r="N579">
        <v>0.32827975623</v>
      </c>
      <c r="O579">
        <v>0.5</v>
      </c>
      <c r="Q579" t="s">
        <v>2331</v>
      </c>
    </row>
    <row r="580" spans="1:17">
      <c r="A580" t="s">
        <v>2286</v>
      </c>
      <c r="B580" t="s">
        <v>267</v>
      </c>
      <c r="C580" t="s">
        <v>2287</v>
      </c>
      <c r="D580" t="s">
        <v>2703</v>
      </c>
      <c r="E580" t="s">
        <v>2324</v>
      </c>
      <c r="F580" t="s">
        <v>2325</v>
      </c>
      <c r="G580" t="s">
        <v>2318</v>
      </c>
      <c r="H580" t="s">
        <v>2332</v>
      </c>
      <c r="J580">
        <v>1000000</v>
      </c>
      <c r="K580">
        <v>1000000</v>
      </c>
      <c r="L580">
        <v>220391.7</v>
      </c>
      <c r="M580">
        <v>220391.7</v>
      </c>
      <c r="N580">
        <v>0.2203917</v>
      </c>
      <c r="O580">
        <v>0.22</v>
      </c>
      <c r="Q580" t="s">
        <v>2334</v>
      </c>
    </row>
    <row r="581" spans="1:17">
      <c r="A581" t="s">
        <v>2286</v>
      </c>
      <c r="B581" t="s">
        <v>267</v>
      </c>
      <c r="C581" t="s">
        <v>2287</v>
      </c>
      <c r="D581" t="s">
        <v>2705</v>
      </c>
      <c r="E581" t="s">
        <v>2336</v>
      </c>
      <c r="F581" t="s">
        <v>2337</v>
      </c>
      <c r="G581" t="s">
        <v>2338</v>
      </c>
      <c r="H581" t="s">
        <v>2339</v>
      </c>
      <c r="J581">
        <v>2050000</v>
      </c>
      <c r="K581">
        <v>2050000</v>
      </c>
      <c r="L581">
        <v>2048441.40769</v>
      </c>
      <c r="M581">
        <v>2047233.2906200001</v>
      </c>
      <c r="N581">
        <v>0.99865038566829278</v>
      </c>
      <c r="O581">
        <v>1</v>
      </c>
      <c r="Q581" t="s">
        <v>2340</v>
      </c>
    </row>
    <row r="582" spans="1:17">
      <c r="A582" t="s">
        <v>2286</v>
      </c>
      <c r="B582" t="s">
        <v>267</v>
      </c>
      <c r="C582" t="s">
        <v>2287</v>
      </c>
      <c r="D582" t="s">
        <v>2708</v>
      </c>
      <c r="E582" t="s">
        <v>2342</v>
      </c>
      <c r="F582" t="s">
        <v>2343</v>
      </c>
      <c r="G582" t="s">
        <v>2345</v>
      </c>
      <c r="H582" t="s">
        <v>2344</v>
      </c>
      <c r="J582">
        <v>1800000</v>
      </c>
      <c r="K582">
        <v>2950000</v>
      </c>
      <c r="L582">
        <v>2929818.7784899999</v>
      </c>
      <c r="M582">
        <v>2774456.7618700005</v>
      </c>
      <c r="N582">
        <v>0.94049381758305106</v>
      </c>
      <c r="O582">
        <v>0.95</v>
      </c>
      <c r="Q582" t="s">
        <v>2346</v>
      </c>
    </row>
    <row r="583" spans="1:17">
      <c r="A583" t="s">
        <v>2286</v>
      </c>
      <c r="B583" t="s">
        <v>267</v>
      </c>
      <c r="C583" t="s">
        <v>2287</v>
      </c>
      <c r="D583" t="s">
        <v>2708</v>
      </c>
      <c r="E583" t="s">
        <v>2347</v>
      </c>
      <c r="F583" t="s">
        <v>2348</v>
      </c>
      <c r="G583" t="s">
        <v>2321</v>
      </c>
      <c r="H583" t="s">
        <v>1200</v>
      </c>
      <c r="J583">
        <v>1600000</v>
      </c>
      <c r="K583">
        <v>1812725</v>
      </c>
      <c r="L583">
        <v>1812047.6340900001</v>
      </c>
      <c r="M583">
        <v>1778089.9096400002</v>
      </c>
      <c r="N583">
        <v>0.98089335648816012</v>
      </c>
      <c r="O583">
        <v>1</v>
      </c>
      <c r="Q583" t="s">
        <v>2350</v>
      </c>
    </row>
    <row r="584" spans="1:17">
      <c r="A584" t="s">
        <v>2286</v>
      </c>
      <c r="B584" t="s">
        <v>267</v>
      </c>
      <c r="C584" t="s">
        <v>2287</v>
      </c>
      <c r="D584" t="s">
        <v>2711</v>
      </c>
      <c r="E584" t="s">
        <v>2352</v>
      </c>
      <c r="F584" t="s">
        <v>2353</v>
      </c>
      <c r="G584" t="s">
        <v>2355</v>
      </c>
      <c r="H584" t="s">
        <v>2354</v>
      </c>
      <c r="J584">
        <v>1500000</v>
      </c>
      <c r="K584">
        <v>7210000</v>
      </c>
      <c r="L584">
        <v>7097576.1451399997</v>
      </c>
      <c r="M584">
        <v>5313053.4713200005</v>
      </c>
      <c r="N584">
        <v>0.73690062015533986</v>
      </c>
      <c r="O584">
        <v>0.92</v>
      </c>
      <c r="Q584" t="s">
        <v>2356</v>
      </c>
    </row>
    <row r="585" spans="1:17">
      <c r="A585" t="s">
        <v>2286</v>
      </c>
      <c r="B585" t="s">
        <v>267</v>
      </c>
      <c r="C585" t="s">
        <v>2287</v>
      </c>
      <c r="D585" t="s">
        <v>2711</v>
      </c>
      <c r="E585" t="s">
        <v>2352</v>
      </c>
      <c r="F585" t="s">
        <v>2353</v>
      </c>
      <c r="G585" t="s">
        <v>2333</v>
      </c>
      <c r="H585" t="s">
        <v>2357</v>
      </c>
      <c r="J585">
        <v>3000000</v>
      </c>
      <c r="K585">
        <v>4000000</v>
      </c>
      <c r="L585">
        <v>3566368.03308</v>
      </c>
      <c r="M585">
        <v>2951954.2807999998</v>
      </c>
      <c r="N585">
        <v>0.73798857019999997</v>
      </c>
      <c r="O585">
        <v>0.95</v>
      </c>
      <c r="Q585" t="s">
        <v>2359</v>
      </c>
    </row>
    <row r="586" spans="1:17">
      <c r="A586" t="s">
        <v>2286</v>
      </c>
      <c r="B586" t="s">
        <v>267</v>
      </c>
      <c r="C586" t="s">
        <v>2287</v>
      </c>
      <c r="D586" t="s">
        <v>2711</v>
      </c>
      <c r="E586" t="s">
        <v>2352</v>
      </c>
      <c r="F586" t="s">
        <v>2353</v>
      </c>
      <c r="G586" t="s">
        <v>2361</v>
      </c>
      <c r="H586" t="s">
        <v>2360</v>
      </c>
      <c r="J586">
        <v>1100000</v>
      </c>
      <c r="K586">
        <v>2924200</v>
      </c>
      <c r="L586">
        <v>2314831.2743500001</v>
      </c>
      <c r="M586">
        <v>602.57434999999998</v>
      </c>
      <c r="N586">
        <v>2.0606468435811504E-4</v>
      </c>
      <c r="O586">
        <v>0</v>
      </c>
      <c r="Q586" t="s">
        <v>2362</v>
      </c>
    </row>
    <row r="587" spans="1:17">
      <c r="A587" t="s">
        <v>2286</v>
      </c>
      <c r="B587" t="s">
        <v>267</v>
      </c>
      <c r="C587" t="s">
        <v>2287</v>
      </c>
      <c r="D587" t="s">
        <v>2711</v>
      </c>
      <c r="E587" t="s">
        <v>2352</v>
      </c>
      <c r="F587" t="s">
        <v>2353</v>
      </c>
      <c r="G587" t="s">
        <v>2364</v>
      </c>
      <c r="H587" t="s">
        <v>2363</v>
      </c>
      <c r="J587">
        <v>600000</v>
      </c>
      <c r="K587">
        <v>2456000</v>
      </c>
      <c r="L587">
        <v>2453892.7447700002</v>
      </c>
      <c r="M587">
        <v>2436150.4811200001</v>
      </c>
      <c r="N587">
        <v>0.99191794833876223</v>
      </c>
      <c r="O587">
        <v>1</v>
      </c>
      <c r="Q587" t="s">
        <v>14</v>
      </c>
    </row>
    <row r="588" spans="1:17">
      <c r="A588" t="s">
        <v>2286</v>
      </c>
      <c r="B588" t="s">
        <v>267</v>
      </c>
      <c r="C588" t="s">
        <v>2287</v>
      </c>
      <c r="D588" t="s">
        <v>2716</v>
      </c>
      <c r="E588" t="s">
        <v>2366</v>
      </c>
      <c r="F588" t="s">
        <v>2367</v>
      </c>
      <c r="G588" t="s">
        <v>2349</v>
      </c>
      <c r="H588" t="s">
        <v>2368</v>
      </c>
      <c r="J588">
        <v>2500000</v>
      </c>
      <c r="K588">
        <v>3600000</v>
      </c>
      <c r="L588">
        <v>2310097.7072800002</v>
      </c>
      <c r="M588">
        <v>678621.86604999995</v>
      </c>
      <c r="N588">
        <v>0.18850607390277777</v>
      </c>
      <c r="O588">
        <v>0.22</v>
      </c>
      <c r="Q588" t="s">
        <v>2370</v>
      </c>
    </row>
    <row r="589" spans="1:17">
      <c r="A589" t="s">
        <v>2286</v>
      </c>
      <c r="B589" t="s">
        <v>267</v>
      </c>
      <c r="C589" t="s">
        <v>2287</v>
      </c>
      <c r="D589" t="s">
        <v>2716</v>
      </c>
      <c r="E589" t="s">
        <v>2371</v>
      </c>
      <c r="F589" t="s">
        <v>2372</v>
      </c>
      <c r="G589" t="s">
        <v>2373</v>
      </c>
      <c r="H589" t="s">
        <v>2374</v>
      </c>
      <c r="J589">
        <v>1000000</v>
      </c>
      <c r="K589">
        <v>1000000</v>
      </c>
      <c r="L589">
        <v>998952.52396000002</v>
      </c>
      <c r="M589">
        <v>920328.82253</v>
      </c>
      <c r="N589">
        <v>0.92032882253000003</v>
      </c>
      <c r="O589">
        <v>1</v>
      </c>
      <c r="Q589" t="s">
        <v>2375</v>
      </c>
    </row>
    <row r="590" spans="1:17">
      <c r="A590" t="s">
        <v>2286</v>
      </c>
      <c r="B590" t="s">
        <v>267</v>
      </c>
      <c r="C590" t="s">
        <v>2287</v>
      </c>
      <c r="D590" t="s">
        <v>2716</v>
      </c>
      <c r="E590" t="s">
        <v>2371</v>
      </c>
      <c r="F590" t="s">
        <v>2372</v>
      </c>
      <c r="G590" t="s">
        <v>2376</v>
      </c>
      <c r="H590" t="s">
        <v>2377</v>
      </c>
      <c r="J590">
        <v>1000000</v>
      </c>
      <c r="K590">
        <v>1000000</v>
      </c>
      <c r="L590">
        <v>830171.32715999999</v>
      </c>
      <c r="M590">
        <v>160062.69978</v>
      </c>
      <c r="N590">
        <v>0.16006269977999998</v>
      </c>
      <c r="O590">
        <v>0.09</v>
      </c>
      <c r="Q590" t="s">
        <v>2378</v>
      </c>
    </row>
    <row r="591" spans="1:17">
      <c r="A591" t="s">
        <v>2286</v>
      </c>
      <c r="B591" t="s">
        <v>267</v>
      </c>
      <c r="C591" t="s">
        <v>2379</v>
      </c>
      <c r="D591" t="s">
        <v>2704</v>
      </c>
      <c r="E591" t="s">
        <v>2381</v>
      </c>
      <c r="F591" t="s">
        <v>2382</v>
      </c>
      <c r="G591" t="s">
        <v>2383</v>
      </c>
      <c r="H591" t="s">
        <v>2384</v>
      </c>
      <c r="J591">
        <v>2529714.2799999998</v>
      </c>
      <c r="K591">
        <v>2529714.2799999998</v>
      </c>
      <c r="L591">
        <v>1739554.16756</v>
      </c>
      <c r="M591">
        <v>129620.63336000001</v>
      </c>
      <c r="N591">
        <v>5.1239238511947685E-2</v>
      </c>
      <c r="O591">
        <v>0.3</v>
      </c>
      <c r="Q591" t="s">
        <v>2385</v>
      </c>
    </row>
    <row r="592" spans="1:17">
      <c r="A592" t="s">
        <v>2286</v>
      </c>
      <c r="B592" t="s">
        <v>267</v>
      </c>
      <c r="C592" t="s">
        <v>1337</v>
      </c>
      <c r="D592" t="s">
        <v>2705</v>
      </c>
      <c r="E592" t="s">
        <v>2336</v>
      </c>
      <c r="F592" t="s">
        <v>2337</v>
      </c>
      <c r="G592" t="s">
        <v>2388</v>
      </c>
      <c r="H592" t="s">
        <v>2387</v>
      </c>
      <c r="J592">
        <v>1000000</v>
      </c>
      <c r="K592">
        <v>1000000</v>
      </c>
      <c r="L592">
        <v>974284.27527999994</v>
      </c>
      <c r="M592">
        <v>493952.57659000001</v>
      </c>
      <c r="N592">
        <v>0.49395257659000003</v>
      </c>
      <c r="O592">
        <v>0.45</v>
      </c>
      <c r="Q592" t="s">
        <v>67</v>
      </c>
    </row>
    <row r="593" spans="1:17">
      <c r="A593" t="s">
        <v>2286</v>
      </c>
      <c r="B593" t="s">
        <v>267</v>
      </c>
      <c r="C593" t="s">
        <v>1337</v>
      </c>
      <c r="D593" t="s">
        <v>2708</v>
      </c>
      <c r="E593" t="s">
        <v>2347</v>
      </c>
      <c r="F593" t="s">
        <v>2390</v>
      </c>
      <c r="G593" t="s">
        <v>2392</v>
      </c>
      <c r="H593" t="s">
        <v>2391</v>
      </c>
      <c r="J593">
        <v>2800000</v>
      </c>
      <c r="K593">
        <v>2800000</v>
      </c>
      <c r="L593">
        <v>2593239.9988299999</v>
      </c>
      <c r="M593">
        <v>508990.81206999999</v>
      </c>
      <c r="N593">
        <v>0.18178243288214285</v>
      </c>
      <c r="O593">
        <v>0.12</v>
      </c>
      <c r="Q593" t="s">
        <v>67</v>
      </c>
    </row>
    <row r="594" spans="1:17">
      <c r="A594" t="s">
        <v>2286</v>
      </c>
      <c r="B594" t="s">
        <v>267</v>
      </c>
      <c r="C594" t="s">
        <v>1337</v>
      </c>
      <c r="D594" t="s">
        <v>2716</v>
      </c>
      <c r="E594" t="s">
        <v>2366</v>
      </c>
      <c r="F594" t="s">
        <v>2394</v>
      </c>
      <c r="G594" t="s">
        <v>2395</v>
      </c>
      <c r="H594" t="s">
        <v>365</v>
      </c>
      <c r="J594">
        <v>2000000</v>
      </c>
      <c r="K594">
        <v>2000000</v>
      </c>
      <c r="L594">
        <v>0</v>
      </c>
      <c r="M594">
        <v>0</v>
      </c>
      <c r="N594">
        <v>0</v>
      </c>
      <c r="O594">
        <v>0</v>
      </c>
      <c r="Q594" t="s">
        <v>2396</v>
      </c>
    </row>
    <row r="595" spans="1:17">
      <c r="A595" t="s">
        <v>2286</v>
      </c>
      <c r="B595" t="s">
        <v>302</v>
      </c>
      <c r="D595" t="s">
        <v>2705</v>
      </c>
      <c r="G595" t="s">
        <v>2358</v>
      </c>
      <c r="H595" t="s">
        <v>2398</v>
      </c>
      <c r="J595">
        <v>2000000</v>
      </c>
      <c r="K595">
        <v>2000000</v>
      </c>
      <c r="M595">
        <v>1976513</v>
      </c>
      <c r="N595">
        <v>0.98825649999999998</v>
      </c>
      <c r="O595">
        <v>90</v>
      </c>
      <c r="Q595" t="s">
        <v>20</v>
      </c>
    </row>
    <row r="596" spans="1:17">
      <c r="A596" t="s">
        <v>2286</v>
      </c>
      <c r="B596" t="s">
        <v>302</v>
      </c>
      <c r="D596" t="s">
        <v>2700</v>
      </c>
      <c r="G596" t="s">
        <v>2369</v>
      </c>
      <c r="H596" t="s">
        <v>2400</v>
      </c>
      <c r="J596">
        <v>1200000</v>
      </c>
      <c r="K596">
        <v>1200000</v>
      </c>
      <c r="M596">
        <v>23809</v>
      </c>
      <c r="N596">
        <v>1.9840833333333332E-2</v>
      </c>
      <c r="O596">
        <v>0</v>
      </c>
      <c r="Q596" t="s">
        <v>2401</v>
      </c>
    </row>
    <row r="597" spans="1:17">
      <c r="A597" t="s">
        <v>2286</v>
      </c>
      <c r="B597" t="s">
        <v>302</v>
      </c>
      <c r="D597" t="s">
        <v>2708</v>
      </c>
      <c r="H597" t="s">
        <v>2403</v>
      </c>
      <c r="J597">
        <v>500000</v>
      </c>
      <c r="K597">
        <v>1100000</v>
      </c>
      <c r="M597">
        <v>1058042</v>
      </c>
      <c r="N597">
        <v>0.96185636363636373</v>
      </c>
      <c r="O597">
        <v>98</v>
      </c>
      <c r="Q597" t="s">
        <v>2404</v>
      </c>
    </row>
    <row r="598" spans="1:17">
      <c r="A598" t="s">
        <v>2286</v>
      </c>
      <c r="B598" t="s">
        <v>302</v>
      </c>
      <c r="D598" t="s">
        <v>2690</v>
      </c>
      <c r="H598" t="s">
        <v>2408</v>
      </c>
      <c r="J598">
        <v>1800000</v>
      </c>
      <c r="K598">
        <v>1800000</v>
      </c>
      <c r="M598">
        <v>139</v>
      </c>
      <c r="N598">
        <v>7.7222222222222206E-3</v>
      </c>
      <c r="O598">
        <v>0</v>
      </c>
      <c r="Q598" t="s">
        <v>984</v>
      </c>
    </row>
    <row r="599" spans="1:17">
      <c r="A599" t="s">
        <v>2286</v>
      </c>
      <c r="B599" t="s">
        <v>302</v>
      </c>
      <c r="D599" t="s">
        <v>2711</v>
      </c>
      <c r="H599" t="s">
        <v>2410</v>
      </c>
      <c r="J599">
        <v>2400000</v>
      </c>
      <c r="K599">
        <v>7490000</v>
      </c>
      <c r="M599">
        <v>7118021</v>
      </c>
      <c r="N599">
        <v>0.95033658210947936</v>
      </c>
      <c r="O599">
        <v>98</v>
      </c>
      <c r="Q599" t="s">
        <v>2411</v>
      </c>
    </row>
    <row r="600" spans="1:17">
      <c r="A600" t="s">
        <v>2286</v>
      </c>
      <c r="B600" t="s">
        <v>302</v>
      </c>
      <c r="D600" t="s">
        <v>2704</v>
      </c>
      <c r="H600" t="s">
        <v>2415</v>
      </c>
      <c r="J600">
        <v>2782686</v>
      </c>
      <c r="K600">
        <v>2782686</v>
      </c>
      <c r="M600">
        <v>441488</v>
      </c>
      <c r="N600">
        <v>0.15865534235627016</v>
      </c>
      <c r="O600">
        <v>40</v>
      </c>
      <c r="Q600" t="s">
        <v>20</v>
      </c>
    </row>
    <row r="601" spans="1:17">
      <c r="A601" t="s">
        <v>2286</v>
      </c>
      <c r="B601" t="s">
        <v>302</v>
      </c>
      <c r="D601" t="s">
        <v>2691</v>
      </c>
      <c r="H601" t="s">
        <v>2418</v>
      </c>
      <c r="J601">
        <v>500000</v>
      </c>
      <c r="K601">
        <v>3330000</v>
      </c>
      <c r="M601">
        <v>1038424</v>
      </c>
      <c r="N601">
        <v>0.31183903903903903</v>
      </c>
      <c r="O601">
        <v>20</v>
      </c>
      <c r="Q601" t="s">
        <v>20</v>
      </c>
    </row>
    <row r="602" spans="1:17">
      <c r="A602" t="s">
        <v>2286</v>
      </c>
      <c r="B602" t="s">
        <v>302</v>
      </c>
      <c r="D602" t="s">
        <v>2697</v>
      </c>
      <c r="H602" t="s">
        <v>2421</v>
      </c>
      <c r="J602">
        <v>1422000</v>
      </c>
      <c r="K602">
        <v>3582000</v>
      </c>
      <c r="M602">
        <v>972</v>
      </c>
      <c r="N602">
        <v>2.7135678391959801E-2</v>
      </c>
      <c r="O602">
        <v>20</v>
      </c>
      <c r="Q602" t="s">
        <v>20</v>
      </c>
    </row>
    <row r="603" spans="1:17">
      <c r="A603" t="s">
        <v>2286</v>
      </c>
      <c r="B603" t="s">
        <v>302</v>
      </c>
      <c r="D603" t="s">
        <v>2697</v>
      </c>
      <c r="H603" t="s">
        <v>2424</v>
      </c>
      <c r="J603">
        <v>770000</v>
      </c>
      <c r="K603">
        <v>1759000</v>
      </c>
      <c r="M603">
        <v>417174</v>
      </c>
      <c r="N603">
        <v>0.23716543490619671</v>
      </c>
      <c r="O603">
        <v>50</v>
      </c>
      <c r="Q603" t="s">
        <v>20</v>
      </c>
    </row>
    <row r="604" spans="1:17">
      <c r="A604" t="s">
        <v>2286</v>
      </c>
      <c r="B604" t="s">
        <v>302</v>
      </c>
      <c r="D604" t="s">
        <v>2697</v>
      </c>
      <c r="H604" t="s">
        <v>2427</v>
      </c>
      <c r="J604">
        <v>474000</v>
      </c>
      <c r="K604">
        <v>1525200</v>
      </c>
      <c r="M604">
        <v>1417812</v>
      </c>
      <c r="N604">
        <v>0.92959087332808799</v>
      </c>
      <c r="O604">
        <v>100</v>
      </c>
      <c r="Q604" t="s">
        <v>13</v>
      </c>
    </row>
    <row r="605" spans="1:17">
      <c r="A605" t="s">
        <v>2286</v>
      </c>
      <c r="B605" t="s">
        <v>306</v>
      </c>
      <c r="C605" t="s">
        <v>319</v>
      </c>
      <c r="D605" t="s">
        <v>2716</v>
      </c>
      <c r="G605" t="s">
        <v>2428</v>
      </c>
      <c r="H605" t="s">
        <v>2429</v>
      </c>
      <c r="J605">
        <v>1250000</v>
      </c>
      <c r="K605">
        <v>2450000</v>
      </c>
      <c r="L605">
        <v>2294676</v>
      </c>
      <c r="M605">
        <v>2183628</v>
      </c>
      <c r="O605">
        <v>1</v>
      </c>
      <c r="Q605" t="s">
        <v>2430</v>
      </c>
    </row>
    <row r="606" spans="1:17">
      <c r="A606" t="s">
        <v>2286</v>
      </c>
      <c r="B606" t="s">
        <v>306</v>
      </c>
      <c r="C606" t="s">
        <v>319</v>
      </c>
      <c r="D606" t="s">
        <v>2716</v>
      </c>
      <c r="G606" t="s">
        <v>2432</v>
      </c>
      <c r="H606" t="s">
        <v>2431</v>
      </c>
      <c r="J606">
        <v>2500000</v>
      </c>
      <c r="K606">
        <v>2500000</v>
      </c>
      <c r="L606">
        <v>2076273</v>
      </c>
      <c r="M606">
        <v>1819116</v>
      </c>
      <c r="O606">
        <v>0.9</v>
      </c>
      <c r="Q606" t="s">
        <v>2430</v>
      </c>
    </row>
    <row r="607" spans="1:17">
      <c r="A607" t="s">
        <v>2286</v>
      </c>
      <c r="B607" t="s">
        <v>306</v>
      </c>
      <c r="C607" t="s">
        <v>319</v>
      </c>
      <c r="D607" t="s">
        <v>2716</v>
      </c>
      <c r="G607" t="s">
        <v>2434</v>
      </c>
      <c r="H607" t="s">
        <v>2433</v>
      </c>
      <c r="J607">
        <v>10000000</v>
      </c>
      <c r="K607">
        <v>13704000</v>
      </c>
      <c r="L607">
        <v>13565515</v>
      </c>
      <c r="M607">
        <v>13328981</v>
      </c>
      <c r="O607">
        <v>0.99</v>
      </c>
      <c r="Q607" t="s">
        <v>2430</v>
      </c>
    </row>
    <row r="608" spans="1:17">
      <c r="A608" t="s">
        <v>2286</v>
      </c>
      <c r="B608" t="s">
        <v>306</v>
      </c>
      <c r="C608" t="s">
        <v>319</v>
      </c>
      <c r="D608" t="s">
        <v>2695</v>
      </c>
      <c r="G608" t="s">
        <v>2439</v>
      </c>
      <c r="H608" t="s">
        <v>2438</v>
      </c>
      <c r="J608">
        <v>973000</v>
      </c>
      <c r="K608">
        <v>1823000</v>
      </c>
      <c r="L608">
        <v>1681332</v>
      </c>
      <c r="M608">
        <v>1114743</v>
      </c>
      <c r="O608">
        <v>0.88</v>
      </c>
      <c r="Q608" t="s">
        <v>2440</v>
      </c>
    </row>
    <row r="609" spans="1:17">
      <c r="A609" t="s">
        <v>2286</v>
      </c>
      <c r="B609" t="s">
        <v>300</v>
      </c>
      <c r="C609" t="s">
        <v>319</v>
      </c>
      <c r="D609" t="s">
        <v>2691</v>
      </c>
      <c r="G609" t="s">
        <v>2442</v>
      </c>
      <c r="H609" t="s">
        <v>2443</v>
      </c>
      <c r="J609">
        <v>196654</v>
      </c>
      <c r="K609">
        <v>2727853</v>
      </c>
      <c r="L609">
        <v>2649815.3555899998</v>
      </c>
      <c r="M609">
        <v>2432897.1112299999</v>
      </c>
      <c r="O609">
        <v>95</v>
      </c>
      <c r="Q609" t="s">
        <v>2444</v>
      </c>
    </row>
    <row r="610" spans="1:17">
      <c r="A610" t="s">
        <v>2286</v>
      </c>
      <c r="B610" t="s">
        <v>300</v>
      </c>
      <c r="C610" t="s">
        <v>319</v>
      </c>
      <c r="D610" t="s">
        <v>2692</v>
      </c>
      <c r="G610" t="s">
        <v>2447</v>
      </c>
      <c r="H610" t="s">
        <v>2446</v>
      </c>
      <c r="J610">
        <v>38800</v>
      </c>
      <c r="K610">
        <v>2354700</v>
      </c>
      <c r="L610">
        <v>2333195.7896500002</v>
      </c>
      <c r="M610">
        <v>1802547.4883900001</v>
      </c>
      <c r="O610">
        <v>0.99</v>
      </c>
    </row>
    <row r="611" spans="1:17">
      <c r="A611" t="s">
        <v>2286</v>
      </c>
      <c r="B611" t="s">
        <v>300</v>
      </c>
      <c r="C611" t="s">
        <v>319</v>
      </c>
      <c r="D611" t="s">
        <v>2695</v>
      </c>
      <c r="G611" t="s">
        <v>2448</v>
      </c>
      <c r="H611" t="s">
        <v>2449</v>
      </c>
      <c r="J611">
        <v>973000</v>
      </c>
      <c r="K611">
        <v>1437000</v>
      </c>
      <c r="L611">
        <v>1133694.39983</v>
      </c>
      <c r="M611">
        <v>951546.89040000003</v>
      </c>
      <c r="O611">
        <v>95</v>
      </c>
    </row>
    <row r="612" spans="1:17">
      <c r="A612" t="s">
        <v>2286</v>
      </c>
      <c r="B612" t="s">
        <v>300</v>
      </c>
      <c r="C612" t="s">
        <v>319</v>
      </c>
      <c r="D612" t="s">
        <v>2700</v>
      </c>
      <c r="G612" t="s">
        <v>2452</v>
      </c>
      <c r="H612" t="s">
        <v>2451</v>
      </c>
      <c r="J612">
        <v>900000</v>
      </c>
      <c r="K612">
        <v>1916700</v>
      </c>
      <c r="L612">
        <v>1704707.09506</v>
      </c>
      <c r="M612">
        <v>1161733.83516</v>
      </c>
      <c r="O612">
        <v>90</v>
      </c>
      <c r="Q612">
        <v>1</v>
      </c>
    </row>
    <row r="613" spans="1:17">
      <c r="A613" t="s">
        <v>2286</v>
      </c>
      <c r="B613" t="s">
        <v>300</v>
      </c>
      <c r="C613" t="s">
        <v>319</v>
      </c>
      <c r="D613" t="s">
        <v>2700</v>
      </c>
      <c r="G613" t="s">
        <v>2453</v>
      </c>
      <c r="H613" t="s">
        <v>2454</v>
      </c>
      <c r="J613">
        <v>1000000</v>
      </c>
      <c r="K613">
        <v>2502000</v>
      </c>
      <c r="L613">
        <v>2456514.5337899998</v>
      </c>
      <c r="M613">
        <v>2380647.0141499997</v>
      </c>
      <c r="O613">
        <v>95</v>
      </c>
    </row>
    <row r="614" spans="1:17">
      <c r="A614" t="s">
        <v>2286</v>
      </c>
      <c r="B614" t="s">
        <v>300</v>
      </c>
      <c r="C614" t="s">
        <v>319</v>
      </c>
      <c r="D614" t="s">
        <v>2700</v>
      </c>
      <c r="G614" t="s">
        <v>2455</v>
      </c>
      <c r="H614" t="s">
        <v>2456</v>
      </c>
      <c r="J614">
        <v>672000</v>
      </c>
      <c r="K614">
        <v>1019400</v>
      </c>
      <c r="L614">
        <v>993395.81232000003</v>
      </c>
      <c r="M614">
        <v>547169.94929999998</v>
      </c>
      <c r="O614">
        <v>85</v>
      </c>
      <c r="Q614">
        <v>1</v>
      </c>
    </row>
    <row r="615" spans="1:17">
      <c r="A615" t="s">
        <v>2286</v>
      </c>
      <c r="B615" t="s">
        <v>300</v>
      </c>
      <c r="C615" t="s">
        <v>319</v>
      </c>
      <c r="D615" t="s">
        <v>2705</v>
      </c>
      <c r="G615" t="s">
        <v>2459</v>
      </c>
      <c r="H615" t="s">
        <v>2458</v>
      </c>
      <c r="J615">
        <v>1000000</v>
      </c>
      <c r="K615">
        <v>1000000</v>
      </c>
      <c r="L615">
        <v>913764.62757999997</v>
      </c>
      <c r="M615">
        <v>714307.89893000002</v>
      </c>
      <c r="O615">
        <v>99</v>
      </c>
    </row>
    <row r="616" spans="1:17">
      <c r="A616" t="s">
        <v>2286</v>
      </c>
      <c r="B616" t="s">
        <v>300</v>
      </c>
      <c r="C616" t="s">
        <v>319</v>
      </c>
      <c r="D616" t="s">
        <v>2705</v>
      </c>
      <c r="G616" t="s">
        <v>2460</v>
      </c>
      <c r="H616" t="s">
        <v>2461</v>
      </c>
      <c r="J616">
        <v>1500000</v>
      </c>
      <c r="K616">
        <v>1500000</v>
      </c>
      <c r="L616">
        <v>891114.49126000004</v>
      </c>
      <c r="M616">
        <v>473319.82117000001</v>
      </c>
      <c r="O616">
        <v>70</v>
      </c>
    </row>
    <row r="617" spans="1:17">
      <c r="A617" t="s">
        <v>2286</v>
      </c>
      <c r="B617" t="s">
        <v>300</v>
      </c>
      <c r="C617" t="s">
        <v>319</v>
      </c>
      <c r="D617" t="s">
        <v>2716</v>
      </c>
      <c r="G617" t="s">
        <v>2463</v>
      </c>
      <c r="H617" t="s">
        <v>2464</v>
      </c>
      <c r="J617">
        <v>2000000</v>
      </c>
      <c r="K617">
        <v>2000000</v>
      </c>
      <c r="L617">
        <v>1982123.3700300001</v>
      </c>
      <c r="M617">
        <v>1354022.4776900001</v>
      </c>
      <c r="O617">
        <v>98</v>
      </c>
      <c r="Q617" t="s">
        <v>2465</v>
      </c>
    </row>
    <row r="618" spans="1:17">
      <c r="A618" t="s">
        <v>2286</v>
      </c>
      <c r="B618" t="s">
        <v>300</v>
      </c>
      <c r="C618" t="s">
        <v>319</v>
      </c>
      <c r="D618" t="s">
        <v>2716</v>
      </c>
      <c r="G618" t="s">
        <v>2466</v>
      </c>
      <c r="H618" t="s">
        <v>2467</v>
      </c>
      <c r="J618">
        <v>2000000</v>
      </c>
      <c r="K618">
        <v>2500000</v>
      </c>
      <c r="L618">
        <v>1960121.95141</v>
      </c>
      <c r="M618">
        <v>603838.06296000001</v>
      </c>
      <c r="O618">
        <v>0.6</v>
      </c>
      <c r="Q618" t="s">
        <v>2468</v>
      </c>
    </row>
    <row r="619" spans="1:17">
      <c r="A619" t="s">
        <v>2286</v>
      </c>
      <c r="B619" t="s">
        <v>300</v>
      </c>
      <c r="C619" t="s">
        <v>319</v>
      </c>
      <c r="D619" t="s">
        <v>2708</v>
      </c>
      <c r="G619" t="s">
        <v>2474</v>
      </c>
      <c r="H619" t="s">
        <v>2473</v>
      </c>
      <c r="J619">
        <v>600000</v>
      </c>
      <c r="K619">
        <v>1520000</v>
      </c>
      <c r="L619">
        <v>1414111.1751600001</v>
      </c>
      <c r="M619">
        <v>649614.33151000005</v>
      </c>
      <c r="O619">
        <v>0.75</v>
      </c>
    </row>
    <row r="620" spans="1:17">
      <c r="A620" t="s">
        <v>2286</v>
      </c>
      <c r="B620" t="s">
        <v>300</v>
      </c>
      <c r="C620" t="s">
        <v>319</v>
      </c>
      <c r="D620" t="s">
        <v>2708</v>
      </c>
      <c r="G620" t="s">
        <v>2475</v>
      </c>
      <c r="H620" t="s">
        <v>2476</v>
      </c>
      <c r="J620">
        <v>800000</v>
      </c>
      <c r="K620">
        <v>1200000</v>
      </c>
      <c r="L620">
        <v>1162649.3286299999</v>
      </c>
      <c r="M620">
        <v>1057618.42903</v>
      </c>
      <c r="O620">
        <v>0.98</v>
      </c>
    </row>
    <row r="621" spans="1:17">
      <c r="A621" t="s">
        <v>2286</v>
      </c>
      <c r="B621" t="s">
        <v>296</v>
      </c>
      <c r="C621" t="s">
        <v>510</v>
      </c>
      <c r="D621" t="s">
        <v>2704</v>
      </c>
      <c r="G621" t="s">
        <v>2477</v>
      </c>
      <c r="K621">
        <v>2276742.852</v>
      </c>
      <c r="L621">
        <v>1592565.12</v>
      </c>
      <c r="M621">
        <v>0</v>
      </c>
      <c r="O621" t="s">
        <v>2478</v>
      </c>
      <c r="Q621" t="s">
        <v>2479</v>
      </c>
    </row>
    <row r="622" spans="1:17">
      <c r="A622" t="s">
        <v>2286</v>
      </c>
      <c r="B622" t="s">
        <v>296</v>
      </c>
      <c r="C622" t="s">
        <v>510</v>
      </c>
      <c r="D622" t="s">
        <v>2705</v>
      </c>
      <c r="G622" t="s">
        <v>2480</v>
      </c>
      <c r="K622">
        <v>2481000</v>
      </c>
      <c r="L622">
        <v>1583111.1120500001</v>
      </c>
      <c r="M622">
        <v>238915.62823</v>
      </c>
    </row>
    <row r="623" spans="1:17">
      <c r="A623" t="s">
        <v>2286</v>
      </c>
      <c r="B623" t="s">
        <v>296</v>
      </c>
      <c r="C623" t="s">
        <v>510</v>
      </c>
      <c r="D623" t="s">
        <v>2711</v>
      </c>
      <c r="G623" t="s">
        <v>2481</v>
      </c>
      <c r="K623">
        <v>2000000</v>
      </c>
      <c r="L623">
        <v>0</v>
      </c>
      <c r="M623">
        <v>0</v>
      </c>
      <c r="O623">
        <v>0</v>
      </c>
    </row>
    <row r="624" spans="1:17">
      <c r="A624" t="s">
        <v>2286</v>
      </c>
      <c r="B624" t="s">
        <v>296</v>
      </c>
      <c r="C624" t="s">
        <v>2285</v>
      </c>
      <c r="D624" t="s">
        <v>2716</v>
      </c>
      <c r="G624" t="s">
        <v>2483</v>
      </c>
      <c r="J624">
        <v>600000</v>
      </c>
      <c r="K624">
        <v>1100000</v>
      </c>
      <c r="M624">
        <v>973995.75054000004</v>
      </c>
      <c r="O624">
        <v>0.98</v>
      </c>
    </row>
    <row r="625" spans="1:17">
      <c r="A625" t="s">
        <v>2286</v>
      </c>
      <c r="B625" t="s">
        <v>296</v>
      </c>
      <c r="C625" t="s">
        <v>2285</v>
      </c>
      <c r="D625" t="s">
        <v>2716</v>
      </c>
      <c r="G625" t="s">
        <v>2485</v>
      </c>
      <c r="J625">
        <v>500000</v>
      </c>
      <c r="K625">
        <v>1124200</v>
      </c>
      <c r="M625">
        <v>750847.00804999995</v>
      </c>
      <c r="O625">
        <v>0.75</v>
      </c>
    </row>
    <row r="626" spans="1:17">
      <c r="A626" t="s">
        <v>2286</v>
      </c>
      <c r="B626" t="s">
        <v>296</v>
      </c>
      <c r="C626" t="s">
        <v>2285</v>
      </c>
      <c r="D626" t="s">
        <v>2708</v>
      </c>
      <c r="G626" t="s">
        <v>2488</v>
      </c>
      <c r="J626">
        <v>450000</v>
      </c>
      <c r="K626">
        <v>2408068</v>
      </c>
      <c r="M626">
        <v>2388340.2190300003</v>
      </c>
      <c r="O626">
        <v>1</v>
      </c>
    </row>
    <row r="627" spans="1:17">
      <c r="A627" t="s">
        <v>2286</v>
      </c>
      <c r="B627" t="s">
        <v>296</v>
      </c>
      <c r="C627" t="s">
        <v>2285</v>
      </c>
      <c r="D627" t="s">
        <v>2708</v>
      </c>
      <c r="G627" t="s">
        <v>2490</v>
      </c>
      <c r="J627">
        <v>180000</v>
      </c>
      <c r="K627">
        <v>1315000</v>
      </c>
      <c r="M627">
        <v>1222682.3444000001</v>
      </c>
      <c r="O627">
        <v>0.96</v>
      </c>
    </row>
    <row r="628" spans="1:17">
      <c r="A628" t="s">
        <v>2286</v>
      </c>
      <c r="B628" t="s">
        <v>296</v>
      </c>
      <c r="C628" t="s">
        <v>2285</v>
      </c>
      <c r="D628" t="s">
        <v>2708</v>
      </c>
      <c r="G628" t="s">
        <v>2492</v>
      </c>
      <c r="J628">
        <v>400000</v>
      </c>
      <c r="K628">
        <v>1300000</v>
      </c>
      <c r="M628">
        <v>1183693.3957499999</v>
      </c>
      <c r="O628">
        <v>0.9</v>
      </c>
    </row>
    <row r="629" spans="1:17">
      <c r="A629" t="s">
        <v>2286</v>
      </c>
      <c r="B629" t="s">
        <v>296</v>
      </c>
      <c r="C629" t="s">
        <v>2285</v>
      </c>
      <c r="D629" t="s">
        <v>2708</v>
      </c>
      <c r="G629" t="s">
        <v>2494</v>
      </c>
      <c r="J629">
        <v>1500000</v>
      </c>
      <c r="K629">
        <v>1900000</v>
      </c>
      <c r="M629">
        <v>1728020.83372</v>
      </c>
      <c r="O629">
        <v>1</v>
      </c>
    </row>
    <row r="630" spans="1:17">
      <c r="A630" t="s">
        <v>2286</v>
      </c>
      <c r="B630" t="s">
        <v>296</v>
      </c>
      <c r="C630" t="s">
        <v>2285</v>
      </c>
      <c r="D630" t="s">
        <v>2708</v>
      </c>
      <c r="G630" t="s">
        <v>2496</v>
      </c>
      <c r="J630">
        <v>1400000</v>
      </c>
      <c r="K630">
        <v>2750000</v>
      </c>
      <c r="M630">
        <v>1092327.44881</v>
      </c>
      <c r="O630">
        <v>0.5</v>
      </c>
    </row>
    <row r="631" spans="1:17">
      <c r="A631" t="s">
        <v>2286</v>
      </c>
      <c r="B631" t="s">
        <v>296</v>
      </c>
      <c r="C631" t="s">
        <v>2285</v>
      </c>
      <c r="D631" t="s">
        <v>2708</v>
      </c>
      <c r="G631" t="s">
        <v>2498</v>
      </c>
      <c r="J631">
        <v>1000000</v>
      </c>
      <c r="K631">
        <v>1000000</v>
      </c>
      <c r="M631">
        <v>783191.57597000001</v>
      </c>
      <c r="O631">
        <v>0.8</v>
      </c>
      <c r="Q631" t="s">
        <v>2499</v>
      </c>
    </row>
    <row r="632" spans="1:17">
      <c r="A632" t="s">
        <v>2286</v>
      </c>
      <c r="B632" t="s">
        <v>296</v>
      </c>
      <c r="C632" t="s">
        <v>2285</v>
      </c>
      <c r="D632" t="s">
        <v>2708</v>
      </c>
      <c r="G632" t="s">
        <v>2501</v>
      </c>
      <c r="J632">
        <v>1000000</v>
      </c>
      <c r="K632">
        <v>1000000</v>
      </c>
      <c r="M632">
        <v>780812.71394000005</v>
      </c>
      <c r="O632">
        <v>0.9</v>
      </c>
      <c r="Q632" t="s">
        <v>2499</v>
      </c>
    </row>
    <row r="633" spans="1:17">
      <c r="A633" t="s">
        <v>2286</v>
      </c>
      <c r="B633" t="s">
        <v>296</v>
      </c>
      <c r="C633" t="s">
        <v>2285</v>
      </c>
      <c r="D633" t="s">
        <v>2708</v>
      </c>
      <c r="G633" t="s">
        <v>2502</v>
      </c>
      <c r="J633">
        <v>1500000</v>
      </c>
      <c r="K633">
        <v>1500000</v>
      </c>
      <c r="M633">
        <v>1334245.1762900001</v>
      </c>
      <c r="O633">
        <v>0.97</v>
      </c>
      <c r="Q633" t="s">
        <v>2499</v>
      </c>
    </row>
    <row r="634" spans="1:17">
      <c r="A634" t="s">
        <v>2286</v>
      </c>
      <c r="B634" t="s">
        <v>296</v>
      </c>
      <c r="C634" t="s">
        <v>2285</v>
      </c>
      <c r="D634" t="s">
        <v>2708</v>
      </c>
      <c r="G634" t="s">
        <v>2504</v>
      </c>
      <c r="J634">
        <v>2000000</v>
      </c>
      <c r="K634">
        <v>2000000</v>
      </c>
      <c r="M634">
        <v>1782050.3262199999</v>
      </c>
      <c r="O634">
        <v>1</v>
      </c>
      <c r="Q634" t="s">
        <v>2499</v>
      </c>
    </row>
    <row r="635" spans="1:17">
      <c r="A635" t="s">
        <v>2286</v>
      </c>
      <c r="B635" t="s">
        <v>296</v>
      </c>
      <c r="C635" t="s">
        <v>2285</v>
      </c>
      <c r="D635" t="s">
        <v>2690</v>
      </c>
      <c r="G635" t="s">
        <v>2507</v>
      </c>
      <c r="J635">
        <v>300000</v>
      </c>
      <c r="K635">
        <v>2489000</v>
      </c>
      <c r="M635">
        <v>2349654</v>
      </c>
      <c r="O635">
        <v>1</v>
      </c>
    </row>
    <row r="636" spans="1:17">
      <c r="A636" t="s">
        <v>2286</v>
      </c>
      <c r="B636" t="s">
        <v>296</v>
      </c>
      <c r="C636" t="s">
        <v>2285</v>
      </c>
      <c r="D636" t="s">
        <v>2691</v>
      </c>
      <c r="G636" t="s">
        <v>2508</v>
      </c>
      <c r="J636">
        <v>500000</v>
      </c>
      <c r="K636">
        <v>3289000</v>
      </c>
      <c r="M636">
        <v>2082320.1385300001</v>
      </c>
      <c r="O636">
        <v>0.9</v>
      </c>
    </row>
    <row r="637" spans="1:17">
      <c r="A637" t="s">
        <v>2286</v>
      </c>
      <c r="B637" t="s">
        <v>296</v>
      </c>
      <c r="C637" t="s">
        <v>2285</v>
      </c>
      <c r="D637" t="s">
        <v>2691</v>
      </c>
      <c r="G637" t="s">
        <v>2510</v>
      </c>
      <c r="J637">
        <v>376000</v>
      </c>
      <c r="K637">
        <v>1261000</v>
      </c>
      <c r="M637">
        <v>757342.47857000004</v>
      </c>
      <c r="O637">
        <v>0.7</v>
      </c>
    </row>
    <row r="638" spans="1:17">
      <c r="A638" t="s">
        <v>2286</v>
      </c>
      <c r="B638" t="s">
        <v>296</v>
      </c>
      <c r="C638" t="s">
        <v>2285</v>
      </c>
      <c r="D638" t="s">
        <v>2690</v>
      </c>
      <c r="G638" t="s">
        <v>2511</v>
      </c>
      <c r="J638">
        <v>2000000</v>
      </c>
      <c r="K638">
        <v>2000000</v>
      </c>
      <c r="M638">
        <v>39985.077499999999</v>
      </c>
      <c r="O638" t="s">
        <v>2512</v>
      </c>
      <c r="Q638" t="s">
        <v>2499</v>
      </c>
    </row>
    <row r="639" spans="1:17">
      <c r="A639" t="s">
        <v>2286</v>
      </c>
      <c r="B639" t="s">
        <v>296</v>
      </c>
      <c r="C639" t="s">
        <v>2285</v>
      </c>
      <c r="D639" t="s">
        <v>2697</v>
      </c>
      <c r="G639" t="s">
        <v>2514</v>
      </c>
      <c r="J639">
        <v>948000</v>
      </c>
      <c r="K639">
        <v>1934000</v>
      </c>
      <c r="M639">
        <v>1454015.7386400001</v>
      </c>
      <c r="O639">
        <v>1</v>
      </c>
    </row>
    <row r="640" spans="1:17">
      <c r="A640" t="s">
        <v>2286</v>
      </c>
      <c r="B640" t="s">
        <v>296</v>
      </c>
      <c r="C640" t="s">
        <v>2285</v>
      </c>
      <c r="D640" t="s">
        <v>2697</v>
      </c>
      <c r="G640" t="s">
        <v>2516</v>
      </c>
      <c r="J640">
        <v>1540000</v>
      </c>
      <c r="K640">
        <v>2830000</v>
      </c>
      <c r="M640">
        <v>2120057.23007</v>
      </c>
      <c r="O640">
        <v>0.98</v>
      </c>
    </row>
    <row r="641" spans="1:17">
      <c r="A641" t="s">
        <v>2286</v>
      </c>
      <c r="B641" t="s">
        <v>296</v>
      </c>
      <c r="C641" t="s">
        <v>2285</v>
      </c>
      <c r="D641" t="s">
        <v>2697</v>
      </c>
      <c r="G641" t="s">
        <v>2518</v>
      </c>
      <c r="J641">
        <v>474000</v>
      </c>
      <c r="K641">
        <v>1446000</v>
      </c>
      <c r="M641">
        <v>4811.9384</v>
      </c>
      <c r="O641">
        <v>0</v>
      </c>
      <c r="Q641" t="s">
        <v>2519</v>
      </c>
    </row>
    <row r="642" spans="1:17">
      <c r="A642" t="s">
        <v>2286</v>
      </c>
      <c r="B642" t="s">
        <v>296</v>
      </c>
      <c r="C642" t="s">
        <v>2285</v>
      </c>
      <c r="D642" t="s">
        <v>2711</v>
      </c>
      <c r="G642" t="s">
        <v>2521</v>
      </c>
      <c r="J642">
        <v>610000</v>
      </c>
      <c r="K642">
        <v>2040000</v>
      </c>
      <c r="M642">
        <v>873268.89612000005</v>
      </c>
      <c r="O642">
        <v>0.78</v>
      </c>
    </row>
    <row r="643" spans="1:17">
      <c r="A643" t="s">
        <v>2286</v>
      </c>
      <c r="B643" t="s">
        <v>296</v>
      </c>
      <c r="C643" t="s">
        <v>2285</v>
      </c>
      <c r="D643" t="s">
        <v>2711</v>
      </c>
      <c r="G643" t="s">
        <v>2523</v>
      </c>
      <c r="J643">
        <v>4000000</v>
      </c>
      <c r="K643">
        <v>8200000</v>
      </c>
      <c r="M643">
        <v>17070.256699999998</v>
      </c>
      <c r="O643">
        <v>0</v>
      </c>
    </row>
    <row r="644" spans="1:17">
      <c r="A644" t="s">
        <v>2286</v>
      </c>
      <c r="B644" t="s">
        <v>296</v>
      </c>
      <c r="C644" t="s">
        <v>2285</v>
      </c>
      <c r="D644" t="s">
        <v>2700</v>
      </c>
      <c r="G644" t="s">
        <v>2524</v>
      </c>
      <c r="J644">
        <v>1200000</v>
      </c>
      <c r="K644">
        <v>1200000</v>
      </c>
      <c r="M644">
        <v>19718.09</v>
      </c>
      <c r="O644">
        <v>0.02</v>
      </c>
      <c r="Q644" t="s">
        <v>2499</v>
      </c>
    </row>
    <row r="645" spans="1:17">
      <c r="A645" t="s">
        <v>2286</v>
      </c>
      <c r="B645" t="s">
        <v>296</v>
      </c>
      <c r="C645" t="s">
        <v>2285</v>
      </c>
      <c r="D645" t="s">
        <v>2705</v>
      </c>
      <c r="G645" t="s">
        <v>2526</v>
      </c>
      <c r="J645">
        <v>2700000</v>
      </c>
      <c r="K645">
        <v>2700000</v>
      </c>
      <c r="M645">
        <v>1032465.73999</v>
      </c>
      <c r="O645">
        <v>0.9</v>
      </c>
    </row>
    <row r="646" spans="1:17">
      <c r="A646" t="s">
        <v>2286</v>
      </c>
      <c r="B646" t="s">
        <v>296</v>
      </c>
      <c r="C646" t="s">
        <v>2285</v>
      </c>
      <c r="D646" t="s">
        <v>2705</v>
      </c>
      <c r="G646" t="s">
        <v>2528</v>
      </c>
      <c r="J646">
        <v>1000000</v>
      </c>
      <c r="K646">
        <v>1000000</v>
      </c>
      <c r="M646">
        <v>176073.98230999999</v>
      </c>
      <c r="O646">
        <v>0</v>
      </c>
    </row>
    <row r="647" spans="1:17">
      <c r="A647" t="s">
        <v>2286</v>
      </c>
      <c r="B647" t="s">
        <v>276</v>
      </c>
      <c r="D647" t="s">
        <v>2690</v>
      </c>
      <c r="G647" t="s">
        <v>2530</v>
      </c>
      <c r="H647" t="s">
        <v>2529</v>
      </c>
      <c r="K647">
        <v>4990300</v>
      </c>
      <c r="L647">
        <v>4476759.3845899999</v>
      </c>
      <c r="O647">
        <v>1</v>
      </c>
      <c r="Q647" t="s">
        <v>2531</v>
      </c>
    </row>
    <row r="648" spans="1:17">
      <c r="A648" t="s">
        <v>2286</v>
      </c>
      <c r="B648" t="s">
        <v>276</v>
      </c>
      <c r="D648" t="s">
        <v>2690</v>
      </c>
      <c r="G648" t="s">
        <v>2533</v>
      </c>
      <c r="H648" t="s">
        <v>2532</v>
      </c>
      <c r="K648">
        <v>1800000</v>
      </c>
      <c r="L648">
        <v>0</v>
      </c>
      <c r="O648">
        <v>0</v>
      </c>
      <c r="Q648" t="s">
        <v>2534</v>
      </c>
    </row>
    <row r="649" spans="1:17">
      <c r="A649" t="s">
        <v>2286</v>
      </c>
      <c r="B649" t="s">
        <v>276</v>
      </c>
      <c r="D649" t="s">
        <v>2691</v>
      </c>
      <c r="G649" t="s">
        <v>2536</v>
      </c>
      <c r="H649" t="s">
        <v>2535</v>
      </c>
      <c r="K649">
        <v>1033000</v>
      </c>
      <c r="L649">
        <v>1011847.5645</v>
      </c>
      <c r="O649">
        <v>1</v>
      </c>
      <c r="Q649" t="s">
        <v>2537</v>
      </c>
    </row>
    <row r="650" spans="1:17">
      <c r="A650" t="s">
        <v>2286</v>
      </c>
      <c r="B650" t="s">
        <v>276</v>
      </c>
      <c r="D650" t="s">
        <v>2691</v>
      </c>
      <c r="G650" t="s">
        <v>2539</v>
      </c>
      <c r="H650" t="s">
        <v>2538</v>
      </c>
      <c r="K650">
        <v>2277000</v>
      </c>
      <c r="L650">
        <v>2253103.6016899999</v>
      </c>
      <c r="O650">
        <v>0.99</v>
      </c>
      <c r="Q650" t="s">
        <v>2540</v>
      </c>
    </row>
    <row r="651" spans="1:17">
      <c r="A651" t="s">
        <v>2286</v>
      </c>
      <c r="B651" t="s">
        <v>276</v>
      </c>
      <c r="D651" t="s">
        <v>2691</v>
      </c>
      <c r="G651" t="s">
        <v>2542</v>
      </c>
      <c r="H651" t="s">
        <v>2541</v>
      </c>
      <c r="K651">
        <v>2173500</v>
      </c>
      <c r="L651">
        <v>2083570.31831</v>
      </c>
      <c r="O651">
        <v>0.99</v>
      </c>
      <c r="Q651" t="s">
        <v>2543</v>
      </c>
    </row>
    <row r="652" spans="1:17">
      <c r="A652" t="s">
        <v>2286</v>
      </c>
      <c r="B652" t="s">
        <v>276</v>
      </c>
      <c r="D652" t="s">
        <v>2697</v>
      </c>
      <c r="G652" t="s">
        <v>2544</v>
      </c>
      <c r="H652" t="s">
        <v>1316</v>
      </c>
      <c r="K652">
        <v>3146000</v>
      </c>
      <c r="L652">
        <v>3144413.0645400002</v>
      </c>
      <c r="O652">
        <v>1</v>
      </c>
      <c r="Q652" t="s">
        <v>2545</v>
      </c>
    </row>
    <row r="653" spans="1:17">
      <c r="A653" t="s">
        <v>2286</v>
      </c>
      <c r="B653" t="s">
        <v>276</v>
      </c>
      <c r="D653" t="s">
        <v>2697</v>
      </c>
      <c r="G653" t="s">
        <v>2547</v>
      </c>
      <c r="H653" t="s">
        <v>2546</v>
      </c>
      <c r="K653">
        <v>2590000</v>
      </c>
      <c r="L653">
        <v>2438150.5450300002</v>
      </c>
      <c r="O653">
        <v>1</v>
      </c>
      <c r="Q653" t="s">
        <v>2548</v>
      </c>
    </row>
    <row r="654" spans="1:17">
      <c r="A654" t="s">
        <v>2286</v>
      </c>
      <c r="B654" t="s">
        <v>276</v>
      </c>
      <c r="D654" t="s">
        <v>2703</v>
      </c>
      <c r="G654" t="s">
        <v>2550</v>
      </c>
      <c r="H654" t="s">
        <v>2549</v>
      </c>
      <c r="K654">
        <v>1000000</v>
      </c>
      <c r="L654">
        <v>992364.01607000001</v>
      </c>
      <c r="O654">
        <v>0.94</v>
      </c>
      <c r="Q654" t="s">
        <v>2551</v>
      </c>
    </row>
    <row r="655" spans="1:17">
      <c r="A655" t="s">
        <v>2286</v>
      </c>
      <c r="B655" t="s">
        <v>276</v>
      </c>
      <c r="D655" t="s">
        <v>2703</v>
      </c>
      <c r="G655" t="s">
        <v>2553</v>
      </c>
      <c r="H655" t="s">
        <v>2552</v>
      </c>
      <c r="K655">
        <v>1500000</v>
      </c>
      <c r="L655">
        <v>1488112.1122000001</v>
      </c>
      <c r="O655">
        <v>0.95</v>
      </c>
      <c r="Q655" t="s">
        <v>20</v>
      </c>
    </row>
    <row r="656" spans="1:17">
      <c r="A656" t="s">
        <v>2286</v>
      </c>
      <c r="B656" t="s">
        <v>276</v>
      </c>
      <c r="D656" t="s">
        <v>2703</v>
      </c>
      <c r="G656" t="s">
        <v>2555</v>
      </c>
      <c r="H656" t="s">
        <v>2554</v>
      </c>
      <c r="K656">
        <v>1500000</v>
      </c>
      <c r="L656">
        <v>1292520.0528299999</v>
      </c>
      <c r="O656">
        <v>0.99</v>
      </c>
      <c r="Q656" t="s">
        <v>20</v>
      </c>
    </row>
    <row r="657" spans="1:17">
      <c r="A657" t="s">
        <v>2286</v>
      </c>
      <c r="B657" t="s">
        <v>276</v>
      </c>
      <c r="D657" t="s">
        <v>2703</v>
      </c>
      <c r="G657" t="s">
        <v>2557</v>
      </c>
      <c r="H657" t="s">
        <v>2556</v>
      </c>
      <c r="K657">
        <v>2500000</v>
      </c>
      <c r="L657">
        <v>2453224.10562</v>
      </c>
      <c r="O657">
        <v>0.96</v>
      </c>
      <c r="Q657" t="s">
        <v>20</v>
      </c>
    </row>
    <row r="658" spans="1:17">
      <c r="A658" t="s">
        <v>2286</v>
      </c>
      <c r="B658" t="s">
        <v>276</v>
      </c>
      <c r="D658" t="s">
        <v>2703</v>
      </c>
      <c r="G658" t="s">
        <v>2559</v>
      </c>
      <c r="H658" t="s">
        <v>2558</v>
      </c>
      <c r="K658">
        <v>2300000</v>
      </c>
      <c r="L658">
        <v>2253529.6055199997</v>
      </c>
      <c r="O658">
        <v>0.99</v>
      </c>
      <c r="Q658" t="s">
        <v>20</v>
      </c>
    </row>
    <row r="659" spans="1:17">
      <c r="A659" t="s">
        <v>2286</v>
      </c>
      <c r="B659" t="s">
        <v>276</v>
      </c>
      <c r="D659" t="s">
        <v>2705</v>
      </c>
      <c r="G659" t="s">
        <v>2561</v>
      </c>
      <c r="H659" t="s">
        <v>2560</v>
      </c>
      <c r="K659">
        <v>2200000</v>
      </c>
      <c r="L659">
        <v>2172548.1244099997</v>
      </c>
      <c r="O659">
        <v>1</v>
      </c>
      <c r="Q659" t="s">
        <v>2562</v>
      </c>
    </row>
    <row r="660" spans="1:17">
      <c r="A660" t="s">
        <v>2286</v>
      </c>
      <c r="B660" t="s">
        <v>276</v>
      </c>
      <c r="D660" t="s">
        <v>2705</v>
      </c>
      <c r="G660" t="s">
        <v>2564</v>
      </c>
      <c r="H660" t="s">
        <v>2563</v>
      </c>
      <c r="K660">
        <v>2086589</v>
      </c>
      <c r="L660">
        <v>1825032.1356599999</v>
      </c>
      <c r="O660">
        <v>0.95</v>
      </c>
      <c r="Q660" t="s">
        <v>2565</v>
      </c>
    </row>
    <row r="661" spans="1:17">
      <c r="A661" t="s">
        <v>2286</v>
      </c>
      <c r="B661" t="s">
        <v>276</v>
      </c>
      <c r="D661" t="s">
        <v>2705</v>
      </c>
      <c r="G661" t="s">
        <v>2567</v>
      </c>
      <c r="H661" t="s">
        <v>2566</v>
      </c>
      <c r="K661">
        <v>1000000</v>
      </c>
      <c r="L661">
        <v>987515.72262999997</v>
      </c>
      <c r="O661">
        <v>0.85</v>
      </c>
      <c r="Q661" t="s">
        <v>1103</v>
      </c>
    </row>
    <row r="662" spans="1:17">
      <c r="A662" t="s">
        <v>2286</v>
      </c>
      <c r="B662" t="s">
        <v>276</v>
      </c>
      <c r="D662" t="s">
        <v>2706</v>
      </c>
      <c r="G662" t="s">
        <v>2569</v>
      </c>
      <c r="H662" t="s">
        <v>2568</v>
      </c>
      <c r="K662">
        <v>1745300</v>
      </c>
      <c r="L662">
        <v>1744367.02226</v>
      </c>
      <c r="O662">
        <v>1</v>
      </c>
      <c r="Q662" t="s">
        <v>2570</v>
      </c>
    </row>
    <row r="663" spans="1:17">
      <c r="A663" t="s">
        <v>2286</v>
      </c>
      <c r="B663" t="s">
        <v>276</v>
      </c>
      <c r="D663" t="s">
        <v>2708</v>
      </c>
      <c r="G663" t="s">
        <v>2572</v>
      </c>
      <c r="H663" t="s">
        <v>2571</v>
      </c>
      <c r="K663">
        <v>1330000</v>
      </c>
      <c r="L663">
        <v>1283623.7279699999</v>
      </c>
      <c r="O663">
        <v>1</v>
      </c>
      <c r="Q663" t="s">
        <v>2573</v>
      </c>
    </row>
    <row r="664" spans="1:17">
      <c r="A664" t="s">
        <v>2286</v>
      </c>
      <c r="B664" t="s">
        <v>276</v>
      </c>
      <c r="D664" t="s">
        <v>2708</v>
      </c>
      <c r="G664" t="s">
        <v>2575</v>
      </c>
      <c r="H664" t="s">
        <v>2574</v>
      </c>
      <c r="K664">
        <v>1400000</v>
      </c>
      <c r="L664">
        <v>1381353.47826</v>
      </c>
      <c r="O664">
        <v>1</v>
      </c>
      <c r="Q664" t="s">
        <v>2573</v>
      </c>
    </row>
    <row r="665" spans="1:17">
      <c r="A665" t="s">
        <v>2286</v>
      </c>
      <c r="B665" t="s">
        <v>276</v>
      </c>
      <c r="D665" t="s">
        <v>2708</v>
      </c>
      <c r="G665" t="s">
        <v>2577</v>
      </c>
      <c r="H665" t="s">
        <v>2576</v>
      </c>
      <c r="K665">
        <v>1566000</v>
      </c>
      <c r="L665">
        <v>1557124.19196</v>
      </c>
      <c r="O665">
        <v>1</v>
      </c>
      <c r="Q665" t="s">
        <v>2578</v>
      </c>
    </row>
    <row r="666" spans="1:17">
      <c r="A666" t="s">
        <v>2286</v>
      </c>
      <c r="B666" t="s">
        <v>276</v>
      </c>
      <c r="D666" t="s">
        <v>2708</v>
      </c>
      <c r="G666" t="s">
        <v>2533</v>
      </c>
      <c r="H666" t="s">
        <v>2579</v>
      </c>
      <c r="K666">
        <v>1500000</v>
      </c>
      <c r="L666">
        <v>0</v>
      </c>
      <c r="O666">
        <v>0</v>
      </c>
      <c r="Q666" t="s">
        <v>2580</v>
      </c>
    </row>
    <row r="667" spans="1:17">
      <c r="A667" t="s">
        <v>2286</v>
      </c>
      <c r="B667" t="s">
        <v>276</v>
      </c>
      <c r="D667" t="s">
        <v>2708</v>
      </c>
      <c r="G667" t="s">
        <v>2582</v>
      </c>
      <c r="H667" t="s">
        <v>2581</v>
      </c>
      <c r="K667">
        <v>1500000</v>
      </c>
      <c r="L667">
        <v>1431469.3973999999</v>
      </c>
      <c r="O667">
        <v>0.8</v>
      </c>
      <c r="Q667" t="s">
        <v>20</v>
      </c>
    </row>
    <row r="668" spans="1:17">
      <c r="A668" t="s">
        <v>2286</v>
      </c>
      <c r="B668" t="s">
        <v>276</v>
      </c>
      <c r="D668" t="s">
        <v>2711</v>
      </c>
      <c r="G668" t="s">
        <v>2584</v>
      </c>
      <c r="H668" t="s">
        <v>2583</v>
      </c>
      <c r="K668">
        <v>8400000</v>
      </c>
      <c r="L668">
        <v>7372013.6901599998</v>
      </c>
      <c r="O668">
        <v>0.95</v>
      </c>
      <c r="Q668" t="s">
        <v>2585</v>
      </c>
    </row>
    <row r="669" spans="1:17">
      <c r="A669" t="s">
        <v>2286</v>
      </c>
      <c r="B669" t="s">
        <v>276</v>
      </c>
      <c r="D669" t="s">
        <v>2711</v>
      </c>
      <c r="G669" t="s">
        <v>2587</v>
      </c>
      <c r="H669" t="s">
        <v>2586</v>
      </c>
      <c r="K669">
        <v>1810000</v>
      </c>
      <c r="L669">
        <v>1739813.8306</v>
      </c>
      <c r="O669">
        <v>1</v>
      </c>
      <c r="Q669" t="s">
        <v>2588</v>
      </c>
    </row>
    <row r="670" spans="1:17">
      <c r="A670" t="s">
        <v>2286</v>
      </c>
      <c r="B670" t="s">
        <v>276</v>
      </c>
      <c r="D670" t="s">
        <v>2711</v>
      </c>
      <c r="G670" t="s">
        <v>2590</v>
      </c>
      <c r="H670" t="s">
        <v>2589</v>
      </c>
      <c r="K670">
        <v>2340000</v>
      </c>
      <c r="L670">
        <v>2338476.6952600004</v>
      </c>
      <c r="O670">
        <v>1</v>
      </c>
      <c r="Q670" t="s">
        <v>2562</v>
      </c>
    </row>
    <row r="671" spans="1:17">
      <c r="A671" t="s">
        <v>2286</v>
      </c>
      <c r="B671" t="s">
        <v>276</v>
      </c>
      <c r="D671" t="s">
        <v>2711</v>
      </c>
      <c r="G671" t="s">
        <v>2592</v>
      </c>
      <c r="H671" t="s">
        <v>2591</v>
      </c>
      <c r="K671">
        <v>1190000</v>
      </c>
      <c r="L671">
        <v>1100458.4836500001</v>
      </c>
      <c r="O671">
        <v>0.01</v>
      </c>
      <c r="Q671" t="s">
        <v>20</v>
      </c>
    </row>
    <row r="672" spans="1:17">
      <c r="A672" t="s">
        <v>2286</v>
      </c>
      <c r="B672" t="s">
        <v>276</v>
      </c>
      <c r="D672" t="s">
        <v>2711</v>
      </c>
      <c r="G672" t="s">
        <v>2594</v>
      </c>
      <c r="H672" t="s">
        <v>2593</v>
      </c>
      <c r="K672">
        <v>2360000</v>
      </c>
      <c r="L672">
        <v>2281036.4750999999</v>
      </c>
      <c r="O672">
        <v>0.55000000000000004</v>
      </c>
      <c r="Q672" t="s">
        <v>2595</v>
      </c>
    </row>
    <row r="673" spans="1:17">
      <c r="A673" t="s">
        <v>2286</v>
      </c>
      <c r="B673" t="s">
        <v>276</v>
      </c>
      <c r="D673" t="s">
        <v>2711</v>
      </c>
      <c r="G673" t="s">
        <v>2597</v>
      </c>
      <c r="H673" t="s">
        <v>2596</v>
      </c>
      <c r="K673">
        <v>2574994</v>
      </c>
      <c r="L673">
        <v>2568456.49119</v>
      </c>
      <c r="O673">
        <v>0.5</v>
      </c>
      <c r="Q673" t="s">
        <v>2598</v>
      </c>
    </row>
    <row r="674" spans="1:17">
      <c r="A674" t="s">
        <v>2286</v>
      </c>
      <c r="B674" t="s">
        <v>276</v>
      </c>
      <c r="D674" t="s">
        <v>2716</v>
      </c>
      <c r="G674" t="s">
        <v>2600</v>
      </c>
      <c r="H674" t="s">
        <v>2599</v>
      </c>
      <c r="K674">
        <v>1000000</v>
      </c>
      <c r="L674">
        <v>995113.28980999999</v>
      </c>
      <c r="O674">
        <v>0.95</v>
      </c>
      <c r="Q674" t="s">
        <v>436</v>
      </c>
    </row>
    <row r="675" spans="1:17">
      <c r="A675" t="s">
        <v>2286</v>
      </c>
      <c r="B675" t="s">
        <v>276</v>
      </c>
      <c r="D675" t="s">
        <v>2716</v>
      </c>
      <c r="G675" t="s">
        <v>2602</v>
      </c>
      <c r="H675" t="s">
        <v>2601</v>
      </c>
      <c r="K675">
        <v>1710000</v>
      </c>
      <c r="L675">
        <v>1709715.8386899999</v>
      </c>
      <c r="O675">
        <v>1</v>
      </c>
      <c r="Q675" t="s">
        <v>67</v>
      </c>
    </row>
    <row r="676" spans="1:17">
      <c r="A676" t="s">
        <v>2286</v>
      </c>
      <c r="B676" t="s">
        <v>276</v>
      </c>
      <c r="D676" t="s">
        <v>2716</v>
      </c>
      <c r="G676" t="s">
        <v>2604</v>
      </c>
      <c r="H676" t="s">
        <v>2603</v>
      </c>
      <c r="K676">
        <v>2450000</v>
      </c>
      <c r="L676">
        <v>2091384.57124</v>
      </c>
      <c r="O676">
        <v>0.8</v>
      </c>
      <c r="Q676" t="s">
        <v>20</v>
      </c>
    </row>
    <row r="677" spans="1:17">
      <c r="A677" t="s">
        <v>526</v>
      </c>
      <c r="B677" t="s">
        <v>277</v>
      </c>
      <c r="D677" t="s">
        <v>2690</v>
      </c>
      <c r="E677" t="s">
        <v>2610</v>
      </c>
      <c r="F677" t="s">
        <v>2611</v>
      </c>
      <c r="H677" t="s">
        <v>2612</v>
      </c>
      <c r="K677">
        <v>3015000</v>
      </c>
      <c r="L677">
        <v>2553546.2043099999</v>
      </c>
      <c r="M677">
        <v>1638927.1828299998</v>
      </c>
      <c r="N677">
        <v>0.543591105416252</v>
      </c>
      <c r="O677">
        <v>0.8</v>
      </c>
      <c r="Q677" t="s">
        <v>2613</v>
      </c>
    </row>
    <row r="678" spans="1:17">
      <c r="A678" t="s">
        <v>526</v>
      </c>
      <c r="B678" t="s">
        <v>277</v>
      </c>
      <c r="D678" t="s">
        <v>2691</v>
      </c>
      <c r="E678" t="s">
        <v>2614</v>
      </c>
      <c r="F678" t="s">
        <v>2615</v>
      </c>
      <c r="H678" t="s">
        <v>2616</v>
      </c>
      <c r="K678">
        <v>2822000</v>
      </c>
      <c r="L678">
        <v>2304558.9831599998</v>
      </c>
      <c r="M678">
        <v>1744236.3091800001</v>
      </c>
      <c r="N678">
        <v>0.61808515562721467</v>
      </c>
      <c r="O678">
        <v>0.99</v>
      </c>
      <c r="Q678" t="s">
        <v>2617</v>
      </c>
    </row>
    <row r="679" spans="1:17">
      <c r="A679" t="s">
        <v>526</v>
      </c>
      <c r="B679" t="s">
        <v>277</v>
      </c>
      <c r="D679" t="s">
        <v>2697</v>
      </c>
      <c r="E679" t="s">
        <v>2618</v>
      </c>
      <c r="F679" t="s">
        <v>2619</v>
      </c>
      <c r="H679" t="s">
        <v>2623</v>
      </c>
      <c r="K679">
        <v>3308000</v>
      </c>
      <c r="L679">
        <v>2155467.2876400002</v>
      </c>
      <c r="M679">
        <v>1326626.5234699999</v>
      </c>
      <c r="N679">
        <v>0.40103582934401449</v>
      </c>
      <c r="O679">
        <v>0.8</v>
      </c>
      <c r="Q679" t="s">
        <v>2624</v>
      </c>
    </row>
    <row r="680" spans="1:17">
      <c r="A680" t="s">
        <v>526</v>
      </c>
      <c r="B680" t="s">
        <v>277</v>
      </c>
      <c r="D680" t="s">
        <v>2700</v>
      </c>
      <c r="E680" t="s">
        <v>2635</v>
      </c>
      <c r="F680" t="s">
        <v>2636</v>
      </c>
      <c r="H680" t="s">
        <v>2637</v>
      </c>
      <c r="K680">
        <v>1255000</v>
      </c>
      <c r="L680">
        <v>1231141.07922</v>
      </c>
      <c r="M680">
        <v>1100567.0077</v>
      </c>
      <c r="N680">
        <v>0.87694582286852596</v>
      </c>
      <c r="O680">
        <v>0.99</v>
      </c>
      <c r="Q680" t="s">
        <v>20</v>
      </c>
    </row>
    <row r="681" spans="1:17">
      <c r="A681" t="s">
        <v>526</v>
      </c>
      <c r="B681" t="s">
        <v>277</v>
      </c>
      <c r="D681" t="s">
        <v>2703</v>
      </c>
      <c r="E681" t="s">
        <v>2640</v>
      </c>
      <c r="F681" t="s">
        <v>2641</v>
      </c>
      <c r="H681" t="s">
        <v>2642</v>
      </c>
      <c r="K681">
        <v>1836300</v>
      </c>
      <c r="L681">
        <v>1705170.3603800002</v>
      </c>
      <c r="M681">
        <v>1022651.28995</v>
      </c>
      <c r="N681">
        <v>0.55690861512280132</v>
      </c>
      <c r="O681">
        <v>0.92</v>
      </c>
      <c r="Q681" t="s">
        <v>2643</v>
      </c>
    </row>
    <row r="682" spans="1:17">
      <c r="A682" t="s">
        <v>526</v>
      </c>
      <c r="B682" t="s">
        <v>277</v>
      </c>
      <c r="D682" t="s">
        <v>2703</v>
      </c>
      <c r="E682" t="s">
        <v>2640</v>
      </c>
      <c r="F682" t="s">
        <v>2641</v>
      </c>
      <c r="H682" t="s">
        <v>2644</v>
      </c>
      <c r="K682">
        <v>2000000</v>
      </c>
      <c r="L682">
        <v>1913199.1604299999</v>
      </c>
      <c r="M682">
        <v>1688644.7007599999</v>
      </c>
      <c r="N682">
        <v>0.84432235038000003</v>
      </c>
      <c r="O682">
        <v>0.9</v>
      </c>
      <c r="Q682" t="s">
        <v>2645</v>
      </c>
    </row>
    <row r="683" spans="1:17">
      <c r="A683" t="s">
        <v>526</v>
      </c>
      <c r="B683" t="s">
        <v>277</v>
      </c>
      <c r="D683" t="s">
        <v>2708</v>
      </c>
      <c r="E683" t="s">
        <v>2646</v>
      </c>
      <c r="F683" t="s">
        <v>2647</v>
      </c>
      <c r="H683" t="s">
        <v>2648</v>
      </c>
      <c r="K683">
        <v>8250000</v>
      </c>
      <c r="L683">
        <v>8212935.7136500003</v>
      </c>
      <c r="M683">
        <v>8086901.1487800004</v>
      </c>
      <c r="N683">
        <v>0.98023044227636369</v>
      </c>
      <c r="O683">
        <v>0.98</v>
      </c>
      <c r="Q683" t="s">
        <v>2649</v>
      </c>
    </row>
    <row r="684" spans="1:17">
      <c r="A684" t="s">
        <v>526</v>
      </c>
      <c r="B684" t="s">
        <v>277</v>
      </c>
      <c r="D684" t="s">
        <v>2708</v>
      </c>
      <c r="E684" t="s">
        <v>2646</v>
      </c>
      <c r="F684" t="s">
        <v>2647</v>
      </c>
      <c r="H684" t="s">
        <v>2650</v>
      </c>
      <c r="K684">
        <v>1300000</v>
      </c>
      <c r="L684">
        <v>1290325.3204400002</v>
      </c>
      <c r="M684">
        <v>1227702.8240199999</v>
      </c>
      <c r="N684">
        <v>0.94438678770769213</v>
      </c>
      <c r="O684">
        <v>0.95</v>
      </c>
      <c r="Q684" t="s">
        <v>2651</v>
      </c>
    </row>
    <row r="685" spans="1:17">
      <c r="A685" t="s">
        <v>526</v>
      </c>
      <c r="B685" t="s">
        <v>277</v>
      </c>
      <c r="D685" t="s">
        <v>2708</v>
      </c>
      <c r="E685" t="s">
        <v>2652</v>
      </c>
      <c r="F685" t="s">
        <v>2653</v>
      </c>
      <c r="H685" t="s">
        <v>2654</v>
      </c>
      <c r="K685">
        <v>6200000</v>
      </c>
      <c r="L685">
        <v>6199873.12488</v>
      </c>
      <c r="M685">
        <v>5756611.7146599991</v>
      </c>
      <c r="N685">
        <v>0.92848576042903197</v>
      </c>
      <c r="O685">
        <v>1</v>
      </c>
      <c r="Q685" t="s">
        <v>560</v>
      </c>
    </row>
    <row r="686" spans="1:17">
      <c r="A686" t="s">
        <v>526</v>
      </c>
      <c r="B686" t="s">
        <v>277</v>
      </c>
      <c r="D686" t="s">
        <v>2708</v>
      </c>
      <c r="E686" t="s">
        <v>2652</v>
      </c>
      <c r="F686" t="s">
        <v>2653</v>
      </c>
      <c r="H686" t="s">
        <v>2655</v>
      </c>
      <c r="K686">
        <v>1100000</v>
      </c>
      <c r="L686">
        <v>1013324.56629</v>
      </c>
      <c r="M686">
        <v>1005204.13462</v>
      </c>
      <c r="N686">
        <v>0.91382194056363653</v>
      </c>
      <c r="O686">
        <v>0.9</v>
      </c>
      <c r="Q686" t="s">
        <v>2656</v>
      </c>
    </row>
    <row r="687" spans="1:17">
      <c r="A687" t="s">
        <v>526</v>
      </c>
      <c r="B687" t="s">
        <v>277</v>
      </c>
      <c r="D687" t="s">
        <v>2711</v>
      </c>
      <c r="E687" t="s">
        <v>2668</v>
      </c>
      <c r="F687" t="s">
        <v>2669</v>
      </c>
      <c r="H687" t="s">
        <v>2670</v>
      </c>
      <c r="K687">
        <v>1950000</v>
      </c>
      <c r="L687">
        <v>1784009.80816</v>
      </c>
      <c r="M687">
        <v>706919.85073000006</v>
      </c>
      <c r="N687">
        <v>0.36252300037435903</v>
      </c>
      <c r="O687">
        <v>0.89</v>
      </c>
      <c r="Q687" t="s">
        <v>2671</v>
      </c>
    </row>
    <row r="688" spans="1:17">
      <c r="A688" t="s">
        <v>526</v>
      </c>
      <c r="B688" t="s">
        <v>277</v>
      </c>
      <c r="D688" t="s">
        <v>2711</v>
      </c>
      <c r="E688" t="s">
        <v>2668</v>
      </c>
      <c r="F688" t="s">
        <v>2669</v>
      </c>
      <c r="H688" t="s">
        <v>2672</v>
      </c>
      <c r="K688">
        <v>5328882</v>
      </c>
      <c r="L688">
        <v>4625482.0333000002</v>
      </c>
      <c r="M688">
        <v>442520.45387000003</v>
      </c>
      <c r="N688">
        <v>8.3041893941355804E-2</v>
      </c>
      <c r="O688">
        <v>0.15</v>
      </c>
      <c r="Q688" t="s">
        <v>2673</v>
      </c>
    </row>
    <row r="689" spans="1:17">
      <c r="A689" t="s">
        <v>526</v>
      </c>
      <c r="B689" t="s">
        <v>277</v>
      </c>
      <c r="D689" t="s">
        <v>2711</v>
      </c>
      <c r="E689" t="s">
        <v>2668</v>
      </c>
      <c r="F689" t="s">
        <v>2669</v>
      </c>
      <c r="H689" t="s">
        <v>2676</v>
      </c>
      <c r="K689">
        <v>1600000</v>
      </c>
      <c r="L689">
        <v>1461.36988</v>
      </c>
      <c r="M689">
        <v>0</v>
      </c>
      <c r="N689">
        <v>0</v>
      </c>
      <c r="O689">
        <v>0.05</v>
      </c>
      <c r="Q689" t="s">
        <v>2677</v>
      </c>
    </row>
    <row r="690" spans="1:17">
      <c r="A690" t="s">
        <v>526</v>
      </c>
      <c r="B690" t="s">
        <v>277</v>
      </c>
      <c r="D690" t="s">
        <v>2716</v>
      </c>
      <c r="E690" t="s">
        <v>2678</v>
      </c>
      <c r="F690" t="s">
        <v>2679</v>
      </c>
      <c r="H690" t="s">
        <v>2680</v>
      </c>
      <c r="K690">
        <v>1150000</v>
      </c>
      <c r="L690">
        <v>1119274.99199</v>
      </c>
      <c r="M690">
        <v>1070462.1537299999</v>
      </c>
      <c r="N690">
        <v>0.93083665541739125</v>
      </c>
      <c r="O690">
        <v>0.95</v>
      </c>
      <c r="Q690" t="s">
        <v>2681</v>
      </c>
    </row>
    <row r="691" spans="1:17">
      <c r="A691" t="s">
        <v>526</v>
      </c>
      <c r="B691" t="s">
        <v>269</v>
      </c>
      <c r="C691" t="s">
        <v>319</v>
      </c>
      <c r="D691" t="s">
        <v>2716</v>
      </c>
      <c r="H691" t="s">
        <v>3102</v>
      </c>
      <c r="J691">
        <v>4000000</v>
      </c>
      <c r="K691">
        <v>5000000</v>
      </c>
      <c r="L691">
        <v>1758</v>
      </c>
      <c r="M691">
        <v>1965.6569999999999</v>
      </c>
      <c r="N691">
        <v>3.9313140000000003E-2</v>
      </c>
      <c r="O691">
        <v>0</v>
      </c>
      <c r="Q691" t="s">
        <v>474</v>
      </c>
    </row>
    <row r="692" spans="1:17">
      <c r="A692" t="s">
        <v>526</v>
      </c>
      <c r="B692" t="s">
        <v>269</v>
      </c>
      <c r="C692" t="s">
        <v>319</v>
      </c>
      <c r="D692" t="s">
        <v>2716</v>
      </c>
      <c r="H692" t="s">
        <v>3104</v>
      </c>
      <c r="J692">
        <v>8270000</v>
      </c>
      <c r="K692">
        <v>8270000</v>
      </c>
      <c r="L692">
        <v>5160242</v>
      </c>
      <c r="M692">
        <v>2921132.53</v>
      </c>
      <c r="N692">
        <v>0.35322037847642079</v>
      </c>
      <c r="O692">
        <v>55</v>
      </c>
      <c r="Q692" t="s">
        <v>474</v>
      </c>
    </row>
    <row r="693" spans="1:17">
      <c r="A693" t="s">
        <v>526</v>
      </c>
      <c r="B693" t="s">
        <v>269</v>
      </c>
      <c r="C693" t="s">
        <v>480</v>
      </c>
      <c r="D693" t="s">
        <v>2716</v>
      </c>
      <c r="H693" t="s">
        <v>3105</v>
      </c>
      <c r="J693">
        <v>13747227</v>
      </c>
      <c r="K693">
        <v>13747227</v>
      </c>
      <c r="L693">
        <v>13472282</v>
      </c>
      <c r="M693">
        <v>10566119</v>
      </c>
      <c r="N693">
        <v>0.76860002384480886</v>
      </c>
      <c r="O693">
        <v>99</v>
      </c>
      <c r="Q693" t="s">
        <v>474</v>
      </c>
    </row>
    <row r="694" spans="1:17">
      <c r="A694" t="s">
        <v>526</v>
      </c>
      <c r="B694" t="s">
        <v>269</v>
      </c>
      <c r="C694" t="s">
        <v>319</v>
      </c>
      <c r="D694" t="s">
        <v>2708</v>
      </c>
      <c r="H694" t="s">
        <v>3106</v>
      </c>
      <c r="J694">
        <v>800000</v>
      </c>
      <c r="K694">
        <v>1650000</v>
      </c>
      <c r="L694">
        <v>1646222</v>
      </c>
      <c r="M694">
        <v>1642831.8870000001</v>
      </c>
      <c r="N694">
        <v>0.99565568909090907</v>
      </c>
      <c r="O694">
        <v>100</v>
      </c>
      <c r="Q694" t="s">
        <v>474</v>
      </c>
    </row>
    <row r="695" spans="1:17">
      <c r="A695" t="s">
        <v>526</v>
      </c>
      <c r="B695" t="s">
        <v>269</v>
      </c>
      <c r="C695" t="s">
        <v>480</v>
      </c>
      <c r="D695" t="s">
        <v>2708</v>
      </c>
      <c r="H695" t="s">
        <v>3107</v>
      </c>
      <c r="J695">
        <v>45000000</v>
      </c>
      <c r="K695">
        <v>45000000</v>
      </c>
      <c r="L695">
        <v>31000000</v>
      </c>
      <c r="M695">
        <v>16400000</v>
      </c>
      <c r="N695">
        <v>0.36444444444444446</v>
      </c>
      <c r="O695">
        <v>64</v>
      </c>
      <c r="Q695" t="s">
        <v>474</v>
      </c>
    </row>
    <row r="696" spans="1:17">
      <c r="A696" t="s">
        <v>526</v>
      </c>
      <c r="B696" t="s">
        <v>269</v>
      </c>
      <c r="C696" t="s">
        <v>319</v>
      </c>
      <c r="D696" t="s">
        <v>2708</v>
      </c>
      <c r="H696" t="s">
        <v>3108</v>
      </c>
      <c r="J696">
        <v>2000000</v>
      </c>
      <c r="K696">
        <v>2520000</v>
      </c>
      <c r="L696">
        <v>2438208.1329999999</v>
      </c>
      <c r="M696">
        <v>2392870.4889999996</v>
      </c>
      <c r="N696">
        <v>0.94955178134920604</v>
      </c>
      <c r="O696">
        <v>95</v>
      </c>
      <c r="Q696" t="s">
        <v>474</v>
      </c>
    </row>
    <row r="697" spans="1:17">
      <c r="A697" t="s">
        <v>526</v>
      </c>
      <c r="B697" t="s">
        <v>269</v>
      </c>
      <c r="C697" t="s">
        <v>319</v>
      </c>
      <c r="D697" t="s">
        <v>2708</v>
      </c>
      <c r="H697" t="s">
        <v>3109</v>
      </c>
      <c r="J697">
        <v>2000000</v>
      </c>
      <c r="K697">
        <v>2682000</v>
      </c>
      <c r="L697">
        <v>2361729.2820000001</v>
      </c>
      <c r="M697">
        <v>1946488.9979999999</v>
      </c>
      <c r="N697">
        <v>0.72576025279642054</v>
      </c>
      <c r="O697">
        <v>80</v>
      </c>
      <c r="Q697" t="s">
        <v>3110</v>
      </c>
    </row>
    <row r="698" spans="1:17">
      <c r="A698" t="s">
        <v>526</v>
      </c>
      <c r="B698" t="s">
        <v>269</v>
      </c>
      <c r="C698" t="s">
        <v>319</v>
      </c>
      <c r="D698" t="s">
        <v>2708</v>
      </c>
      <c r="H698" t="s">
        <v>3111</v>
      </c>
      <c r="J698">
        <v>600000</v>
      </c>
      <c r="K698">
        <v>1716000</v>
      </c>
      <c r="L698">
        <v>1641677.8829999999</v>
      </c>
      <c r="M698">
        <v>1562253.2960000001</v>
      </c>
      <c r="N698">
        <v>0.91040401864801856</v>
      </c>
      <c r="O698">
        <v>98</v>
      </c>
      <c r="Q698" t="s">
        <v>474</v>
      </c>
    </row>
    <row r="699" spans="1:17">
      <c r="A699" t="s">
        <v>526</v>
      </c>
      <c r="B699" t="s">
        <v>269</v>
      </c>
      <c r="C699" t="s">
        <v>319</v>
      </c>
      <c r="D699" t="s">
        <v>2708</v>
      </c>
      <c r="H699" t="s">
        <v>3112</v>
      </c>
      <c r="J699">
        <v>1500000</v>
      </c>
      <c r="K699">
        <v>3423827</v>
      </c>
      <c r="L699">
        <v>2994535.2710000002</v>
      </c>
      <c r="M699">
        <v>2993964.37</v>
      </c>
      <c r="N699">
        <v>0.87444966407473279</v>
      </c>
      <c r="O699">
        <v>100</v>
      </c>
      <c r="Q699" t="s">
        <v>474</v>
      </c>
    </row>
    <row r="700" spans="1:17">
      <c r="A700" t="s">
        <v>526</v>
      </c>
      <c r="B700" t="s">
        <v>269</v>
      </c>
      <c r="C700" t="s">
        <v>319</v>
      </c>
      <c r="D700" t="s">
        <v>2708</v>
      </c>
      <c r="H700" t="s">
        <v>3113</v>
      </c>
      <c r="J700">
        <v>1500000</v>
      </c>
      <c r="K700">
        <v>3000000</v>
      </c>
      <c r="L700">
        <v>2561711.1869999999</v>
      </c>
      <c r="M700">
        <v>2538915.0839999998</v>
      </c>
      <c r="N700">
        <v>0.84630502799999996</v>
      </c>
      <c r="O700">
        <v>85</v>
      </c>
      <c r="Q700" t="s">
        <v>474</v>
      </c>
    </row>
    <row r="701" spans="1:17">
      <c r="A701" t="s">
        <v>526</v>
      </c>
      <c r="B701" t="s">
        <v>269</v>
      </c>
      <c r="C701" t="s">
        <v>319</v>
      </c>
      <c r="D701" t="s">
        <v>2708</v>
      </c>
      <c r="H701" t="s">
        <v>3114</v>
      </c>
      <c r="J701">
        <v>820000</v>
      </c>
      <c r="K701">
        <v>1175800</v>
      </c>
      <c r="L701">
        <v>1131729.7320000001</v>
      </c>
      <c r="M701">
        <v>1131345.132</v>
      </c>
      <c r="N701">
        <v>0.9621918115325736</v>
      </c>
      <c r="O701">
        <v>95</v>
      </c>
      <c r="Q701" t="s">
        <v>474</v>
      </c>
    </row>
    <row r="702" spans="1:17">
      <c r="A702" t="s">
        <v>526</v>
      </c>
      <c r="B702" t="s">
        <v>269</v>
      </c>
      <c r="C702" t="s">
        <v>480</v>
      </c>
      <c r="D702" t="s">
        <v>2716</v>
      </c>
      <c r="H702" t="s">
        <v>3105</v>
      </c>
      <c r="I702">
        <v>13747227</v>
      </c>
      <c r="J702">
        <v>13747227</v>
      </c>
      <c r="K702">
        <v>13472282</v>
      </c>
      <c r="L702">
        <v>10566119</v>
      </c>
      <c r="M702">
        <v>3181108</v>
      </c>
      <c r="O702">
        <v>99</v>
      </c>
    </row>
    <row r="703" spans="1:17">
      <c r="A703" t="s">
        <v>526</v>
      </c>
      <c r="B703" t="s">
        <v>269</v>
      </c>
      <c r="C703" t="s">
        <v>480</v>
      </c>
      <c r="D703" t="s">
        <v>2708</v>
      </c>
      <c r="H703" t="s">
        <v>3116</v>
      </c>
    </row>
    <row r="704" spans="1:17">
      <c r="A704" t="s">
        <v>526</v>
      </c>
      <c r="B704" t="s">
        <v>270</v>
      </c>
      <c r="D704" t="s">
        <v>2703</v>
      </c>
      <c r="H704" t="s">
        <v>3117</v>
      </c>
      <c r="I704">
        <v>2011</v>
      </c>
      <c r="K704">
        <v>4396774.5</v>
      </c>
      <c r="N704">
        <v>0.83</v>
      </c>
      <c r="O704">
        <v>0.99</v>
      </c>
      <c r="Q704" t="s">
        <v>3118</v>
      </c>
    </row>
    <row r="705" spans="1:17">
      <c r="A705" t="s">
        <v>526</v>
      </c>
      <c r="B705" t="s">
        <v>270</v>
      </c>
      <c r="D705" t="s">
        <v>2703</v>
      </c>
      <c r="H705" t="s">
        <v>3119</v>
      </c>
      <c r="I705">
        <v>2019</v>
      </c>
      <c r="K705">
        <v>2500000</v>
      </c>
      <c r="N705">
        <v>0</v>
      </c>
      <c r="O705">
        <v>0</v>
      </c>
      <c r="Q705" t="s">
        <v>3120</v>
      </c>
    </row>
    <row r="706" spans="1:17">
      <c r="A706" t="s">
        <v>526</v>
      </c>
      <c r="B706" t="s">
        <v>270</v>
      </c>
      <c r="D706" t="s">
        <v>2708</v>
      </c>
      <c r="H706" t="s">
        <v>3121</v>
      </c>
      <c r="I706">
        <v>2012</v>
      </c>
      <c r="K706">
        <v>18760000</v>
      </c>
      <c r="N706">
        <v>0.95</v>
      </c>
      <c r="O706">
        <v>0.85</v>
      </c>
      <c r="Q706" t="s">
        <v>71</v>
      </c>
    </row>
    <row r="707" spans="1:17">
      <c r="A707" t="s">
        <v>526</v>
      </c>
      <c r="B707" t="s">
        <v>270</v>
      </c>
      <c r="D707" t="s">
        <v>2708</v>
      </c>
      <c r="H707" t="s">
        <v>3122</v>
      </c>
      <c r="I707">
        <v>2021</v>
      </c>
      <c r="K707">
        <v>4500000</v>
      </c>
      <c r="N707">
        <v>0.05</v>
      </c>
      <c r="O707">
        <v>0.05</v>
      </c>
      <c r="Q707" t="s">
        <v>71</v>
      </c>
    </row>
    <row r="708" spans="1:17">
      <c r="A708" t="s">
        <v>526</v>
      </c>
      <c r="B708" t="s">
        <v>270</v>
      </c>
      <c r="D708" t="s">
        <v>2708</v>
      </c>
      <c r="H708" t="s">
        <v>3123</v>
      </c>
      <c r="I708">
        <v>2021</v>
      </c>
      <c r="K708">
        <v>2000000</v>
      </c>
      <c r="N708">
        <v>0.6</v>
      </c>
      <c r="O708">
        <v>0.6</v>
      </c>
      <c r="Q708" t="s">
        <v>71</v>
      </c>
    </row>
    <row r="709" spans="1:17">
      <c r="A709" t="s">
        <v>526</v>
      </c>
      <c r="B709" t="s">
        <v>270</v>
      </c>
      <c r="D709" t="s">
        <v>2708</v>
      </c>
      <c r="H709" t="s">
        <v>3124</v>
      </c>
      <c r="I709">
        <v>2021</v>
      </c>
      <c r="K709">
        <v>2750000</v>
      </c>
      <c r="N709">
        <v>0.6</v>
      </c>
      <c r="O709">
        <v>0.85</v>
      </c>
      <c r="Q709" t="s">
        <v>3125</v>
      </c>
    </row>
    <row r="710" spans="1:17">
      <c r="A710" t="s">
        <v>526</v>
      </c>
      <c r="B710" t="s">
        <v>270</v>
      </c>
      <c r="D710" t="s">
        <v>2708</v>
      </c>
      <c r="H710" t="s">
        <v>3126</v>
      </c>
      <c r="K710">
        <v>10000000</v>
      </c>
      <c r="N710">
        <v>0.8</v>
      </c>
      <c r="O710">
        <v>0.86</v>
      </c>
      <c r="Q710" t="s">
        <v>67</v>
      </c>
    </row>
    <row r="711" spans="1:17">
      <c r="A711" t="s">
        <v>526</v>
      </c>
      <c r="B711" t="s">
        <v>270</v>
      </c>
      <c r="D711" t="s">
        <v>2708</v>
      </c>
      <c r="H711" t="s">
        <v>3127</v>
      </c>
      <c r="K711">
        <v>169100000</v>
      </c>
      <c r="N711">
        <v>0.87</v>
      </c>
      <c r="O711">
        <v>0.88</v>
      </c>
      <c r="Q711" t="s">
        <v>71</v>
      </c>
    </row>
    <row r="712" spans="1:17">
      <c r="A712" t="s">
        <v>526</v>
      </c>
      <c r="B712" t="s">
        <v>270</v>
      </c>
      <c r="D712" t="s">
        <v>2708</v>
      </c>
      <c r="H712" t="s">
        <v>3128</v>
      </c>
      <c r="I712">
        <v>2023</v>
      </c>
      <c r="K712">
        <v>1700000</v>
      </c>
      <c r="N712">
        <v>0.31</v>
      </c>
      <c r="O712">
        <v>0.75</v>
      </c>
      <c r="Q712" t="s">
        <v>67</v>
      </c>
    </row>
    <row r="713" spans="1:17">
      <c r="A713" t="s">
        <v>526</v>
      </c>
      <c r="B713" t="s">
        <v>270</v>
      </c>
      <c r="D713" t="s">
        <v>2708</v>
      </c>
      <c r="H713" t="s">
        <v>3129</v>
      </c>
      <c r="I713">
        <v>2024</v>
      </c>
      <c r="K713">
        <v>2500000</v>
      </c>
      <c r="N713">
        <v>0</v>
      </c>
      <c r="O713">
        <v>0.15</v>
      </c>
      <c r="Q713" t="s">
        <v>71</v>
      </c>
    </row>
    <row r="714" spans="1:17">
      <c r="A714" t="s">
        <v>526</v>
      </c>
      <c r="B714" t="s">
        <v>270</v>
      </c>
      <c r="D714" t="s">
        <v>2708</v>
      </c>
      <c r="H714" t="s">
        <v>3130</v>
      </c>
      <c r="I714">
        <v>2011</v>
      </c>
      <c r="K714">
        <v>3830000</v>
      </c>
      <c r="N714">
        <v>0.98</v>
      </c>
      <c r="O714">
        <v>0.98</v>
      </c>
      <c r="Q714" t="s">
        <v>3131</v>
      </c>
    </row>
    <row r="715" spans="1:17">
      <c r="A715" t="s">
        <v>526</v>
      </c>
      <c r="B715" t="s">
        <v>270</v>
      </c>
      <c r="D715" t="s">
        <v>2708</v>
      </c>
      <c r="H715" t="s">
        <v>3132</v>
      </c>
      <c r="I715">
        <v>2006</v>
      </c>
      <c r="K715">
        <v>5300000</v>
      </c>
      <c r="N715">
        <v>0.5</v>
      </c>
      <c r="O715">
        <v>0.96250000000000002</v>
      </c>
      <c r="Q715" t="s">
        <v>67</v>
      </c>
    </row>
    <row r="716" spans="1:17">
      <c r="A716" t="s">
        <v>526</v>
      </c>
      <c r="B716" t="s">
        <v>270</v>
      </c>
      <c r="D716" t="s">
        <v>2693</v>
      </c>
      <c r="H716" t="s">
        <v>3133</v>
      </c>
      <c r="I716">
        <v>2021</v>
      </c>
      <c r="K716">
        <v>5333000</v>
      </c>
      <c r="N716">
        <v>0.95</v>
      </c>
      <c r="O716">
        <v>0.65</v>
      </c>
      <c r="Q716" t="s">
        <v>71</v>
      </c>
    </row>
    <row r="717" spans="1:17">
      <c r="A717" t="s">
        <v>526</v>
      </c>
      <c r="B717" t="s">
        <v>270</v>
      </c>
      <c r="D717" t="s">
        <v>2716</v>
      </c>
      <c r="H717" t="s">
        <v>3136</v>
      </c>
      <c r="I717">
        <v>2019</v>
      </c>
      <c r="K717">
        <v>90620343.253000006</v>
      </c>
      <c r="N717">
        <v>0.5</v>
      </c>
      <c r="O717">
        <v>0.85</v>
      </c>
      <c r="Q717" t="s">
        <v>71</v>
      </c>
    </row>
    <row r="718" spans="1:17">
      <c r="A718" t="s">
        <v>526</v>
      </c>
      <c r="B718" t="s">
        <v>270</v>
      </c>
      <c r="D718" t="s">
        <v>2716</v>
      </c>
      <c r="H718" t="s">
        <v>3137</v>
      </c>
      <c r="I718">
        <v>2021</v>
      </c>
      <c r="K718">
        <v>5000000</v>
      </c>
      <c r="N718">
        <v>0</v>
      </c>
      <c r="O718">
        <v>0.05</v>
      </c>
      <c r="Q718" t="s">
        <v>3138</v>
      </c>
    </row>
    <row r="719" spans="1:17">
      <c r="A719" t="s">
        <v>526</v>
      </c>
      <c r="B719" t="s">
        <v>270</v>
      </c>
      <c r="D719" t="s">
        <v>2716</v>
      </c>
      <c r="H719" t="s">
        <v>3139</v>
      </c>
      <c r="I719">
        <v>2011</v>
      </c>
      <c r="K719">
        <v>1977000</v>
      </c>
      <c r="N719">
        <v>0.7</v>
      </c>
      <c r="O719">
        <v>0.99</v>
      </c>
      <c r="Q719" t="s">
        <v>3140</v>
      </c>
    </row>
    <row r="720" spans="1:17">
      <c r="A720" t="s">
        <v>526</v>
      </c>
      <c r="B720" t="s">
        <v>270</v>
      </c>
      <c r="D720" t="s">
        <v>2716</v>
      </c>
      <c r="H720" t="s">
        <v>3141</v>
      </c>
      <c r="I720">
        <v>2010</v>
      </c>
      <c r="K720">
        <v>2800000</v>
      </c>
      <c r="N720" t="s">
        <v>3142</v>
      </c>
      <c r="O720" t="s">
        <v>3143</v>
      </c>
      <c r="Q720" t="s">
        <v>71</v>
      </c>
    </row>
    <row r="721" spans="1:17">
      <c r="A721" t="s">
        <v>526</v>
      </c>
      <c r="B721" t="s">
        <v>270</v>
      </c>
      <c r="D721" t="s">
        <v>2716</v>
      </c>
      <c r="H721" t="s">
        <v>3144</v>
      </c>
      <c r="I721">
        <v>2023</v>
      </c>
      <c r="K721">
        <v>1650000</v>
      </c>
      <c r="N721">
        <v>0</v>
      </c>
      <c r="O721">
        <v>0</v>
      </c>
      <c r="Q721" t="s">
        <v>3145</v>
      </c>
    </row>
    <row r="722" spans="1:17">
      <c r="A722" t="s">
        <v>526</v>
      </c>
      <c r="B722" t="s">
        <v>270</v>
      </c>
      <c r="D722" t="s">
        <v>2716</v>
      </c>
      <c r="H722" t="s">
        <v>3146</v>
      </c>
      <c r="I722">
        <v>2013</v>
      </c>
      <c r="K722">
        <v>8337000</v>
      </c>
      <c r="N722">
        <v>0.8</v>
      </c>
      <c r="O722">
        <v>0.9</v>
      </c>
      <c r="Q722" t="s">
        <v>3147</v>
      </c>
    </row>
    <row r="723" spans="1:17">
      <c r="A723" t="s">
        <v>526</v>
      </c>
      <c r="B723" t="s">
        <v>270</v>
      </c>
      <c r="D723" t="s">
        <v>2716</v>
      </c>
      <c r="H723" t="s">
        <v>3148</v>
      </c>
      <c r="I723">
        <v>2014</v>
      </c>
      <c r="K723">
        <v>9000000</v>
      </c>
      <c r="N723">
        <v>0.64</v>
      </c>
      <c r="O723" t="s">
        <v>3149</v>
      </c>
      <c r="Q723" t="s">
        <v>3150</v>
      </c>
    </row>
    <row r="724" spans="1:17">
      <c r="A724" t="s">
        <v>526</v>
      </c>
      <c r="B724" t="s">
        <v>270</v>
      </c>
      <c r="D724" t="s">
        <v>2716</v>
      </c>
      <c r="H724" t="s">
        <v>3151</v>
      </c>
      <c r="I724">
        <v>2021</v>
      </c>
      <c r="K724">
        <v>5000000</v>
      </c>
      <c r="N724">
        <v>0.05</v>
      </c>
      <c r="O724">
        <v>0.25</v>
      </c>
      <c r="Q724" t="s">
        <v>3152</v>
      </c>
    </row>
    <row r="725" spans="1:17">
      <c r="A725" t="s">
        <v>526</v>
      </c>
      <c r="B725" t="s">
        <v>270</v>
      </c>
      <c r="D725" t="s">
        <v>2709</v>
      </c>
      <c r="H725" t="s">
        <v>3153</v>
      </c>
      <c r="K725">
        <v>1555000</v>
      </c>
      <c r="N725">
        <v>0</v>
      </c>
      <c r="O725">
        <v>0</v>
      </c>
      <c r="Q725" t="s">
        <v>3154</v>
      </c>
    </row>
    <row r="726" spans="1:17">
      <c r="A726" t="s">
        <v>526</v>
      </c>
      <c r="B726" t="s">
        <v>270</v>
      </c>
      <c r="D726" t="s">
        <v>2709</v>
      </c>
      <c r="H726" t="s">
        <v>3155</v>
      </c>
      <c r="I726">
        <v>2012</v>
      </c>
      <c r="K726">
        <v>106000000</v>
      </c>
      <c r="O726">
        <v>0.25</v>
      </c>
      <c r="Q726" t="s">
        <v>3156</v>
      </c>
    </row>
    <row r="727" spans="1:17">
      <c r="A727" t="s">
        <v>526</v>
      </c>
      <c r="B727" t="s">
        <v>270</v>
      </c>
      <c r="D727" t="s">
        <v>2691</v>
      </c>
      <c r="H727" t="s">
        <v>3157</v>
      </c>
      <c r="I727">
        <v>2014</v>
      </c>
      <c r="K727">
        <v>4500000</v>
      </c>
      <c r="N727">
        <v>0</v>
      </c>
      <c r="O727">
        <v>0</v>
      </c>
      <c r="Q727" t="s">
        <v>3158</v>
      </c>
    </row>
    <row r="728" spans="1:17">
      <c r="A728" t="s">
        <v>526</v>
      </c>
      <c r="B728" t="s">
        <v>270</v>
      </c>
      <c r="D728" t="s">
        <v>2711</v>
      </c>
      <c r="H728" t="s">
        <v>3159</v>
      </c>
      <c r="I728">
        <v>2008</v>
      </c>
      <c r="K728">
        <v>1525000</v>
      </c>
      <c r="N728">
        <v>0.83</v>
      </c>
      <c r="O728">
        <v>1</v>
      </c>
      <c r="Q728" t="s">
        <v>3160</v>
      </c>
    </row>
    <row r="729" spans="1:17">
      <c r="A729" t="s">
        <v>526</v>
      </c>
      <c r="B729" t="s">
        <v>270</v>
      </c>
      <c r="D729" t="s">
        <v>2711</v>
      </c>
      <c r="H729" t="s">
        <v>3161</v>
      </c>
      <c r="I729">
        <v>2008</v>
      </c>
      <c r="K729">
        <v>7282000</v>
      </c>
      <c r="N729">
        <v>0.38</v>
      </c>
      <c r="O729">
        <v>0.73</v>
      </c>
      <c r="Q729" t="s">
        <v>3162</v>
      </c>
    </row>
    <row r="730" spans="1:17">
      <c r="A730" t="s">
        <v>526</v>
      </c>
      <c r="B730" t="s">
        <v>270</v>
      </c>
      <c r="D730" t="s">
        <v>2711</v>
      </c>
      <c r="H730" t="s">
        <v>3163</v>
      </c>
      <c r="I730">
        <v>2014</v>
      </c>
      <c r="K730">
        <v>1000000</v>
      </c>
      <c r="N730">
        <v>0</v>
      </c>
      <c r="O730">
        <v>0</v>
      </c>
    </row>
    <row r="731" spans="1:17">
      <c r="A731" t="s">
        <v>526</v>
      </c>
      <c r="B731" t="s">
        <v>270</v>
      </c>
      <c r="D731" t="s">
        <v>2711</v>
      </c>
      <c r="H731" t="s">
        <v>3164</v>
      </c>
      <c r="I731">
        <v>2014</v>
      </c>
      <c r="K731">
        <v>9000000</v>
      </c>
      <c r="N731">
        <v>0</v>
      </c>
      <c r="O731">
        <v>0</v>
      </c>
      <c r="Q731" t="s">
        <v>3165</v>
      </c>
    </row>
    <row r="732" spans="1:17">
      <c r="A732" t="s">
        <v>526</v>
      </c>
      <c r="B732" t="s">
        <v>270</v>
      </c>
      <c r="D732" t="s">
        <v>2711</v>
      </c>
      <c r="H732" t="s">
        <v>3166</v>
      </c>
      <c r="I732">
        <v>2014</v>
      </c>
      <c r="K732">
        <v>1649846</v>
      </c>
      <c r="N732">
        <v>0</v>
      </c>
      <c r="O732">
        <v>0</v>
      </c>
      <c r="Q732" t="s">
        <v>3167</v>
      </c>
    </row>
    <row r="733" spans="1:17">
      <c r="A733" t="s">
        <v>526</v>
      </c>
      <c r="B733" t="s">
        <v>270</v>
      </c>
      <c r="D733" t="s">
        <v>2695</v>
      </c>
      <c r="H733" t="s">
        <v>3172</v>
      </c>
      <c r="I733">
        <v>2014</v>
      </c>
      <c r="K733">
        <v>1000000</v>
      </c>
      <c r="N733">
        <v>0</v>
      </c>
      <c r="O733">
        <v>0</v>
      </c>
      <c r="Q733" t="s">
        <v>3173</v>
      </c>
    </row>
    <row r="734" spans="1:17">
      <c r="A734" t="s">
        <v>526</v>
      </c>
      <c r="B734" t="s">
        <v>284</v>
      </c>
      <c r="D734" t="s">
        <v>2716</v>
      </c>
      <c r="G734" t="s">
        <v>3174</v>
      </c>
      <c r="H734" t="s">
        <v>3175</v>
      </c>
      <c r="I734">
        <v>1</v>
      </c>
      <c r="J734">
        <v>9500000</v>
      </c>
      <c r="K734">
        <v>14040000</v>
      </c>
      <c r="L734">
        <v>13750790.88806</v>
      </c>
      <c r="M734">
        <v>12645874.657339999</v>
      </c>
      <c r="O734">
        <v>0.98</v>
      </c>
      <c r="P734" t="s">
        <v>20</v>
      </c>
    </row>
    <row r="735" spans="1:17">
      <c r="A735" t="s">
        <v>526</v>
      </c>
      <c r="B735" t="s">
        <v>284</v>
      </c>
      <c r="D735" t="s">
        <v>2716</v>
      </c>
      <c r="G735" t="s">
        <v>3176</v>
      </c>
      <c r="H735" t="s">
        <v>3177</v>
      </c>
      <c r="I735">
        <v>1</v>
      </c>
      <c r="J735">
        <v>15000000</v>
      </c>
      <c r="K735">
        <v>17400000</v>
      </c>
      <c r="L735">
        <v>16294681.566500001</v>
      </c>
      <c r="M735">
        <v>13863330.45283</v>
      </c>
      <c r="O735">
        <v>0.75</v>
      </c>
      <c r="P735" t="s">
        <v>20</v>
      </c>
    </row>
    <row r="736" spans="1:17">
      <c r="A736" t="s">
        <v>526</v>
      </c>
      <c r="B736" t="s">
        <v>287</v>
      </c>
      <c r="C736" t="s">
        <v>319</v>
      </c>
      <c r="D736" t="s">
        <v>2691</v>
      </c>
      <c r="E736" t="s">
        <v>3178</v>
      </c>
      <c r="F736" t="s">
        <v>3179</v>
      </c>
      <c r="H736" t="s">
        <v>3180</v>
      </c>
      <c r="I736" t="s">
        <v>614</v>
      </c>
      <c r="K736">
        <v>2675000</v>
      </c>
      <c r="L736">
        <v>2666533</v>
      </c>
      <c r="M736">
        <v>2675000</v>
      </c>
      <c r="O736">
        <v>0.95</v>
      </c>
      <c r="P736" t="s">
        <v>20</v>
      </c>
    </row>
    <row r="737" spans="1:16">
      <c r="A737" t="s">
        <v>526</v>
      </c>
      <c r="B737" t="s">
        <v>287</v>
      </c>
      <c r="C737" t="s">
        <v>319</v>
      </c>
      <c r="D737" t="s">
        <v>2697</v>
      </c>
      <c r="E737" t="s">
        <v>3181</v>
      </c>
      <c r="F737" t="s">
        <v>3182</v>
      </c>
      <c r="H737" t="s">
        <v>3183</v>
      </c>
      <c r="I737" t="s">
        <v>3184</v>
      </c>
      <c r="K737">
        <v>2310000</v>
      </c>
      <c r="L737">
        <v>4147</v>
      </c>
      <c r="M737">
        <v>2310000</v>
      </c>
      <c r="O737">
        <v>0</v>
      </c>
      <c r="P737" t="s">
        <v>107</v>
      </c>
    </row>
    <row r="738" spans="1:16">
      <c r="A738" t="s">
        <v>526</v>
      </c>
      <c r="B738" t="s">
        <v>287</v>
      </c>
      <c r="C738" t="s">
        <v>3185</v>
      </c>
      <c r="D738" t="s">
        <v>2697</v>
      </c>
      <c r="E738" t="s">
        <v>3181</v>
      </c>
      <c r="F738" t="s">
        <v>3182</v>
      </c>
      <c r="H738" t="s">
        <v>3186</v>
      </c>
      <c r="I738">
        <v>2024</v>
      </c>
      <c r="K738">
        <v>1700000</v>
      </c>
      <c r="L738">
        <v>9373.2928400000001</v>
      </c>
      <c r="M738">
        <v>1700000</v>
      </c>
      <c r="O738">
        <v>0</v>
      </c>
      <c r="P738" t="s">
        <v>3187</v>
      </c>
    </row>
    <row r="739" spans="1:16">
      <c r="A739" t="s">
        <v>526</v>
      </c>
      <c r="B739" t="s">
        <v>287</v>
      </c>
      <c r="C739" t="s">
        <v>319</v>
      </c>
      <c r="D739" t="s">
        <v>2700</v>
      </c>
      <c r="E739" t="s">
        <v>3188</v>
      </c>
      <c r="F739" t="s">
        <v>3189</v>
      </c>
      <c r="H739" t="s">
        <v>3190</v>
      </c>
      <c r="I739" t="s">
        <v>661</v>
      </c>
      <c r="K739">
        <v>1173000</v>
      </c>
      <c r="L739">
        <v>504307</v>
      </c>
      <c r="M739">
        <v>1173000</v>
      </c>
      <c r="O739">
        <v>0.8</v>
      </c>
      <c r="P739" t="s">
        <v>20</v>
      </c>
    </row>
    <row r="740" spans="1:16">
      <c r="A740" t="s">
        <v>526</v>
      </c>
      <c r="B740" t="s">
        <v>287</v>
      </c>
      <c r="C740" t="s">
        <v>319</v>
      </c>
      <c r="D740" t="s">
        <v>2703</v>
      </c>
      <c r="E740" t="s">
        <v>3191</v>
      </c>
      <c r="F740" t="s">
        <v>3192</v>
      </c>
      <c r="H740" t="s">
        <v>3193</v>
      </c>
      <c r="I740" t="s">
        <v>3184</v>
      </c>
      <c r="K740">
        <v>1650000</v>
      </c>
      <c r="L740">
        <v>779027</v>
      </c>
      <c r="M740">
        <v>1650000</v>
      </c>
      <c r="O740">
        <v>0.55000000000000004</v>
      </c>
      <c r="P740" t="s">
        <v>20</v>
      </c>
    </row>
    <row r="741" spans="1:16">
      <c r="A741" t="s">
        <v>526</v>
      </c>
      <c r="B741" t="s">
        <v>287</v>
      </c>
      <c r="C741" t="s">
        <v>319</v>
      </c>
      <c r="D741" t="s">
        <v>2703</v>
      </c>
      <c r="E741" t="s">
        <v>3191</v>
      </c>
      <c r="F741" t="s">
        <v>3192</v>
      </c>
      <c r="H741" t="s">
        <v>3194</v>
      </c>
      <c r="I741" t="s">
        <v>661</v>
      </c>
      <c r="K741">
        <v>1500000</v>
      </c>
      <c r="L741">
        <v>1376675</v>
      </c>
      <c r="M741">
        <v>1500000</v>
      </c>
      <c r="O741">
        <v>0.9</v>
      </c>
      <c r="P741" t="s">
        <v>20</v>
      </c>
    </row>
    <row r="742" spans="1:16">
      <c r="A742" t="s">
        <v>526</v>
      </c>
      <c r="B742" t="s">
        <v>287</v>
      </c>
      <c r="C742" t="s">
        <v>3195</v>
      </c>
      <c r="D742" t="s">
        <v>2704</v>
      </c>
      <c r="E742" t="s">
        <v>3196</v>
      </c>
      <c r="F742" t="s">
        <v>3197</v>
      </c>
      <c r="H742" t="s">
        <v>3198</v>
      </c>
      <c r="I742">
        <v>2023</v>
      </c>
      <c r="K742">
        <v>1770799.996</v>
      </c>
      <c r="L742">
        <v>1664584.09852</v>
      </c>
      <c r="M742">
        <v>1770799.996</v>
      </c>
      <c r="O742">
        <v>2E-3</v>
      </c>
      <c r="P742" t="s">
        <v>20</v>
      </c>
    </row>
    <row r="743" spans="1:16">
      <c r="A743" t="s">
        <v>526</v>
      </c>
      <c r="B743" t="s">
        <v>287</v>
      </c>
      <c r="C743" t="s">
        <v>3199</v>
      </c>
      <c r="D743" t="s">
        <v>2704</v>
      </c>
      <c r="E743" t="s">
        <v>3200</v>
      </c>
      <c r="F743" t="s">
        <v>3201</v>
      </c>
      <c r="H743" t="s">
        <v>3202</v>
      </c>
      <c r="I743">
        <v>2025</v>
      </c>
      <c r="K743">
        <v>1187350</v>
      </c>
      <c r="L743">
        <v>0</v>
      </c>
      <c r="M743">
        <v>1187350</v>
      </c>
      <c r="O743">
        <v>0</v>
      </c>
      <c r="P743" t="s">
        <v>3203</v>
      </c>
    </row>
    <row r="744" spans="1:16">
      <c r="A744" t="s">
        <v>526</v>
      </c>
      <c r="B744" t="s">
        <v>287</v>
      </c>
      <c r="C744" t="s">
        <v>319</v>
      </c>
      <c r="D744" t="s">
        <v>2705</v>
      </c>
      <c r="E744" t="s">
        <v>3204</v>
      </c>
      <c r="F744" t="s">
        <v>3205</v>
      </c>
      <c r="H744" t="s">
        <v>3206</v>
      </c>
      <c r="I744" t="s">
        <v>799</v>
      </c>
      <c r="K744">
        <v>2000000</v>
      </c>
      <c r="L744">
        <v>1970245</v>
      </c>
      <c r="M744">
        <v>2000000</v>
      </c>
      <c r="O744">
        <v>0.5</v>
      </c>
      <c r="P744" t="s">
        <v>20</v>
      </c>
    </row>
    <row r="745" spans="1:16">
      <c r="A745" t="s">
        <v>526</v>
      </c>
      <c r="B745" t="s">
        <v>287</v>
      </c>
      <c r="C745" t="s">
        <v>3185</v>
      </c>
      <c r="D745" t="s">
        <v>2708</v>
      </c>
      <c r="E745" t="s">
        <v>3207</v>
      </c>
      <c r="F745" t="s">
        <v>3208</v>
      </c>
      <c r="H745" t="s">
        <v>3209</v>
      </c>
      <c r="I745">
        <v>2024</v>
      </c>
      <c r="K745">
        <v>2100000</v>
      </c>
      <c r="L745">
        <v>1717281.1355000001</v>
      </c>
      <c r="M745">
        <v>2100000</v>
      </c>
      <c r="O745">
        <v>1.8E-3</v>
      </c>
      <c r="P745" t="s">
        <v>20</v>
      </c>
    </row>
    <row r="746" spans="1:16">
      <c r="A746" t="s">
        <v>526</v>
      </c>
      <c r="B746" t="s">
        <v>287</v>
      </c>
      <c r="C746" t="s">
        <v>3195</v>
      </c>
      <c r="D746" t="s">
        <v>2708</v>
      </c>
      <c r="E746" t="s">
        <v>3207</v>
      </c>
      <c r="F746" t="s">
        <v>3208</v>
      </c>
      <c r="H746" t="s">
        <v>3210</v>
      </c>
      <c r="I746">
        <v>2023</v>
      </c>
      <c r="K746">
        <v>1620000</v>
      </c>
      <c r="L746">
        <v>1477399.06806</v>
      </c>
      <c r="M746">
        <v>1620000</v>
      </c>
      <c r="O746">
        <v>7.4999999999999997E-3</v>
      </c>
      <c r="P746" t="s">
        <v>20</v>
      </c>
    </row>
    <row r="747" spans="1:16">
      <c r="A747" t="s">
        <v>526</v>
      </c>
      <c r="B747" t="s">
        <v>287</v>
      </c>
      <c r="C747" t="s">
        <v>319</v>
      </c>
      <c r="D747" t="s">
        <v>2708</v>
      </c>
      <c r="E747" t="s">
        <v>3207</v>
      </c>
      <c r="H747" t="s">
        <v>3211</v>
      </c>
      <c r="I747" t="s">
        <v>799</v>
      </c>
      <c r="K747">
        <v>3591000</v>
      </c>
      <c r="L747">
        <v>2392072</v>
      </c>
      <c r="M747">
        <v>3591000</v>
      </c>
      <c r="O747">
        <v>0.85</v>
      </c>
      <c r="P747" t="s">
        <v>13</v>
      </c>
    </row>
    <row r="748" spans="1:16">
      <c r="A748" t="s">
        <v>526</v>
      </c>
      <c r="B748" t="s">
        <v>287</v>
      </c>
      <c r="C748" t="s">
        <v>319</v>
      </c>
      <c r="D748" t="s">
        <v>2708</v>
      </c>
      <c r="E748" t="s">
        <v>3207</v>
      </c>
      <c r="H748" t="s">
        <v>3212</v>
      </c>
      <c r="I748" t="s">
        <v>777</v>
      </c>
      <c r="K748">
        <v>1335814</v>
      </c>
      <c r="L748">
        <v>1281251</v>
      </c>
      <c r="M748">
        <v>1335814</v>
      </c>
      <c r="O748">
        <v>0.98</v>
      </c>
      <c r="P748" t="s">
        <v>20</v>
      </c>
    </row>
    <row r="749" spans="1:16">
      <c r="A749" t="s">
        <v>526</v>
      </c>
      <c r="B749" t="s">
        <v>287</v>
      </c>
      <c r="C749" t="s">
        <v>319</v>
      </c>
      <c r="D749" t="s">
        <v>2708</v>
      </c>
      <c r="E749" t="s">
        <v>3207</v>
      </c>
      <c r="H749" t="s">
        <v>3213</v>
      </c>
      <c r="I749" t="s">
        <v>799</v>
      </c>
      <c r="K749">
        <v>1100000</v>
      </c>
      <c r="L749">
        <v>1098422</v>
      </c>
      <c r="M749">
        <v>1100000</v>
      </c>
      <c r="O749">
        <v>1</v>
      </c>
      <c r="P749" t="s">
        <v>13</v>
      </c>
    </row>
    <row r="750" spans="1:16">
      <c r="A750" t="s">
        <v>526</v>
      </c>
      <c r="B750" t="s">
        <v>287</v>
      </c>
      <c r="C750" t="s">
        <v>319</v>
      </c>
      <c r="D750" t="s">
        <v>2708</v>
      </c>
      <c r="H750" t="s">
        <v>3214</v>
      </c>
      <c r="I750" t="s">
        <v>3215</v>
      </c>
      <c r="K750">
        <v>5434000</v>
      </c>
      <c r="L750">
        <v>5380656</v>
      </c>
      <c r="M750">
        <v>5434000</v>
      </c>
      <c r="O750">
        <v>0.86</v>
      </c>
      <c r="P750" t="s">
        <v>20</v>
      </c>
    </row>
    <row r="751" spans="1:16">
      <c r="A751" t="s">
        <v>526</v>
      </c>
      <c r="B751" t="s">
        <v>287</v>
      </c>
      <c r="C751" t="s">
        <v>319</v>
      </c>
      <c r="D751" t="s">
        <v>2711</v>
      </c>
      <c r="H751" t="s">
        <v>3216</v>
      </c>
      <c r="I751" t="s">
        <v>661</v>
      </c>
      <c r="K751">
        <v>7681000</v>
      </c>
      <c r="L751">
        <v>5017204</v>
      </c>
      <c r="M751">
        <v>7681000</v>
      </c>
      <c r="O751">
        <v>0.9</v>
      </c>
      <c r="P751" t="s">
        <v>20</v>
      </c>
    </row>
    <row r="752" spans="1:16">
      <c r="A752" t="s">
        <v>526</v>
      </c>
      <c r="B752" t="s">
        <v>287</v>
      </c>
      <c r="C752" t="s">
        <v>319</v>
      </c>
      <c r="D752" t="s">
        <v>2711</v>
      </c>
      <c r="H752" t="s">
        <v>3217</v>
      </c>
      <c r="I752" t="s">
        <v>3218</v>
      </c>
      <c r="K752">
        <v>6775000</v>
      </c>
      <c r="L752">
        <v>6279844</v>
      </c>
      <c r="M752">
        <v>6775000</v>
      </c>
      <c r="O752">
        <v>0.95</v>
      </c>
      <c r="P752" t="s">
        <v>20</v>
      </c>
    </row>
    <row r="753" spans="1:16">
      <c r="A753" t="s">
        <v>526</v>
      </c>
      <c r="B753" t="s">
        <v>287</v>
      </c>
      <c r="C753" t="s">
        <v>319</v>
      </c>
      <c r="D753" t="s">
        <v>2711</v>
      </c>
      <c r="H753" t="s">
        <v>3219</v>
      </c>
      <c r="I753" t="s">
        <v>661</v>
      </c>
      <c r="K753">
        <v>3392000</v>
      </c>
      <c r="L753">
        <v>3168642</v>
      </c>
      <c r="M753">
        <v>3392000</v>
      </c>
      <c r="O753">
        <v>0.96</v>
      </c>
      <c r="P753" t="s">
        <v>20</v>
      </c>
    </row>
    <row r="754" spans="1:16">
      <c r="A754" t="s">
        <v>526</v>
      </c>
      <c r="B754" t="s">
        <v>287</v>
      </c>
      <c r="C754" t="s">
        <v>319</v>
      </c>
      <c r="D754" t="s">
        <v>2711</v>
      </c>
      <c r="H754" t="s">
        <v>3220</v>
      </c>
      <c r="I754" t="s">
        <v>788</v>
      </c>
      <c r="K754">
        <v>1779000</v>
      </c>
      <c r="L754">
        <v>1537215</v>
      </c>
      <c r="M754">
        <v>1779000</v>
      </c>
      <c r="O754">
        <v>0.95</v>
      </c>
      <c r="P754" t="s">
        <v>20</v>
      </c>
    </row>
    <row r="755" spans="1:16">
      <c r="A755" t="s">
        <v>526</v>
      </c>
      <c r="B755" t="s">
        <v>287</v>
      </c>
      <c r="C755" t="s">
        <v>3199</v>
      </c>
      <c r="D755" t="s">
        <v>2711</v>
      </c>
      <c r="H755" t="s">
        <v>3221</v>
      </c>
      <c r="I755">
        <v>2025</v>
      </c>
      <c r="K755">
        <v>1640000</v>
      </c>
      <c r="L755">
        <v>0</v>
      </c>
      <c r="M755">
        <v>1640000</v>
      </c>
      <c r="O755">
        <v>0</v>
      </c>
      <c r="P755" t="s">
        <v>3203</v>
      </c>
    </row>
    <row r="756" spans="1:16">
      <c r="A756" t="s">
        <v>526</v>
      </c>
      <c r="B756" t="s">
        <v>287</v>
      </c>
      <c r="C756" t="s">
        <v>3185</v>
      </c>
      <c r="D756" t="s">
        <v>2711</v>
      </c>
      <c r="H756" t="s">
        <v>3222</v>
      </c>
      <c r="I756">
        <v>2024</v>
      </c>
      <c r="K756">
        <v>1200000</v>
      </c>
      <c r="L756">
        <v>5818.7330000000002</v>
      </c>
      <c r="M756">
        <v>1200000</v>
      </c>
      <c r="O756">
        <v>0</v>
      </c>
      <c r="P756" t="s">
        <v>3187</v>
      </c>
    </row>
    <row r="757" spans="1:16">
      <c r="A757" t="s">
        <v>526</v>
      </c>
      <c r="B757" t="s">
        <v>287</v>
      </c>
      <c r="C757" t="s">
        <v>3185</v>
      </c>
      <c r="D757" t="s">
        <v>2716</v>
      </c>
      <c r="H757" t="s">
        <v>3223</v>
      </c>
      <c r="I757">
        <v>2024</v>
      </c>
      <c r="K757">
        <v>1000000</v>
      </c>
      <c r="L757">
        <v>599824.10398000001</v>
      </c>
      <c r="M757">
        <v>1000000</v>
      </c>
      <c r="O757">
        <v>1E-3</v>
      </c>
      <c r="P757" t="s">
        <v>20</v>
      </c>
    </row>
    <row r="758" spans="1:16">
      <c r="A758" t="s">
        <v>526</v>
      </c>
      <c r="B758" t="s">
        <v>287</v>
      </c>
      <c r="C758" t="s">
        <v>319</v>
      </c>
      <c r="D758" t="s">
        <v>2716</v>
      </c>
      <c r="H758" t="s">
        <v>3224</v>
      </c>
      <c r="I758" t="s">
        <v>661</v>
      </c>
      <c r="K758">
        <v>2900000</v>
      </c>
      <c r="L758">
        <v>2796283</v>
      </c>
      <c r="M758">
        <v>2900000</v>
      </c>
      <c r="O758">
        <v>1</v>
      </c>
      <c r="P758" t="s">
        <v>20</v>
      </c>
    </row>
    <row r="759" spans="1:16">
      <c r="A759" t="s">
        <v>526</v>
      </c>
      <c r="B759" t="s">
        <v>287</v>
      </c>
      <c r="C759" t="s">
        <v>319</v>
      </c>
      <c r="D759" t="s">
        <v>2716</v>
      </c>
      <c r="H759" t="s">
        <v>3225</v>
      </c>
      <c r="I759" t="s">
        <v>3218</v>
      </c>
      <c r="K759">
        <v>1880000</v>
      </c>
      <c r="L759">
        <v>1566968</v>
      </c>
      <c r="M759">
        <v>1880000</v>
      </c>
      <c r="O759">
        <v>1</v>
      </c>
      <c r="P759" t="s">
        <v>20</v>
      </c>
    </row>
    <row r="760" spans="1:16">
      <c r="A760" t="s">
        <v>526</v>
      </c>
      <c r="B760" t="s">
        <v>287</v>
      </c>
      <c r="C760" t="s">
        <v>319</v>
      </c>
      <c r="D760" t="s">
        <v>2716</v>
      </c>
      <c r="H760" t="s">
        <v>3226</v>
      </c>
      <c r="I760" t="s">
        <v>788</v>
      </c>
      <c r="K760">
        <v>1700000</v>
      </c>
      <c r="L760">
        <v>1675348</v>
      </c>
      <c r="M760">
        <v>1700000</v>
      </c>
      <c r="O760">
        <v>1</v>
      </c>
      <c r="P760" t="s">
        <v>20</v>
      </c>
    </row>
    <row r="761" spans="1:16">
      <c r="A761" t="s">
        <v>526</v>
      </c>
      <c r="B761" t="s">
        <v>287</v>
      </c>
      <c r="C761" t="s">
        <v>319</v>
      </c>
      <c r="D761" t="s">
        <v>2716</v>
      </c>
      <c r="H761" t="s">
        <v>3227</v>
      </c>
      <c r="I761" t="s">
        <v>661</v>
      </c>
      <c r="K761">
        <v>1000000</v>
      </c>
      <c r="L761">
        <v>999011</v>
      </c>
      <c r="M761">
        <v>1000000</v>
      </c>
      <c r="O761">
        <v>0.96</v>
      </c>
      <c r="P761" t="s">
        <v>20</v>
      </c>
    </row>
    <row r="762" spans="1:16">
      <c r="A762" t="s">
        <v>526</v>
      </c>
      <c r="B762" t="s">
        <v>287</v>
      </c>
      <c r="C762" t="s">
        <v>3185</v>
      </c>
      <c r="D762" t="s">
        <v>2716</v>
      </c>
      <c r="H762" t="s">
        <v>3228</v>
      </c>
      <c r="I762">
        <v>2024</v>
      </c>
      <c r="K762">
        <v>3500000</v>
      </c>
      <c r="L762">
        <v>0</v>
      </c>
      <c r="M762">
        <v>3500000</v>
      </c>
      <c r="O762">
        <v>0</v>
      </c>
      <c r="P762" t="s">
        <v>3203</v>
      </c>
    </row>
    <row r="763" spans="1:16">
      <c r="K763">
        <v>3748394281.1945791</v>
      </c>
      <c r="L763">
        <v>1492086457.3393199</v>
      </c>
      <c r="M763">
        <v>1251547810.7109609</v>
      </c>
      <c r="N763">
        <v>0.33388905137057884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zoomScale="150" zoomScaleNormal="150" workbookViewId="0">
      <selection activeCell="D137" sqref="D137"/>
    </sheetView>
  </sheetViews>
  <sheetFormatPr baseColWidth="10" defaultRowHeight="15"/>
  <cols>
    <col min="1" max="1" width="7.7109375" bestFit="1" customWidth="1"/>
    <col min="2" max="2" width="80.710937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1"/>
  <sheetViews>
    <sheetView zoomScale="150" zoomScaleNormal="150" workbookViewId="0">
      <selection activeCell="B1" sqref="B1:B1048576"/>
    </sheetView>
  </sheetViews>
  <sheetFormatPr baseColWidth="10" defaultRowHeight="15"/>
  <cols>
    <col min="1" max="1" width="7.7109375" bestFit="1" customWidth="1"/>
    <col min="2" max="2" width="62.1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tabSelected="1" zoomScale="150" zoomScaleNormal="150" workbookViewId="0">
      <selection activeCell="B108" sqref="B108"/>
    </sheetView>
  </sheetViews>
  <sheetFormatPr baseColWidth="10" defaultRowHeight="15"/>
  <cols>
    <col min="1" max="1" width="39" bestFit="1" customWidth="1"/>
    <col min="2" max="2" width="127.4257812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57"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1475D-4A35-3842-AF44-AB82B9D2361D}">
  <sheetPr>
    <tabColor rgb="FFFF0000"/>
  </sheetPr>
  <dimension ref="A1:B59"/>
  <sheetViews>
    <sheetView zoomScale="150" zoomScaleNormal="150" workbookViewId="0"/>
  </sheetViews>
  <sheetFormatPr baseColWidth="10" defaultRowHeight="15"/>
  <cols>
    <col min="1" max="1" width="7.7109375" bestFit="1" customWidth="1"/>
    <col min="2" max="2" width="15.85546875" bestFit="1" customWidth="1"/>
  </cols>
  <sheetData>
    <row r="1" spans="1:2">
      <c r="A1" t="s">
        <v>1695</v>
      </c>
      <c r="B1" t="s">
        <v>264</v>
      </c>
    </row>
    <row r="2" spans="1:2">
      <c r="A2" t="s">
        <v>1582</v>
      </c>
      <c r="B2" t="s">
        <v>3610</v>
      </c>
    </row>
    <row r="3" spans="1:2">
      <c r="A3" t="s">
        <v>1588</v>
      </c>
      <c r="B3" t="s">
        <v>3611</v>
      </c>
    </row>
    <row r="4" spans="1:2">
      <c r="A4" t="s">
        <v>1594</v>
      </c>
      <c r="B4" t="s">
        <v>61</v>
      </c>
    </row>
    <row r="5" spans="1:2">
      <c r="A5" t="s">
        <v>1599</v>
      </c>
      <c r="B5" t="s">
        <v>1201</v>
      </c>
    </row>
    <row r="6" spans="1:2">
      <c r="A6" t="s">
        <v>1603</v>
      </c>
      <c r="B6" t="s">
        <v>3612</v>
      </c>
    </row>
    <row r="7" spans="1:2">
      <c r="A7" t="s">
        <v>1606</v>
      </c>
      <c r="B7" t="s">
        <v>3613</v>
      </c>
    </row>
    <row r="8" spans="1:2">
      <c r="A8" t="s">
        <v>1609</v>
      </c>
      <c r="B8" t="s">
        <v>3614</v>
      </c>
    </row>
    <row r="9" spans="1:2">
      <c r="A9" t="s">
        <v>1612</v>
      </c>
      <c r="B9" t="s">
        <v>3615</v>
      </c>
    </row>
    <row r="10" spans="1:2">
      <c r="A10" t="s">
        <v>3616</v>
      </c>
      <c r="B10" t="s">
        <v>3617</v>
      </c>
    </row>
    <row r="11" spans="1:2">
      <c r="A11" t="s">
        <v>3618</v>
      </c>
      <c r="B11" t="s">
        <v>3619</v>
      </c>
    </row>
    <row r="12" spans="1:2">
      <c r="A12" t="s">
        <v>3620</v>
      </c>
      <c r="B12" t="s">
        <v>3621</v>
      </c>
    </row>
    <row r="13" spans="1:2">
      <c r="A13" t="s">
        <v>3622</v>
      </c>
      <c r="B13" t="s">
        <v>1668</v>
      </c>
    </row>
    <row r="14" spans="1:2">
      <c r="A14" t="s">
        <v>3623</v>
      </c>
      <c r="B14" t="s">
        <v>3624</v>
      </c>
    </row>
    <row r="15" spans="1:2">
      <c r="A15" t="s">
        <v>3625</v>
      </c>
      <c r="B15" t="s">
        <v>3626</v>
      </c>
    </row>
    <row r="16" spans="1:2">
      <c r="A16" t="s">
        <v>3627</v>
      </c>
      <c r="B16" t="s">
        <v>3628</v>
      </c>
    </row>
    <row r="17" spans="1:2">
      <c r="A17" t="s">
        <v>3629</v>
      </c>
      <c r="B17" t="s">
        <v>317</v>
      </c>
    </row>
    <row r="18" spans="1:2">
      <c r="A18" t="s">
        <v>3630</v>
      </c>
      <c r="B18" t="s">
        <v>3631</v>
      </c>
    </row>
    <row r="19" spans="1:2">
      <c r="A19" t="s">
        <v>3632</v>
      </c>
      <c r="B19" t="s">
        <v>3633</v>
      </c>
    </row>
    <row r="20" spans="1:2">
      <c r="A20" t="s">
        <v>3634</v>
      </c>
      <c r="B20" t="s">
        <v>3635</v>
      </c>
    </row>
    <row r="21" spans="1:2">
      <c r="A21" t="s">
        <v>3636</v>
      </c>
      <c r="B21" t="s">
        <v>3637</v>
      </c>
    </row>
    <row r="22" spans="1:2">
      <c r="A22" t="s">
        <v>3638</v>
      </c>
      <c r="B22" t="s">
        <v>1203</v>
      </c>
    </row>
    <row r="23" spans="1:2">
      <c r="A23" t="s">
        <v>3639</v>
      </c>
      <c r="B23" t="s">
        <v>3640</v>
      </c>
    </row>
    <row r="24" spans="1:2">
      <c r="A24" t="s">
        <v>3641</v>
      </c>
      <c r="B24" t="s">
        <v>529</v>
      </c>
    </row>
    <row r="25" spans="1:2">
      <c r="A25" t="s">
        <v>3642</v>
      </c>
      <c r="B25" t="s">
        <v>3643</v>
      </c>
    </row>
    <row r="26" spans="1:2">
      <c r="A26" t="s">
        <v>3644</v>
      </c>
      <c r="B26" t="s">
        <v>3645</v>
      </c>
    </row>
    <row r="27" spans="1:2">
      <c r="A27" t="s">
        <v>3646</v>
      </c>
      <c r="B27" t="s">
        <v>3647</v>
      </c>
    </row>
    <row r="28" spans="1:2">
      <c r="A28" t="s">
        <v>3648</v>
      </c>
      <c r="B28" t="s">
        <v>3649</v>
      </c>
    </row>
    <row r="29" spans="1:2">
      <c r="A29" t="s">
        <v>3650</v>
      </c>
      <c r="B29" t="s">
        <v>3651</v>
      </c>
    </row>
    <row r="30" spans="1:2">
      <c r="A30" t="s">
        <v>3652</v>
      </c>
      <c r="B30" t="s">
        <v>3653</v>
      </c>
    </row>
    <row r="31" spans="1:2">
      <c r="A31" t="s">
        <v>3654</v>
      </c>
      <c r="B31" t="s">
        <v>527</v>
      </c>
    </row>
    <row r="32" spans="1:2">
      <c r="A32" t="s">
        <v>3655</v>
      </c>
      <c r="B32" t="s">
        <v>528</v>
      </c>
    </row>
    <row r="33" spans="1:2">
      <c r="A33" t="s">
        <v>3656</v>
      </c>
      <c r="B33" t="s">
        <v>3657</v>
      </c>
    </row>
    <row r="34" spans="1:2">
      <c r="A34" t="s">
        <v>3658</v>
      </c>
      <c r="B34" t="s">
        <v>3659</v>
      </c>
    </row>
    <row r="35" spans="1:2">
      <c r="A35" t="s">
        <v>3660</v>
      </c>
      <c r="B35" t="s">
        <v>3661</v>
      </c>
    </row>
    <row r="36" spans="1:2">
      <c r="A36" t="s">
        <v>3662</v>
      </c>
      <c r="B36" t="s">
        <v>3663</v>
      </c>
    </row>
    <row r="37" spans="1:2">
      <c r="A37" t="s">
        <v>3664</v>
      </c>
      <c r="B37" t="s">
        <v>3665</v>
      </c>
    </row>
    <row r="38" spans="1:2">
      <c r="A38" t="s">
        <v>3666</v>
      </c>
      <c r="B38" t="s">
        <v>3667</v>
      </c>
    </row>
    <row r="39" spans="1:2">
      <c r="A39" t="s">
        <v>3668</v>
      </c>
      <c r="B39" t="s">
        <v>3669</v>
      </c>
    </row>
    <row r="40" spans="1:2">
      <c r="A40" t="s">
        <v>3670</v>
      </c>
      <c r="B40" t="s">
        <v>3671</v>
      </c>
    </row>
    <row r="41" spans="1:2">
      <c r="A41" t="s">
        <v>3672</v>
      </c>
      <c r="B41" t="s">
        <v>3673</v>
      </c>
    </row>
    <row r="42" spans="1:2">
      <c r="A42" t="s">
        <v>3674</v>
      </c>
      <c r="B42" t="s">
        <v>3675</v>
      </c>
    </row>
    <row r="43" spans="1:2">
      <c r="A43" t="s">
        <v>3676</v>
      </c>
      <c r="B43" t="s">
        <v>3677</v>
      </c>
    </row>
    <row r="44" spans="1:2">
      <c r="A44" t="s">
        <v>3678</v>
      </c>
      <c r="B44" t="s">
        <v>3679</v>
      </c>
    </row>
    <row r="45" spans="1:2">
      <c r="A45" t="s">
        <v>3680</v>
      </c>
      <c r="B45" t="s">
        <v>1202</v>
      </c>
    </row>
    <row r="46" spans="1:2">
      <c r="A46" t="s">
        <v>1042</v>
      </c>
      <c r="B46" t="s">
        <v>3681</v>
      </c>
    </row>
    <row r="47" spans="1:2">
      <c r="A47" t="s">
        <v>3682</v>
      </c>
      <c r="B47" t="s">
        <v>3683</v>
      </c>
    </row>
    <row r="48" spans="1:2">
      <c r="A48" t="s">
        <v>3684</v>
      </c>
      <c r="B48" t="s">
        <v>3685</v>
      </c>
    </row>
    <row r="49" spans="1:2">
      <c r="A49" t="s">
        <v>3686</v>
      </c>
      <c r="B49" t="s">
        <v>3687</v>
      </c>
    </row>
    <row r="50" spans="1:2">
      <c r="A50" t="s">
        <v>3688</v>
      </c>
      <c r="B50" t="s">
        <v>3689</v>
      </c>
    </row>
    <row r="51" spans="1:2">
      <c r="A51" t="s">
        <v>3690</v>
      </c>
      <c r="B51" t="s">
        <v>3691</v>
      </c>
    </row>
    <row r="52" spans="1:2">
      <c r="A52" t="s">
        <v>3692</v>
      </c>
      <c r="B52" t="s">
        <v>3693</v>
      </c>
    </row>
    <row r="53" spans="1:2">
      <c r="A53" t="s">
        <v>3694</v>
      </c>
      <c r="B53" t="s">
        <v>3695</v>
      </c>
    </row>
    <row r="54" spans="1:2">
      <c r="A54" t="s">
        <v>3696</v>
      </c>
      <c r="B54" t="s">
        <v>3697</v>
      </c>
    </row>
    <row r="55" spans="1:2">
      <c r="A55" t="s">
        <v>3698</v>
      </c>
      <c r="B55" t="s">
        <v>3699</v>
      </c>
    </row>
    <row r="56" spans="1:2">
      <c r="A56" t="s">
        <v>3700</v>
      </c>
      <c r="B56" t="s">
        <v>3701</v>
      </c>
    </row>
    <row r="57" spans="1:2">
      <c r="A57" t="s">
        <v>3702</v>
      </c>
      <c r="B57" t="s">
        <v>3703</v>
      </c>
    </row>
    <row r="58" spans="1:2">
      <c r="A58" t="s">
        <v>3704</v>
      </c>
      <c r="B58" t="s">
        <v>3705</v>
      </c>
    </row>
    <row r="59" spans="1:2">
      <c r="A59" t="s">
        <v>3706</v>
      </c>
      <c r="B59" t="s">
        <v>3707</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M1" zoomScale="150" zoomScaleNormal="150" workbookViewId="0">
      <selection activeCell="F82" sqref="F82"/>
    </sheetView>
  </sheetViews>
  <sheetFormatPr baseColWidth="10" defaultRowHeight="15"/>
  <cols>
    <col min="1" max="1" width="6.85546875" bestFit="1" customWidth="1"/>
    <col min="2" max="2" width="11" bestFit="1" customWidth="1"/>
    <col min="3" max="3" width="16.7109375" bestFit="1" customWidth="1"/>
    <col min="4" max="4" width="49" bestFit="1" customWidth="1"/>
    <col min="5" max="5" width="43.140625" bestFit="1" customWidth="1"/>
    <col min="6" max="6" width="56" bestFit="1" customWidth="1"/>
    <col min="7" max="8" width="80.7109375" bestFit="1" customWidth="1"/>
    <col min="9" max="9" width="20.28515625" customWidth="1"/>
    <col min="10" max="10" width="11.28515625" bestFit="1" customWidth="1"/>
    <col min="11" max="11" width="12.28515625" bestFit="1" customWidth="1"/>
    <col min="12" max="12" width="20.85546875" bestFit="1" customWidth="1"/>
    <col min="13" max="13" width="15.7109375" bestFit="1" customWidth="1"/>
    <col min="14" max="14" width="12.140625" bestFit="1" customWidth="1"/>
    <col min="15" max="15" width="22.140625" bestFit="1" customWidth="1"/>
    <col min="16" max="16" width="14.140625" bestFit="1" customWidth="1"/>
    <col min="17" max="17" width="80.7109375" bestFit="1" customWidth="1"/>
    <col min="18" max="18" width="21.28515625" bestFit="1" customWidth="1"/>
    <col min="19" max="19" width="12.140625" bestFit="1" customWidth="1"/>
    <col min="20" max="20" width="80.7109375" bestFit="1" customWidth="1"/>
    <col min="21" max="21" width="12.140625" bestFit="1" customWidth="1"/>
    <col min="22" max="25" width="11.710937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28515625" bestFit="1" customWidth="1"/>
    <col min="3" max="3" width="19.85546875" bestFit="1" customWidth="1"/>
    <col min="4" max="8" width="80.7109375" bestFit="1" customWidth="1"/>
    <col min="9" max="9" width="20.28515625" customWidth="1"/>
    <col min="10" max="10" width="12.140625" bestFit="1" customWidth="1"/>
    <col min="11" max="11" width="12.28515625" bestFit="1" customWidth="1"/>
    <col min="12" max="12" width="30.7109375" bestFit="1" customWidth="1"/>
    <col min="13" max="13" width="15.85546875" bestFit="1" customWidth="1"/>
    <col min="14" max="14" width="12.42578125" customWidth="1"/>
    <col min="15" max="15" width="18.140625" bestFit="1" customWidth="1"/>
    <col min="16" max="16" width="9.85546875" bestFit="1" customWidth="1"/>
    <col min="17" max="17" width="21.7109375" customWidth="1"/>
    <col min="18" max="18" width="27" bestFit="1" customWidth="1"/>
    <col min="19" max="19" width="14.42578125" bestFit="1" customWidth="1"/>
    <col min="20" max="20" width="80.710937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workbookViewId="0"/>
  </sheetViews>
  <sheetFormatPr baseColWidth="10" defaultRowHeight="15"/>
  <cols>
    <col min="1" max="1" width="6.85546875" bestFit="1" customWidth="1"/>
    <col min="2" max="2" width="18.42578125" bestFit="1" customWidth="1"/>
    <col min="3" max="3" width="23.140625" bestFit="1" customWidth="1"/>
    <col min="4" max="4" width="62.28515625" bestFit="1" customWidth="1"/>
    <col min="5" max="5" width="43.7109375" bestFit="1" customWidth="1"/>
    <col min="6" max="6" width="51.7109375" bestFit="1" customWidth="1"/>
    <col min="7" max="7" width="52.140625" bestFit="1" customWidth="1"/>
    <col min="8" max="8" width="80.7109375" bestFit="1" customWidth="1"/>
    <col min="9" max="9" width="12.140625" bestFit="1" customWidth="1"/>
    <col min="10" max="10" width="12.28515625" bestFit="1" customWidth="1"/>
    <col min="11" max="11" width="12.42578125" bestFit="1" customWidth="1"/>
    <col min="12" max="12" width="15.85546875" bestFit="1" customWidth="1"/>
    <col min="13" max="13" width="12.42578125" customWidth="1"/>
    <col min="14" max="14" width="18.140625" bestFit="1" customWidth="1"/>
    <col min="15" max="15" width="12.140625" bestFit="1" customWidth="1"/>
    <col min="16" max="16" width="21.7109375" customWidth="1"/>
    <col min="17" max="17" width="18" bestFit="1" customWidth="1"/>
    <col min="18" max="18" width="19.7109375" bestFit="1" customWidth="1"/>
    <col min="19" max="19" width="80.7109375" bestFit="1" customWidth="1"/>
    <col min="20" max="22" width="11.710937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heetViews>
  <sheetFormatPr baseColWidth="10" defaultRowHeight="15"/>
  <cols>
    <col min="1" max="1" width="6.85546875" bestFit="1" customWidth="1"/>
    <col min="2" max="2" width="14" bestFit="1" customWidth="1"/>
    <col min="3" max="3" width="16.7109375" bestFit="1" customWidth="1"/>
    <col min="4" max="4" width="48.140625" bestFit="1" customWidth="1"/>
    <col min="5" max="5" width="18.42578125" bestFit="1" customWidth="1"/>
    <col min="6" max="6" width="22.7109375" bestFit="1" customWidth="1"/>
    <col min="7" max="7" width="25.140625" bestFit="1" customWidth="1"/>
    <col min="8" max="8" width="80.7109375" bestFit="1" customWidth="1"/>
    <col min="9" max="9" width="20.28515625" customWidth="1"/>
    <col min="10" max="10" width="11" bestFit="1" customWidth="1"/>
    <col min="11" max="11" width="13" bestFit="1" customWidth="1"/>
    <col min="12" max="12" width="18.42578125" bestFit="1" customWidth="1"/>
    <col min="13" max="13" width="19" bestFit="1" customWidth="1"/>
    <col min="14" max="14" width="10" bestFit="1" customWidth="1"/>
    <col min="15" max="15" width="18" bestFit="1" customWidth="1"/>
    <col min="16" max="16" width="14.42578125" bestFit="1" customWidth="1"/>
    <col min="17" max="17" width="13" bestFit="1" customWidth="1"/>
    <col min="18" max="18" width="11.4257812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zoomScale="150" zoomScaleNormal="150" workbookViewId="0"/>
  </sheetViews>
  <sheetFormatPr baseColWidth="10" defaultRowHeight="15"/>
  <cols>
    <col min="1" max="1" width="7" bestFit="1" customWidth="1"/>
    <col min="2" max="2" width="18.42578125" bestFit="1" customWidth="1"/>
    <col min="3" max="3" width="23.140625" bestFit="1" customWidth="1"/>
    <col min="4" max="4" width="63.85546875" bestFit="1" customWidth="1"/>
    <col min="5" max="8" width="80.7109375" bestFit="1" customWidth="1"/>
    <col min="9" max="9" width="20.28515625" customWidth="1"/>
    <col min="10" max="10" width="12.140625" bestFit="1" customWidth="1"/>
    <col min="11" max="11" width="12.28515625" bestFit="1" customWidth="1"/>
    <col min="12" max="12" width="12.42578125" bestFit="1" customWidth="1"/>
    <col min="13" max="13" width="18.85546875" customWidth="1"/>
    <col min="14" max="14" width="20" bestFit="1" customWidth="1"/>
    <col min="15" max="15" width="48.28515625" bestFit="1" customWidth="1"/>
    <col min="16" max="16" width="64.140625" bestFit="1" customWidth="1"/>
    <col min="17" max="17" width="80.710937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5546875" bestFit="1" customWidth="1"/>
    <col min="2" max="2" width="17.85546875" customWidth="1"/>
    <col min="3" max="3" width="12.7109375" bestFit="1" customWidth="1"/>
    <col min="4" max="4" width="12.8554687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5546875" customWidth="1"/>
    <col min="3" max="3" width="12.85546875" bestFit="1" customWidth="1"/>
    <col min="4" max="4" width="12.7109375" bestFit="1" customWidth="1"/>
    <col min="5" max="5" width="12.140625" bestFit="1" customWidth="1"/>
    <col min="6" max="6" width="51" bestFit="1" customWidth="1"/>
    <col min="7" max="7" width="19.85546875" bestFit="1" customWidth="1"/>
    <col min="8" max="8" width="14.7109375" bestFit="1" customWidth="1"/>
    <col min="9" max="9" width="14.4257812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42578125" bestFit="1" customWidth="1"/>
    <col min="2" max="2" width="17.85546875" customWidth="1"/>
    <col min="3" max="3" width="12.7109375" bestFit="1" customWidth="1"/>
    <col min="4" max="4" width="12.85546875" bestFit="1" customWidth="1"/>
    <col min="5" max="5" width="19.285156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7109375" bestFit="1" customWidth="1"/>
    <col min="2" max="2" width="80.710937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42578125" defaultRowHeight="12.75"/>
  <cols>
    <col min="1" max="1" width="11.42578125" style="576"/>
    <col min="2" max="2" width="16.42578125" style="576" customWidth="1"/>
    <col min="3" max="3" width="11.42578125" style="576" hidden="1" customWidth="1"/>
    <col min="4" max="4" width="26.42578125" style="576" customWidth="1"/>
    <col min="5" max="5" width="22.140625" style="576" hidden="1" customWidth="1"/>
    <col min="6" max="6" width="16.140625" style="576" hidden="1" customWidth="1"/>
    <col min="7" max="7" width="55.42578125" style="576" hidden="1" customWidth="1"/>
    <col min="8" max="8" width="43.85546875" style="606" customWidth="1"/>
    <col min="9" max="9" width="12.140625" style="576" hidden="1" customWidth="1"/>
    <col min="10" max="10" width="15.85546875" style="603" hidden="1" customWidth="1"/>
    <col min="11" max="11" width="23.140625" style="603" bestFit="1" customWidth="1"/>
    <col min="12" max="12" width="15.140625" style="603" customWidth="1"/>
    <col min="13" max="13" width="13.42578125" style="603" customWidth="1"/>
    <col min="14" max="15" width="15.28515625" style="601" customWidth="1"/>
    <col min="16" max="16" width="11.140625" style="604" bestFit="1" customWidth="1"/>
    <col min="17" max="17" width="50.140625" style="606" customWidth="1"/>
    <col min="18" max="16384" width="11.42578125" style="576"/>
  </cols>
  <sheetData>
    <row r="1" spans="1:17" s="48" customFormat="1" ht="21">
      <c r="A1" s="858" t="s">
        <v>3241</v>
      </c>
      <c r="B1" s="858"/>
      <c r="C1" s="858"/>
      <c r="D1" s="858"/>
      <c r="E1" s="858"/>
      <c r="F1" s="858"/>
      <c r="G1" s="858"/>
      <c r="H1" s="858"/>
      <c r="I1" s="858"/>
      <c r="J1" s="858"/>
      <c r="K1" s="858"/>
      <c r="L1" s="858"/>
      <c r="M1" s="858"/>
      <c r="N1" s="858"/>
      <c r="O1" s="858"/>
      <c r="P1" s="858"/>
      <c r="Q1" s="858"/>
    </row>
    <row r="2" spans="1:17" s="48" customFormat="1">
      <c r="B2" s="49"/>
      <c r="I2" s="48" t="s">
        <v>223</v>
      </c>
      <c r="M2" s="50"/>
      <c r="N2" s="50"/>
      <c r="Q2" s="48" t="s">
        <v>3242</v>
      </c>
    </row>
    <row r="3" spans="1:17" s="572" customFormat="1" ht="25.5">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51">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8.25">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27.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89.25">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51">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76.5">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25.5">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25.5">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25.5">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25.5">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1" t="s">
        <v>49</v>
      </c>
      <c r="I15" s="621"/>
      <c r="J15" s="622"/>
      <c r="K15" s="889">
        <v>2550000</v>
      </c>
      <c r="L15" s="622"/>
      <c r="M15" s="622"/>
      <c r="N15" s="890">
        <v>0.98</v>
      </c>
      <c r="O15" s="890">
        <v>0.7</v>
      </c>
      <c r="P15" s="898" t="s">
        <v>212</v>
      </c>
      <c r="Q15" s="884" t="s">
        <v>212</v>
      </c>
    </row>
    <row r="16" spans="1:17">
      <c r="A16" s="614" t="s">
        <v>317</v>
      </c>
      <c r="B16" s="614" t="s">
        <v>56</v>
      </c>
      <c r="C16" s="614"/>
      <c r="D16" s="621" t="s">
        <v>2716</v>
      </c>
      <c r="E16" s="621"/>
      <c r="F16" s="621"/>
      <c r="G16" s="621"/>
      <c r="H16" s="881"/>
      <c r="I16" s="621"/>
      <c r="J16" s="622"/>
      <c r="K16" s="889"/>
      <c r="L16" s="622"/>
      <c r="M16" s="622"/>
      <c r="N16" s="890"/>
      <c r="O16" s="890"/>
      <c r="P16" s="898"/>
      <c r="Q16" s="884"/>
    </row>
    <row r="17" spans="1:17" ht="51">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25.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25.5">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1" t="s">
        <v>53</v>
      </c>
      <c r="I20" s="621"/>
      <c r="J20" s="622"/>
      <c r="K20" s="889">
        <v>8158300</v>
      </c>
      <c r="L20" s="622"/>
      <c r="M20" s="622"/>
      <c r="N20" s="577" t="s">
        <v>64</v>
      </c>
      <c r="O20" s="577">
        <v>1</v>
      </c>
      <c r="P20" s="897" t="s">
        <v>70</v>
      </c>
      <c r="Q20" s="881" t="s">
        <v>70</v>
      </c>
    </row>
    <row r="21" spans="1:17">
      <c r="A21" s="614" t="s">
        <v>317</v>
      </c>
      <c r="B21" s="614" t="s">
        <v>56</v>
      </c>
      <c r="C21" s="614"/>
      <c r="D21" s="621" t="s">
        <v>2711</v>
      </c>
      <c r="E21" s="621"/>
      <c r="F21" s="621"/>
      <c r="G21" s="621"/>
      <c r="H21" s="881"/>
      <c r="I21" s="621"/>
      <c r="J21" s="622"/>
      <c r="K21" s="889"/>
      <c r="L21" s="622"/>
      <c r="M21" s="622"/>
      <c r="N21" s="577" t="s">
        <v>65</v>
      </c>
      <c r="O21" s="577">
        <v>0.89</v>
      </c>
      <c r="P21" s="897"/>
      <c r="Q21" s="881"/>
    </row>
    <row r="22" spans="1:17" ht="25.5">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25.5">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25.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51">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25.5">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25.5">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25.5">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25.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51">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38.2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38.2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25.5">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38.2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14.7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25.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25.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8.25">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38.2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25.5">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25.5">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25.5">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25.5">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25.5">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25.5">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25.5">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25.5">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25.5">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8.25">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25.5">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51">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38.2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25.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38.2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8.25">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38.2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25.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25.5">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25.5">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25.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51">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25.5">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8.25">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51">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25.5">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25.5">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6.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8.25">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3.75">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38.2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8.25">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25.5">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38.2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51">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51">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38.2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8.25">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51">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25.5">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25.5">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51">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38.2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51">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25.5">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25.5">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25.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25.5">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25.5">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1"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1"/>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25.5">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51">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38.2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51">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25.5">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25.5">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25.5">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1" t="s">
        <v>485</v>
      </c>
      <c r="H190" s="618"/>
      <c r="I190" s="621"/>
      <c r="J190" s="622">
        <v>800000</v>
      </c>
      <c r="K190" s="622">
        <v>1035000</v>
      </c>
      <c r="L190" s="622">
        <v>955091.47426000005</v>
      </c>
      <c r="M190" s="622">
        <v>924400.83663999999</v>
      </c>
      <c r="N190" s="577"/>
      <c r="O190" s="893">
        <v>1</v>
      </c>
      <c r="P190" s="621"/>
      <c r="Q190" s="895"/>
    </row>
    <row r="191" spans="1:17" s="582" customFormat="1">
      <c r="A191" s="621" t="s">
        <v>318</v>
      </c>
      <c r="B191" s="621" t="s">
        <v>303</v>
      </c>
      <c r="C191" s="621" t="s">
        <v>319</v>
      </c>
      <c r="D191" s="621" t="s">
        <v>2697</v>
      </c>
      <c r="E191" s="621"/>
      <c r="F191" s="621"/>
      <c r="G191" s="892"/>
      <c r="H191" s="618"/>
      <c r="I191" s="621"/>
      <c r="J191" s="622">
        <v>0</v>
      </c>
      <c r="K191" s="622">
        <v>0</v>
      </c>
      <c r="L191" s="622">
        <v>0</v>
      </c>
      <c r="M191" s="622">
        <v>0</v>
      </c>
      <c r="N191" s="577"/>
      <c r="O191" s="894"/>
      <c r="P191" s="621"/>
      <c r="Q191" s="896"/>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1"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1"/>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3.75">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38.2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25.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25.5">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8.25">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25.5">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38.2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38.2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38.2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25.5">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38.2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38.2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38.2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25.5">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25.5">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25.5">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25.5">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25.5">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25.5">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51">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38.2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51">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25.5">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38.2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38.2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51">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51">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51">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25.5">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51">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6.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3.75">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38.2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25.5">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38.2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6.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25.5">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38.2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25.5">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25.5">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25.5">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25.5">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38.2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25.5">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3.75">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38.2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25.5">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38.2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51">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25.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25.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25.5">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38.2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25.5">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25.5">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8.25">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38.2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51">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51">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51">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51">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51">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51">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51">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51">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38.2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38.2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38.2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38.2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51">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51">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51">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51">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3.75">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51">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51">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38.2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3.75">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3.75">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38.2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8.25">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25.5">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51">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8.25">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40.5">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25.5">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51">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51">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51">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51">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8.25">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8.25">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8.25">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51">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51">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6.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51">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8.25">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51">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51">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6.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8.25">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8.25">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8.25">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51">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8.25">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8.25">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8.25">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8.25">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51">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51">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8.25">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38.2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38.2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38.2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38.2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51">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38.2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25.5">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8.25">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8.25">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8.25">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8.25">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8.25">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38.2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51">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8.25">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8.25">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51">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6.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25.5">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25.5">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25.5">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25.5">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25.5">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38.2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51">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38.2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25.5">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25.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25.5">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25.5">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25.5">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25.5">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25.5">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8.25">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25.5">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25.5">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51">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25.5">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3.75">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51">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25.5">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25.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8.25">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38.2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38.2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8.25">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38.2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51">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51">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8.25">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8.25">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25.5">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38.2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3.75">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38.2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38.2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25.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38.2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27.75">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38.2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0.5">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3.75">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38.2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8.25">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38.2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3.75">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8.25">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51">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38.2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38.2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25.5">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38.2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63.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25.5">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40.5">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51">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6.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89.25">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38.2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8.25">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25.5">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38.2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8.25">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38.2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8.25">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25.5">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38.2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25.5">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8.25">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25.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8.25">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25.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38.2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25.5">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25.5">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8.25">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8.25">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38.2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27.75">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25.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8.25">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51">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25.5">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25.5">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38.2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25.5">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51">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38.2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25.5">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38.2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25.5">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25.5">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25.5">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25.5">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25.5">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25.5">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25.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25.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38.2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25.5">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25.5">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63.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51">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38.2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3.75">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8.25">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6.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1" t="s">
        <v>1216</v>
      </c>
      <c r="I490" s="621"/>
      <c r="J490" s="622"/>
      <c r="K490" s="889">
        <v>2250000</v>
      </c>
      <c r="L490" s="622"/>
      <c r="M490" s="622">
        <v>961960.33545000001</v>
      </c>
      <c r="N490" s="577"/>
      <c r="O490" s="890">
        <v>0.05</v>
      </c>
      <c r="P490" s="621"/>
      <c r="Q490" s="881"/>
    </row>
    <row r="491" spans="1:17">
      <c r="A491" s="621" t="s">
        <v>529</v>
      </c>
      <c r="B491" s="621" t="s">
        <v>282</v>
      </c>
      <c r="C491" s="621" t="s">
        <v>319</v>
      </c>
      <c r="D491" s="638" t="s">
        <v>2708</v>
      </c>
      <c r="E491" s="621"/>
      <c r="F491" s="621"/>
      <c r="G491" s="621"/>
      <c r="H491" s="881"/>
      <c r="I491" s="621"/>
      <c r="J491" s="622"/>
      <c r="K491" s="889"/>
      <c r="L491" s="622"/>
      <c r="M491" s="622">
        <v>961960.33545000001</v>
      </c>
      <c r="N491" s="577">
        <v>0</v>
      </c>
      <c r="O491" s="890"/>
      <c r="P491" s="621"/>
      <c r="Q491" s="881"/>
    </row>
    <row r="492" spans="1:17" ht="17.25" customHeight="1">
      <c r="A492" s="621" t="s">
        <v>529</v>
      </c>
      <c r="B492" s="621" t="s">
        <v>282</v>
      </c>
      <c r="C492" s="621" t="s">
        <v>319</v>
      </c>
      <c r="D492" s="638" t="s">
        <v>2708</v>
      </c>
      <c r="E492" s="621"/>
      <c r="F492" s="621"/>
      <c r="G492" s="621"/>
      <c r="H492" s="881" t="s">
        <v>1217</v>
      </c>
      <c r="I492" s="621"/>
      <c r="J492" s="625"/>
      <c r="K492" s="889">
        <v>5650000</v>
      </c>
      <c r="L492" s="622"/>
      <c r="M492" s="622">
        <v>3046552.4775799997</v>
      </c>
      <c r="N492" s="577"/>
      <c r="O492" s="680">
        <v>0.4</v>
      </c>
      <c r="P492" s="579"/>
      <c r="Q492" s="881" t="s">
        <v>474</v>
      </c>
    </row>
    <row r="493" spans="1:17">
      <c r="A493" s="621" t="s">
        <v>529</v>
      </c>
      <c r="B493" s="621" t="s">
        <v>282</v>
      </c>
      <c r="C493" s="621" t="s">
        <v>319</v>
      </c>
      <c r="D493" s="638" t="s">
        <v>2708</v>
      </c>
      <c r="E493" s="621"/>
      <c r="F493" s="621"/>
      <c r="G493" s="621"/>
      <c r="H493" s="881"/>
      <c r="I493" s="621"/>
      <c r="J493" s="625"/>
      <c r="K493" s="889"/>
      <c r="L493" s="622"/>
      <c r="M493" s="622">
        <v>3046552.4775799997</v>
      </c>
      <c r="N493" s="577">
        <v>0.54</v>
      </c>
      <c r="O493" s="680">
        <v>0.4</v>
      </c>
      <c r="P493" s="579"/>
      <c r="Q493" s="881"/>
    </row>
    <row r="494" spans="1:17" ht="17.25" customHeight="1">
      <c r="A494" s="621" t="s">
        <v>529</v>
      </c>
      <c r="B494" s="621" t="s">
        <v>282</v>
      </c>
      <c r="C494" s="621" t="s">
        <v>319</v>
      </c>
      <c r="D494" s="638" t="s">
        <v>2708</v>
      </c>
      <c r="E494" s="621"/>
      <c r="F494" s="621"/>
      <c r="G494" s="621"/>
      <c r="H494" s="618" t="s">
        <v>3092</v>
      </c>
      <c r="I494" s="621"/>
      <c r="J494" s="625"/>
      <c r="K494" s="889">
        <v>5056000</v>
      </c>
      <c r="L494" s="622"/>
      <c r="M494" s="622">
        <v>4438680.7176900003</v>
      </c>
      <c r="N494" s="577"/>
      <c r="O494" s="890">
        <v>1</v>
      </c>
      <c r="P494" s="579"/>
      <c r="Q494" s="881" t="s">
        <v>474</v>
      </c>
    </row>
    <row r="495" spans="1:17" ht="25.5">
      <c r="A495" s="621" t="s">
        <v>529</v>
      </c>
      <c r="B495" s="621" t="s">
        <v>282</v>
      </c>
      <c r="C495" s="621" t="s">
        <v>319</v>
      </c>
      <c r="D495" s="638" t="s">
        <v>2708</v>
      </c>
      <c r="E495" s="621"/>
      <c r="F495" s="621"/>
      <c r="G495" s="621"/>
      <c r="H495" s="618" t="s">
        <v>3093</v>
      </c>
      <c r="I495" s="621"/>
      <c r="J495" s="625"/>
      <c r="K495" s="889"/>
      <c r="L495" s="622"/>
      <c r="M495" s="622">
        <v>4438680.7176900003</v>
      </c>
      <c r="N495" s="577"/>
      <c r="O495" s="890"/>
      <c r="P495" s="579"/>
      <c r="Q495" s="881"/>
    </row>
    <row r="496" spans="1:17" ht="63.75">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25.5">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25.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25.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51">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25.5">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25.5">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25.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8.25">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8.25">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38.2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8.25">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8.25">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8.25">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25.5">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25.5">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25.5">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38.2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8.25">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25.5">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25.5">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25.5">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25.5">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38.2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25.5">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25.5">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25.5">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38.2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8.25">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8.25">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25.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25.5">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25.5">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25.5">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25.5">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38.2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8.25">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25.5">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38.2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1" t="s">
        <v>1296</v>
      </c>
      <c r="I546" s="621"/>
      <c r="J546" s="625"/>
      <c r="K546" s="888">
        <v>640000</v>
      </c>
      <c r="L546" s="622"/>
      <c r="M546" s="578">
        <v>623459</v>
      </c>
      <c r="N546" s="577"/>
      <c r="O546" s="577">
        <v>1</v>
      </c>
      <c r="P546" s="579"/>
      <c r="Q546" s="626"/>
    </row>
    <row r="547" spans="1:17">
      <c r="A547" s="621" t="s">
        <v>529</v>
      </c>
      <c r="B547" s="621" t="s">
        <v>268</v>
      </c>
      <c r="C547" s="621" t="s">
        <v>319</v>
      </c>
      <c r="D547" s="638" t="s">
        <v>2708</v>
      </c>
      <c r="E547" s="621"/>
      <c r="F547" s="621"/>
      <c r="G547" s="621"/>
      <c r="H547" s="881"/>
      <c r="I547" s="621"/>
      <c r="J547" s="625"/>
      <c r="K547" s="888"/>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25.5">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38.2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38.2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25.5">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25.5">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25.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25.5">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38.2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8.25">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51">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25.5">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8.25">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25.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25.5">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51">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25.5">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25.5">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8.25">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3.75">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6.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51">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8.25">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8.25">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3.75">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38.2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8.25">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25.5">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38.2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8.25">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38.2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25.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51">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25.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25.5">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51">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25.5">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25.5">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8.25">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25.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8.25">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3.75">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25.5">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8.25">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25.5">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25.5">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25.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25.5">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25.5">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25.5">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25.5">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8.25">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25.5">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25.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25.5">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25.5">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8.25">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38.2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25.5">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38.2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25.5">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25.5">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8.25">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51">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25.5">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51">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8.25">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25.5">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8.25">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25.5">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25.5">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51">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25.5">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178.5">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7.5">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38.2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25.5">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25.5">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25.5">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38.2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38.2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14.7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25.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8.25">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25.5">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25.5">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25.5">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51">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25.5">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51">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51">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51">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38.2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51">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3.75">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38.2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51">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38.2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51">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25.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38.2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25.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25.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63.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38.2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25.5">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25.5">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51">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76.5">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25.5">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38.2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25.5">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8.25">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25.5">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25.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8.25">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25.5">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25.5">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25.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25.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25.5">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25.5">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25.5">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25.5">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25.5">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25.5">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25.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25.5">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38.2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25.5">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25.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25.5">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25.5">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25.5">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25.5">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25.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8.25">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51">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25.5">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8.25">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8.25">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25.5">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8.25">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8.25">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8.25">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38.2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25.5">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8.25">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8.25">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8.25">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8.25">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8.25">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51">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25.5">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25.5">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25.5">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63.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6.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63.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25.5">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25.5">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25.5">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38.2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51">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38.2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51">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51">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51">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51">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51">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76.5">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51">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63.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6.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38.2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51">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25.5">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51">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51">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51">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51">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51">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51">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51">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38.25">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38.2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8.25">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25.5">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25.5">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25.5">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38.2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25.5">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25.5">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25.5">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25.5">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25.5">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51">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25.5">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25.5">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25.5">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8.25">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38.2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38.2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51">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25.5">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51">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51">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25.5">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51">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25.5">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25.5">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25.5">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25.5">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8.25">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25.5">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38.2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38.2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38.2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25.5">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38.2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25.5">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38.2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38.2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3.75">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38.2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51">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38.2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38.2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3.75">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51">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51">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38.2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38.2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8.25">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38.2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25.5">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25.5">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38.2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51">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63.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51">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25.5">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38.2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25.5">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A1:Q1"/>
    <mergeCell ref="Q15:Q16"/>
    <mergeCell ref="H15:H16"/>
    <mergeCell ref="K15:K16"/>
    <mergeCell ref="N15:N16"/>
    <mergeCell ref="O15:O16"/>
    <mergeCell ref="P15:P16"/>
    <mergeCell ref="G190:G191"/>
    <mergeCell ref="O190:O191"/>
    <mergeCell ref="Q190:Q191"/>
    <mergeCell ref="Q201:Q202"/>
    <mergeCell ref="H20:H21"/>
    <mergeCell ref="K20:K21"/>
    <mergeCell ref="P20:P21"/>
    <mergeCell ref="Q20:Q21"/>
    <mergeCell ref="Q126:Q127"/>
    <mergeCell ref="H492:H493"/>
    <mergeCell ref="K492:K493"/>
    <mergeCell ref="Q492:Q493"/>
    <mergeCell ref="H490:H491"/>
    <mergeCell ref="K490:K491"/>
    <mergeCell ref="O490:O491"/>
    <mergeCell ref="Q490:Q491"/>
    <mergeCell ref="H546:H547"/>
    <mergeCell ref="K546:K547"/>
    <mergeCell ref="K494:K495"/>
    <mergeCell ref="O494:O495"/>
    <mergeCell ref="Q494:Q495"/>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40625" customWidth="1"/>
    <col min="2" max="2" width="15.28515625" style="97" customWidth="1"/>
    <col min="3" max="3" width="13.28515625" bestFit="1" customWidth="1"/>
    <col min="4" max="4" width="12.28515625" bestFit="1" customWidth="1"/>
    <col min="5" max="5" width="19.42578125" customWidth="1"/>
  </cols>
  <sheetData>
    <row r="1" spans="1:5">
      <c r="A1" s="885" t="s">
        <v>3243</v>
      </c>
      <c r="B1" s="885"/>
      <c r="C1" s="885"/>
      <c r="D1" s="885"/>
      <c r="E1" s="885"/>
    </row>
    <row r="2" spans="1:5">
      <c r="B2"/>
      <c r="D2" s="886" t="s">
        <v>223</v>
      </c>
      <c r="E2" s="886"/>
    </row>
    <row r="3" spans="1:5" s="376" customFormat="1">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40625" customWidth="1"/>
    <col min="2" max="2" width="14.42578125" style="97" customWidth="1"/>
    <col min="3" max="3" width="13.28515625" bestFit="1" customWidth="1"/>
    <col min="4" max="4" width="12.28515625" bestFit="1" customWidth="1"/>
    <col min="5" max="5" width="15.28515625" customWidth="1"/>
  </cols>
  <sheetData>
    <row r="1" spans="1:5">
      <c r="A1" s="885" t="s">
        <v>3243</v>
      </c>
      <c r="B1" s="885"/>
      <c r="C1" s="885"/>
      <c r="D1" s="885"/>
      <c r="E1" s="885"/>
    </row>
    <row r="2" spans="1:5">
      <c r="D2" t="s">
        <v>223</v>
      </c>
    </row>
    <row r="3" spans="1:5" s="376" customFormat="1" ht="45.75" customHeight="1">
      <c r="A3" s="735" t="s">
        <v>2605</v>
      </c>
      <c r="B3" s="727" t="s">
        <v>2606</v>
      </c>
      <c r="C3" s="724" t="s">
        <v>2609</v>
      </c>
      <c r="D3" s="724" t="s">
        <v>2608</v>
      </c>
      <c r="E3" s="727" t="s">
        <v>2607</v>
      </c>
    </row>
    <row r="4" spans="1:5" ht="30">
      <c r="A4" s="731" t="s">
        <v>2689</v>
      </c>
      <c r="B4" s="730">
        <v>1</v>
      </c>
      <c r="C4" s="730">
        <v>1250000</v>
      </c>
      <c r="D4" s="730"/>
      <c r="E4" s="730">
        <v>238684</v>
      </c>
    </row>
    <row r="5" spans="1:5">
      <c r="A5" s="726" t="s">
        <v>299</v>
      </c>
      <c r="B5" s="730">
        <v>1</v>
      </c>
      <c r="C5" s="730">
        <v>1250000</v>
      </c>
      <c r="D5" s="730"/>
      <c r="E5" s="730">
        <v>238684</v>
      </c>
    </row>
    <row r="6" spans="1:5" ht="30">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c r="A84" s="731" t="s">
        <v>2698</v>
      </c>
      <c r="B84" s="730">
        <v>2</v>
      </c>
      <c r="C84" s="730">
        <v>1090000</v>
      </c>
      <c r="D84" s="730">
        <v>741377</v>
      </c>
      <c r="E84" s="730">
        <v>591371</v>
      </c>
    </row>
    <row r="85" spans="1:5">
      <c r="A85" s="726" t="s">
        <v>298</v>
      </c>
      <c r="B85" s="730">
        <v>2</v>
      </c>
      <c r="C85" s="730">
        <v>1090000</v>
      </c>
      <c r="D85" s="730">
        <v>741377</v>
      </c>
      <c r="E85" s="730">
        <v>591371</v>
      </c>
    </row>
    <row r="86" spans="1:5">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30">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c r="A268" s="731" t="s">
        <v>2714</v>
      </c>
      <c r="B268" s="730">
        <v>1</v>
      </c>
      <c r="C268" s="730">
        <v>3500000</v>
      </c>
      <c r="D268" s="730">
        <v>0</v>
      </c>
      <c r="E268" s="730">
        <v>0</v>
      </c>
    </row>
    <row r="269" spans="1:5">
      <c r="A269" s="726" t="s">
        <v>295</v>
      </c>
      <c r="B269" s="730">
        <v>1</v>
      </c>
      <c r="C269" s="730">
        <v>3500000</v>
      </c>
      <c r="D269" s="730">
        <v>0</v>
      </c>
      <c r="E269" s="730">
        <v>0</v>
      </c>
    </row>
    <row r="270" spans="1:5">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5.75" thickBot="1">
      <c r="B313"/>
    </row>
    <row r="314" spans="1:5" ht="15.75"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5.75" thickBot="1">
      <c r="B554"/>
    </row>
    <row r="555" spans="2:2" ht="15.75"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19</vt:i4>
      </vt:variant>
    </vt:vector>
  </HeadingPairs>
  <TitlesOfParts>
    <vt:vector size="49"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Opérations</vt:lpstr>
      <vt:lpstr>Code + Programmes</vt:lpstr>
      <vt:lpstr>Code + Portefeuilles</vt:lpstr>
      <vt:lpstr>Structure par Activité</vt:lpstr>
      <vt:lpstr>Wilayas</vt:lpstr>
      <vt:lpstr>DRB de Chlef</vt:lpstr>
      <vt:lpstr>DRB d'Ouargla</vt:lpstr>
      <vt:lpstr>DRB de Bechar</vt:lpstr>
      <vt:lpstr>DRB d'Oran</vt:lpstr>
      <vt:lpstr>Situation DRBs</vt:lpstr>
      <vt:lpstr>Recap-Wil_Min</vt:lpstr>
      <vt:lpstr>Recap-Ministère</vt:lpstr>
      <vt:lpstr>Recap-Wilayas</vt:lpstr>
      <vt:lpstr>Code + Sous Programmes</vt:lpstr>
      <vt:lpstr>BD-GP</vt:lpstr>
      <vt:lpstr>récap-wila</vt:lpstr>
      <vt:lpstr>ministère</vt:lpstr>
      <vt:lpstr>'BD-GP'!Impression_des_titres</vt:lpstr>
      <vt:lpstr>CHELEF!Impression_des_titres</vt:lpstr>
      <vt:lpstr>'détail des opérations'!Impression_des_titres</vt:lpstr>
      <vt:lpstr>Feuil2!Impression_des_titres</vt:lpstr>
      <vt:lpstr>ministère!Impression_des_titres</vt:lpstr>
      <vt:lpstr>'ministère  '!Impression_des_titres</vt:lpstr>
      <vt:lpstr>Oran!Impression_des_titres</vt:lpstr>
      <vt:lpstr>ouargla!Impression_des_titres</vt:lpstr>
      <vt:lpstr>'BD-GP'!résultat.DB_262</vt:lpstr>
      <vt:lpstr>'détail des opérations'!résultat.DB_262</vt:lpstr>
      <vt:lpstr>ouargla!résultat.DB_262</vt:lpstr>
      <vt:lpstr>Alger!Zone_d_impression</vt:lpstr>
      <vt:lpstr>'BD-GP'!Zone_d_impression</vt:lpstr>
      <vt:lpstr>CHELEF!Zone_d_impression</vt:lpstr>
      <vt:lpstr>'détail des opérations'!Zone_d_impression</vt:lpstr>
      <vt:lpstr>Feuil2!Zone_d_impression</vt:lpstr>
      <vt:lpstr>'ministère  '!Zone_d_impression</vt:lpstr>
      <vt:lpstr>Oran!Zone_d_impression</vt:lpstr>
      <vt:lpstr>ouargla!Zone_d_impression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Free Djoe</cp:lastModifiedBy>
  <cp:lastPrinted>2025-04-20T11:50:32Z</cp:lastPrinted>
  <dcterms:created xsi:type="dcterms:W3CDTF">2025-04-03T17:34:49Z</dcterms:created>
  <dcterms:modified xsi:type="dcterms:W3CDTF">2025-05-04T16:35:59Z</dcterms:modified>
</cp:coreProperties>
</file>