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hanwei/data-analysis/gdp-analysis/"/>
    </mc:Choice>
  </mc:AlternateContent>
  <bookViews>
    <workbookView xWindow="80" yWindow="460" windowWidth="28720" windowHeight="17540" tabRatio="500" activeTab="2"/>
  </bookViews>
  <sheets>
    <sheet name="2017年数据" sheetId="1" r:id="rId1"/>
    <sheet name="2016年数据" sheetId="2" r:id="rId2"/>
    <sheet name="2017-2016增长率" sheetId="3" r:id="rId3"/>
  </sheets>
  <definedNames>
    <definedName name="_xlnm._FilterDatabase" localSheetId="1" hidden="1">'2016年数据'!$A$1:$F$101</definedName>
    <definedName name="_xlnm._FilterDatabase" localSheetId="2" hidden="1">'2017-2016增长率'!$A$1:$F$1</definedName>
    <definedName name="_xlnm._FilterDatabase" localSheetId="0" hidden="1">'2017年数据'!$A$1:$F$1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F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<sst xmlns="http://schemas.openxmlformats.org/spreadsheetml/2006/main" count="318" uniqueCount="116">
  <si>
    <t>人口/万</t>
    <rPh sb="0" eb="1">
      <t>rf'kz</t>
    </rPh>
    <rPh sb="3" eb="4">
      <t>wh</t>
    </rPh>
    <phoneticPr fontId="3" type="noConversion"/>
  </si>
  <si>
    <t>序号</t>
    <rPh sb="0" eb="1">
      <t>xu'hc</t>
    </rPh>
    <phoneticPr fontId="3" type="noConversion"/>
  </si>
  <si>
    <t>上海</t>
  </si>
  <si>
    <t>北京</t>
  </si>
  <si>
    <t>深圳</t>
  </si>
  <si>
    <t>广州</t>
  </si>
  <si>
    <t>重庆</t>
  </si>
  <si>
    <t>天津</t>
  </si>
  <si>
    <t>苏州</t>
  </si>
  <si>
    <t>成都</t>
  </si>
  <si>
    <t>武汉</t>
  </si>
  <si>
    <t>杭州</t>
  </si>
  <si>
    <t>南京</t>
  </si>
  <si>
    <t>青岛</t>
  </si>
  <si>
    <t>无锡</t>
  </si>
  <si>
    <t>长沙</t>
  </si>
  <si>
    <t>宁波</t>
  </si>
  <si>
    <t>佛山</t>
  </si>
  <si>
    <t>郑州</t>
  </si>
  <si>
    <t>南通</t>
  </si>
  <si>
    <t>东莞</t>
  </si>
  <si>
    <t>烟台</t>
  </si>
  <si>
    <t>泉州</t>
  </si>
  <si>
    <t>大连</t>
  </si>
  <si>
    <t>济南</t>
  </si>
  <si>
    <t>西安</t>
  </si>
  <si>
    <t>合肥</t>
  </si>
  <si>
    <t>福州</t>
  </si>
  <si>
    <t>唐山</t>
  </si>
  <si>
    <t>常州</t>
  </si>
  <si>
    <t>长春</t>
  </si>
  <si>
    <t>徐州</t>
  </si>
  <si>
    <t>潍坊</t>
  </si>
  <si>
    <t>沈阳</t>
  </si>
  <si>
    <t>温州</t>
  </si>
  <si>
    <t>绍兴</t>
  </si>
  <si>
    <t>扬州</t>
  </si>
  <si>
    <t>盐城</t>
  </si>
  <si>
    <t>南昌</t>
  </si>
  <si>
    <t>淄博</t>
  </si>
  <si>
    <t>昆明</t>
  </si>
  <si>
    <t>泰州</t>
  </si>
  <si>
    <t>济宁</t>
  </si>
  <si>
    <t>台州</t>
  </si>
  <si>
    <t>临沂</t>
  </si>
  <si>
    <t>洛阳</t>
  </si>
  <si>
    <t>厦门</t>
  </si>
  <si>
    <t>东营</t>
  </si>
  <si>
    <t>南宁</t>
  </si>
  <si>
    <t>镇江</t>
  </si>
  <si>
    <t>嘉兴</t>
  </si>
  <si>
    <t>襄阳</t>
  </si>
  <si>
    <t>金华</t>
  </si>
  <si>
    <t>宜昌</t>
  </si>
  <si>
    <t>惠州</t>
  </si>
  <si>
    <t>沧州</t>
  </si>
  <si>
    <t>漳州</t>
  </si>
  <si>
    <t>威海</t>
  </si>
  <si>
    <t>邯郸</t>
  </si>
  <si>
    <t>贵阳</t>
  </si>
  <si>
    <t>中山</t>
  </si>
  <si>
    <t>泰安</t>
  </si>
  <si>
    <t>包头</t>
  </si>
  <si>
    <t>淮安</t>
  </si>
  <si>
    <t>榆林</t>
  </si>
  <si>
    <t>德州</t>
  </si>
  <si>
    <t>岳阳</t>
  </si>
  <si>
    <t>常德</t>
  </si>
  <si>
    <t>保定</t>
  </si>
  <si>
    <t>聊城</t>
  </si>
  <si>
    <t>太原</t>
  </si>
  <si>
    <t>芜湖</t>
  </si>
  <si>
    <t>廊坊</t>
  </si>
  <si>
    <t>衡阳</t>
  </si>
  <si>
    <t>茂名</t>
  </si>
  <si>
    <t>南阳</t>
  </si>
  <si>
    <t>菏泽</t>
  </si>
  <si>
    <t>湛江</t>
  </si>
  <si>
    <t>遵义</t>
  </si>
  <si>
    <t>吉林</t>
  </si>
  <si>
    <t>江门</t>
  </si>
  <si>
    <t>柳州</t>
  </si>
  <si>
    <t>株洲</t>
  </si>
  <si>
    <t>许昌</t>
  </si>
  <si>
    <t>滨州</t>
  </si>
  <si>
    <t>宿迁</t>
  </si>
  <si>
    <t>枣庄</t>
  </si>
  <si>
    <t>珠海</t>
  </si>
  <si>
    <t>大庆</t>
  </si>
  <si>
    <t>周口</t>
  </si>
  <si>
    <t>咸阳</t>
  </si>
  <si>
    <t>湖州</t>
  </si>
  <si>
    <t>兰州</t>
  </si>
  <si>
    <t>郴州</t>
  </si>
  <si>
    <t>新乡</t>
  </si>
  <si>
    <t>焦作</t>
  </si>
  <si>
    <t>连云港</t>
    <rPh sb="2" eb="3">
      <t>gj'kz</t>
    </rPh>
    <phoneticPr fontId="3" type="noConversion"/>
  </si>
  <si>
    <t>乌鲁木齐</t>
    <rPh sb="2" eb="3">
      <t>mu'qi</t>
    </rPh>
    <phoneticPr fontId="3" type="noConversion"/>
  </si>
  <si>
    <t>呼和浩特</t>
    <rPh sb="2" eb="3">
      <t>hc'te</t>
    </rPh>
    <phoneticPr fontId="3" type="noConversion"/>
  </si>
  <si>
    <t>哈尔滨</t>
    <rPh sb="0" eb="1">
      <t>ha'er'bk</t>
    </rPh>
    <phoneticPr fontId="3" type="noConversion"/>
  </si>
  <si>
    <t>石家庄</t>
    <rPh sb="2" eb="3">
      <t>vl</t>
    </rPh>
    <phoneticPr fontId="3" type="noConversion"/>
  </si>
  <si>
    <t>鄂尔多斯</t>
    <rPh sb="2" eb="3">
      <t>do'si</t>
    </rPh>
    <phoneticPr fontId="3" type="noConversion"/>
  </si>
  <si>
    <t>城市</t>
    <rPh sb="0" eb="1">
      <t>ig'ui</t>
    </rPh>
    <phoneticPr fontId="3" type="noConversion"/>
  </si>
  <si>
    <t>GDP/亿元</t>
    <rPh sb="4" eb="5">
      <t>yi'yr</t>
    </rPh>
    <phoneticPr fontId="3" type="noConversion"/>
  </si>
  <si>
    <t>人均GDP/亿元每万</t>
    <rPh sb="0" eb="1">
      <t>rf'j</t>
    </rPh>
    <rPh sb="6" eb="7">
      <t>yi'yr</t>
    </rPh>
    <rPh sb="8" eb="9">
      <t>mw</t>
    </rPh>
    <rPh sb="9" eb="10">
      <t>wh</t>
    </rPh>
    <phoneticPr fontId="3" type="noConversion"/>
  </si>
  <si>
    <t>鞍山</t>
  </si>
  <si>
    <t>通辽</t>
  </si>
  <si>
    <t>哈尔滨</t>
    <phoneticPr fontId="3" type="noConversion"/>
  </si>
  <si>
    <t>石家庄</t>
    <rPh sb="0" eb="1">
      <t>ui'jx'vl</t>
    </rPh>
    <phoneticPr fontId="3" type="noConversion"/>
  </si>
  <si>
    <t>鄂尔多斯</t>
    <phoneticPr fontId="3" type="noConversion"/>
  </si>
  <si>
    <t>呼和浩特</t>
    <phoneticPr fontId="3" type="noConversion"/>
  </si>
  <si>
    <t>乌鲁木齐</t>
    <phoneticPr fontId="3" type="noConversion"/>
  </si>
  <si>
    <t>连云港</t>
    <phoneticPr fontId="3" type="noConversion"/>
  </si>
  <si>
    <t>人均GDP/亿元每万</t>
    <rPh sb="0" eb="1">
      <t>rf'jy</t>
    </rPh>
    <rPh sb="6" eb="7">
      <t>yi'yr</t>
    </rPh>
    <rPh sb="8" eb="9">
      <t>mw</t>
    </rPh>
    <rPh sb="9" eb="10">
      <t>wh</t>
    </rPh>
    <phoneticPr fontId="3" type="noConversion"/>
  </si>
  <si>
    <t>同比增长率</t>
    <rPh sb="0" eb="1">
      <t>ts'bi</t>
    </rPh>
    <rPh sb="2" eb="3">
      <t>zg'vh</t>
    </rPh>
    <rPh sb="4" eb="5">
      <t>lv</t>
    </rPh>
    <phoneticPr fontId="3" type="noConversion"/>
  </si>
  <si>
    <t>同比增长率</t>
    <rPh sb="0" eb="1">
      <t>ts'bi</t>
    </rPh>
    <rPh sb="2" eb="3">
      <t>zg'v</t>
    </rPh>
    <rPh sb="4" eb="5">
      <t>lv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</si>
</sst>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6"/>
      <color rgb="FF191919"/>
      <name val="PingFang SC"/>
      <family val="2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9" fontId="0" fillId="0" borderId="0" xfId="5" applyFont="1"/>
  </cellXfs>
  <cellStyles count="6">
    <cellStyle name="百分比" xfId="5" builtinId="5"/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Ruler="0" workbookViewId="0">
      <selection activeCell="D22" sqref="A1:XFD1048576"/>
    </sheetView>
  </sheetViews>
  <sheetFormatPr baseColWidth="10" defaultRowHeight="16" x14ac:dyDescent="0.2"/>
  <cols>
    <col min="1" max="1" width="8.1640625" bestFit="1" customWidth="1"/>
    <col min="2" max="2" width="9.5" bestFit="1" customWidth="1"/>
    <col min="3" max="3" width="12.6640625" bestFit="1" customWidth="1"/>
    <col min="4" max="4" width="14.1640625" bestFit="1" customWidth="1"/>
    <col min="5" max="5" width="10.83203125" bestFit="1" customWidth="1"/>
    <col min="6" max="6" width="20.83203125" bestFit="1" customWidth="1"/>
  </cols>
  <sheetData>
    <row r="1" spans="1:6" x14ac:dyDescent="0.2">
      <c r="A1" t="s">
        <v>1</v>
      </c>
      <c r="B1" t="s">
        <v>102</v>
      </c>
      <c r="C1" t="s">
        <v>103</v>
      </c>
      <c r="D1" t="s">
        <v>115</v>
      </c>
      <c r="E1" t="s">
        <v>0</v>
      </c>
      <c r="F1" t="s">
        <v>104</v>
      </c>
    </row>
    <row r="2" spans="1:6" ht="24" x14ac:dyDescent="0.35">
      <c r="A2" s="1">
        <v>1</v>
      </c>
      <c r="B2" t="s">
        <v>2</v>
      </c>
      <c r="C2">
        <v>30133</v>
      </c>
      <c r="D2" s="2">
        <v>6.9000000000000006E-2</v>
      </c>
      <c r="E2">
        <v>2418</v>
      </c>
      <c r="F2">
        <v>12.461952026468156</v>
      </c>
    </row>
    <row r="3" spans="1:6" ht="24" x14ac:dyDescent="0.35">
      <c r="A3" s="1">
        <v>2</v>
      </c>
      <c r="B3" t="s">
        <v>3</v>
      </c>
      <c r="C3">
        <v>28000</v>
      </c>
      <c r="D3" s="2">
        <v>6.7000000000000004E-2</v>
      </c>
      <c r="E3">
        <v>2171</v>
      </c>
      <c r="F3">
        <v>12.897282358360203</v>
      </c>
    </row>
    <row r="4" spans="1:6" ht="24" x14ac:dyDescent="0.35">
      <c r="A4" s="1">
        <v>3</v>
      </c>
      <c r="B4" t="s">
        <v>4</v>
      </c>
      <c r="C4">
        <v>22286</v>
      </c>
      <c r="D4" s="2">
        <v>8.7999999999999995E-2</v>
      </c>
      <c r="E4">
        <v>1090</v>
      </c>
      <c r="F4">
        <v>20.445871559633026</v>
      </c>
    </row>
    <row r="5" spans="1:6" ht="24" x14ac:dyDescent="0.35">
      <c r="A5" s="1">
        <v>4</v>
      </c>
      <c r="B5" t="s">
        <v>5</v>
      </c>
      <c r="C5">
        <v>21500</v>
      </c>
      <c r="D5" s="2">
        <v>7.2999999999999995E-2</v>
      </c>
      <c r="E5">
        <v>1404</v>
      </c>
      <c r="F5">
        <v>15.313390313390313</v>
      </c>
    </row>
    <row r="6" spans="1:6" ht="24" x14ac:dyDescent="0.35">
      <c r="A6" s="1">
        <v>5</v>
      </c>
      <c r="B6" t="s">
        <v>6</v>
      </c>
      <c r="C6">
        <v>19530</v>
      </c>
      <c r="D6" s="2">
        <v>9.5000000000000001E-2</v>
      </c>
      <c r="E6">
        <v>3372</v>
      </c>
      <c r="F6">
        <v>5.7918149466192173</v>
      </c>
    </row>
    <row r="7" spans="1:6" ht="24" x14ac:dyDescent="0.35">
      <c r="A7" s="1">
        <v>6</v>
      </c>
      <c r="B7" t="s">
        <v>7</v>
      </c>
      <c r="C7">
        <v>18595</v>
      </c>
      <c r="D7" s="2">
        <v>3.5999999999999997E-2</v>
      </c>
      <c r="E7">
        <v>1547</v>
      </c>
      <c r="F7">
        <v>12.020038784744667</v>
      </c>
    </row>
    <row r="8" spans="1:6" ht="24" x14ac:dyDescent="0.35">
      <c r="A8" s="1">
        <v>7</v>
      </c>
      <c r="B8" t="s">
        <v>8</v>
      </c>
      <c r="C8">
        <v>17000</v>
      </c>
      <c r="D8" s="3">
        <v>7.0000000000000007E-2</v>
      </c>
      <c r="E8">
        <v>1065</v>
      </c>
      <c r="F8">
        <v>15.96244131455399</v>
      </c>
    </row>
    <row r="9" spans="1:6" ht="24" x14ac:dyDescent="0.35">
      <c r="A9" s="1">
        <v>8</v>
      </c>
      <c r="B9" t="s">
        <v>10</v>
      </c>
      <c r="C9">
        <v>13400</v>
      </c>
      <c r="D9" s="3">
        <v>0.08</v>
      </c>
      <c r="E9">
        <v>1077</v>
      </c>
      <c r="F9">
        <v>12.441968430826369</v>
      </c>
    </row>
    <row r="10" spans="1:6" ht="24" x14ac:dyDescent="0.35">
      <c r="A10" s="1">
        <v>9</v>
      </c>
      <c r="B10" t="s">
        <v>9</v>
      </c>
      <c r="C10">
        <v>13890</v>
      </c>
      <c r="D10" s="2">
        <v>8.1000000000000003E-2</v>
      </c>
      <c r="E10">
        <v>1592</v>
      </c>
      <c r="F10">
        <v>8.7248743718592969</v>
      </c>
    </row>
    <row r="11" spans="1:6" ht="24" x14ac:dyDescent="0.35">
      <c r="A11" s="1">
        <v>10</v>
      </c>
      <c r="B11" t="s">
        <v>11</v>
      </c>
      <c r="C11">
        <v>12556</v>
      </c>
      <c r="D11" s="3">
        <v>0.08</v>
      </c>
      <c r="E11">
        <v>919</v>
      </c>
      <c r="F11">
        <v>13.662676822633298</v>
      </c>
    </row>
    <row r="12" spans="1:6" ht="24" x14ac:dyDescent="0.35">
      <c r="A12" s="1">
        <v>11</v>
      </c>
      <c r="B12" t="s">
        <v>12</v>
      </c>
      <c r="C12">
        <v>11715</v>
      </c>
      <c r="D12" s="2">
        <v>8.1000000000000003E-2</v>
      </c>
      <c r="E12">
        <v>827</v>
      </c>
      <c r="F12">
        <v>14.165659008464329</v>
      </c>
    </row>
    <row r="13" spans="1:6" ht="24" x14ac:dyDescent="0.35">
      <c r="A13" s="1">
        <v>12</v>
      </c>
      <c r="B13" t="s">
        <v>13</v>
      </c>
      <c r="C13">
        <v>11258</v>
      </c>
      <c r="D13" s="2">
        <v>7.4999999999999997E-2</v>
      </c>
      <c r="E13">
        <v>871</v>
      </c>
      <c r="F13">
        <v>12.925373134328359</v>
      </c>
    </row>
    <row r="14" spans="1:6" ht="24" x14ac:dyDescent="0.35">
      <c r="A14" s="1">
        <v>13</v>
      </c>
      <c r="B14" t="s">
        <v>14</v>
      </c>
      <c r="C14">
        <v>10511</v>
      </c>
      <c r="D14" s="2">
        <v>7.3999999999999996E-2</v>
      </c>
      <c r="E14">
        <v>653</v>
      </c>
      <c r="F14">
        <v>16.096477794793262</v>
      </c>
    </row>
    <row r="15" spans="1:6" ht="24" x14ac:dyDescent="0.35">
      <c r="A15" s="1">
        <v>14</v>
      </c>
      <c r="B15" t="s">
        <v>15</v>
      </c>
      <c r="C15">
        <v>10200</v>
      </c>
      <c r="D15" s="3">
        <v>0.09</v>
      </c>
      <c r="E15">
        <v>765</v>
      </c>
      <c r="F15">
        <v>13.333333333333334</v>
      </c>
    </row>
    <row r="16" spans="1:6" ht="24" x14ac:dyDescent="0.35">
      <c r="A16" s="1">
        <v>15</v>
      </c>
      <c r="B16" t="s">
        <v>16</v>
      </c>
      <c r="C16">
        <v>9850</v>
      </c>
      <c r="D16" s="2">
        <v>7.5999999999999998E-2</v>
      </c>
      <c r="E16">
        <v>788</v>
      </c>
      <c r="F16">
        <v>12.5</v>
      </c>
    </row>
    <row r="17" spans="1:6" ht="24" x14ac:dyDescent="0.35">
      <c r="A17" s="1">
        <v>16</v>
      </c>
      <c r="B17" t="s">
        <v>17</v>
      </c>
      <c r="C17">
        <v>9500</v>
      </c>
      <c r="D17" s="2">
        <v>8.5000000000000006E-2</v>
      </c>
      <c r="E17">
        <v>846</v>
      </c>
      <c r="F17">
        <v>11.229314420803783</v>
      </c>
    </row>
    <row r="18" spans="1:6" ht="24" x14ac:dyDescent="0.35">
      <c r="A18" s="1">
        <v>17</v>
      </c>
      <c r="B18" t="s">
        <v>18</v>
      </c>
      <c r="C18">
        <v>9003</v>
      </c>
      <c r="D18" s="2">
        <v>8.2000000000000003E-2</v>
      </c>
      <c r="E18">
        <v>1001</v>
      </c>
      <c r="F18">
        <v>8.9940059940059935</v>
      </c>
    </row>
    <row r="19" spans="1:6" ht="24" x14ac:dyDescent="0.35">
      <c r="A19" s="1">
        <v>18</v>
      </c>
      <c r="B19" t="s">
        <v>19</v>
      </c>
      <c r="C19">
        <v>7750</v>
      </c>
      <c r="D19" s="3">
        <v>0.08</v>
      </c>
      <c r="E19">
        <v>730</v>
      </c>
      <c r="F19">
        <v>10.616438356164384</v>
      </c>
    </row>
    <row r="20" spans="1:6" ht="24" x14ac:dyDescent="0.35">
      <c r="A20" s="1">
        <v>19</v>
      </c>
      <c r="B20" t="s">
        <v>20</v>
      </c>
      <c r="C20">
        <v>7580</v>
      </c>
      <c r="D20" s="2">
        <v>8.2000000000000003E-2</v>
      </c>
      <c r="E20">
        <v>832</v>
      </c>
      <c r="F20">
        <v>9.1105769230769234</v>
      </c>
    </row>
    <row r="21" spans="1:6" ht="24" x14ac:dyDescent="0.35">
      <c r="A21" s="1">
        <v>20</v>
      </c>
      <c r="B21" t="s">
        <v>21</v>
      </c>
      <c r="C21">
        <v>7550</v>
      </c>
      <c r="D21" s="2">
        <v>6.5000000000000002E-2</v>
      </c>
      <c r="E21">
        <v>701</v>
      </c>
      <c r="F21">
        <v>10.770328102710414</v>
      </c>
    </row>
    <row r="22" spans="1:6" ht="24" x14ac:dyDescent="0.35">
      <c r="A22" s="1">
        <v>21</v>
      </c>
      <c r="B22" t="s">
        <v>22</v>
      </c>
      <c r="C22">
        <v>7533</v>
      </c>
      <c r="D22" s="2">
        <v>8.3000000000000004E-2</v>
      </c>
      <c r="E22">
        <v>851</v>
      </c>
      <c r="F22">
        <v>8.8519388954171561</v>
      </c>
    </row>
    <row r="23" spans="1:6" ht="24" x14ac:dyDescent="0.35">
      <c r="A23" s="1">
        <v>22</v>
      </c>
      <c r="B23" t="s">
        <v>23</v>
      </c>
      <c r="C23">
        <v>7363</v>
      </c>
      <c r="D23" s="2">
        <v>7.0999999999999994E-2</v>
      </c>
      <c r="E23">
        <v>700</v>
      </c>
      <c r="F23">
        <v>10.518571428571429</v>
      </c>
    </row>
    <row r="24" spans="1:6" ht="24" x14ac:dyDescent="0.35">
      <c r="A24" s="1">
        <v>23</v>
      </c>
      <c r="B24" t="s">
        <v>24</v>
      </c>
      <c r="C24">
        <v>7285</v>
      </c>
      <c r="D24" s="2">
        <v>8.2000000000000003E-2</v>
      </c>
      <c r="E24">
        <v>706</v>
      </c>
      <c r="F24">
        <v>10.318696883852692</v>
      </c>
    </row>
    <row r="25" spans="1:6" ht="24" x14ac:dyDescent="0.35">
      <c r="A25" s="1">
        <v>24</v>
      </c>
      <c r="B25" t="s">
        <v>25</v>
      </c>
      <c r="C25">
        <v>7206</v>
      </c>
      <c r="D25" s="2">
        <v>7.8E-2</v>
      </c>
      <c r="E25">
        <v>945</v>
      </c>
      <c r="F25">
        <v>7.6253968253968258</v>
      </c>
    </row>
    <row r="26" spans="1:6" ht="24" x14ac:dyDescent="0.35">
      <c r="A26" s="1">
        <v>25</v>
      </c>
      <c r="B26" t="s">
        <v>26</v>
      </c>
      <c r="C26">
        <v>7191</v>
      </c>
      <c r="D26" s="2">
        <v>8.7999999999999995E-2</v>
      </c>
      <c r="E26">
        <v>937</v>
      </c>
      <c r="F26">
        <v>7.6744930629669152</v>
      </c>
    </row>
    <row r="27" spans="1:6" ht="24" x14ac:dyDescent="0.35">
      <c r="A27" s="1">
        <v>26</v>
      </c>
      <c r="B27" t="s">
        <v>27</v>
      </c>
      <c r="C27">
        <v>7128</v>
      </c>
      <c r="D27" s="2">
        <v>8.5000000000000006E-2</v>
      </c>
      <c r="E27">
        <v>757</v>
      </c>
      <c r="F27">
        <v>9.4161162483487448</v>
      </c>
    </row>
    <row r="28" spans="1:6" ht="24" x14ac:dyDescent="0.35">
      <c r="A28" s="1">
        <v>27</v>
      </c>
      <c r="B28" t="s">
        <v>28</v>
      </c>
      <c r="C28">
        <v>7012</v>
      </c>
      <c r="D28" s="3">
        <v>7.0000000000000007E-2</v>
      </c>
      <c r="E28">
        <v>1024</v>
      </c>
      <c r="F28">
        <v>6.84765625</v>
      </c>
    </row>
    <row r="29" spans="1:6" ht="24" x14ac:dyDescent="0.35">
      <c r="A29" s="1">
        <v>28</v>
      </c>
      <c r="B29" t="s">
        <v>29</v>
      </c>
      <c r="C29">
        <v>6620</v>
      </c>
      <c r="D29" s="2">
        <v>8.1000000000000003E-2</v>
      </c>
      <c r="E29">
        <v>471</v>
      </c>
      <c r="F29">
        <v>14.0552016985138</v>
      </c>
    </row>
    <row r="30" spans="1:6" ht="24" x14ac:dyDescent="0.35">
      <c r="A30" s="1">
        <v>29</v>
      </c>
      <c r="B30" t="s">
        <v>30</v>
      </c>
      <c r="C30">
        <v>6613</v>
      </c>
      <c r="D30" s="3">
        <v>0.08</v>
      </c>
      <c r="E30">
        <v>880</v>
      </c>
      <c r="F30">
        <v>7.5147727272727272</v>
      </c>
    </row>
    <row r="31" spans="1:6" ht="24" x14ac:dyDescent="0.35">
      <c r="A31" s="1">
        <v>30</v>
      </c>
      <c r="B31" t="s">
        <v>99</v>
      </c>
      <c r="C31">
        <v>6609</v>
      </c>
      <c r="D31" s="2">
        <v>6.7000000000000004E-2</v>
      </c>
      <c r="E31">
        <v>1063</v>
      </c>
      <c r="F31">
        <v>6.2173095014111004</v>
      </c>
    </row>
    <row r="32" spans="1:6" ht="24" x14ac:dyDescent="0.35">
      <c r="A32" s="1">
        <v>31</v>
      </c>
      <c r="B32" t="s">
        <v>31</v>
      </c>
      <c r="C32">
        <v>6600</v>
      </c>
      <c r="D32" s="3">
        <v>0.08</v>
      </c>
      <c r="E32">
        <v>871</v>
      </c>
      <c r="F32">
        <v>7.5774971297359359</v>
      </c>
    </row>
    <row r="33" spans="1:6" ht="24" x14ac:dyDescent="0.35">
      <c r="A33" s="1">
        <v>32</v>
      </c>
      <c r="B33" t="s">
        <v>100</v>
      </c>
      <c r="C33">
        <v>6558</v>
      </c>
      <c r="D33" s="3">
        <v>7.0000000000000007E-2</v>
      </c>
      <c r="E33">
        <v>1078</v>
      </c>
      <c r="F33">
        <v>6.083487940630798</v>
      </c>
    </row>
    <row r="34" spans="1:6" ht="24" x14ac:dyDescent="0.35">
      <c r="A34" s="1">
        <v>33</v>
      </c>
      <c r="B34" t="s">
        <v>32</v>
      </c>
      <c r="C34">
        <v>6325</v>
      </c>
      <c r="D34" s="3">
        <v>0.08</v>
      </c>
      <c r="E34">
        <v>927</v>
      </c>
      <c r="F34">
        <v>6.8230852211434732</v>
      </c>
    </row>
    <row r="35" spans="1:6" ht="24" x14ac:dyDescent="0.35">
      <c r="A35" s="1">
        <v>34</v>
      </c>
      <c r="B35" t="s">
        <v>33</v>
      </c>
      <c r="C35">
        <v>5870</v>
      </c>
      <c r="D35" s="2">
        <v>3.5000000000000003E-2</v>
      </c>
      <c r="E35">
        <v>829</v>
      </c>
      <c r="F35">
        <v>7.0808202653799759</v>
      </c>
    </row>
    <row r="36" spans="1:6" ht="24" x14ac:dyDescent="0.35">
      <c r="A36" s="1">
        <v>35</v>
      </c>
      <c r="B36" t="s">
        <v>34</v>
      </c>
      <c r="C36">
        <v>5485</v>
      </c>
      <c r="D36" s="2">
        <v>8.4000000000000005E-2</v>
      </c>
      <c r="E36">
        <v>919</v>
      </c>
      <c r="F36">
        <v>5.9684439608269857</v>
      </c>
    </row>
    <row r="37" spans="1:6" ht="24" x14ac:dyDescent="0.35">
      <c r="A37" s="1">
        <v>36</v>
      </c>
      <c r="B37" t="s">
        <v>35</v>
      </c>
      <c r="C37">
        <v>5311</v>
      </c>
      <c r="D37" s="2">
        <v>7.1999999999999995E-2</v>
      </c>
      <c r="E37">
        <v>501</v>
      </c>
      <c r="F37">
        <v>10.600798403193613</v>
      </c>
    </row>
    <row r="38" spans="1:6" ht="24" x14ac:dyDescent="0.35">
      <c r="A38" s="1">
        <v>37</v>
      </c>
      <c r="B38" t="s">
        <v>36</v>
      </c>
      <c r="C38">
        <v>5064</v>
      </c>
      <c r="D38" s="3">
        <v>0.08</v>
      </c>
      <c r="E38">
        <v>500</v>
      </c>
      <c r="F38">
        <v>10.128</v>
      </c>
    </row>
    <row r="39" spans="1:6" ht="24" x14ac:dyDescent="0.35">
      <c r="A39" s="1">
        <v>38</v>
      </c>
      <c r="B39" t="s">
        <v>37</v>
      </c>
      <c r="C39">
        <v>5050</v>
      </c>
      <c r="D39" s="2">
        <v>7.9000000000000001E-2</v>
      </c>
      <c r="E39">
        <v>724</v>
      </c>
      <c r="F39">
        <v>6.9751381215469612</v>
      </c>
    </row>
    <row r="40" spans="1:6" ht="24" x14ac:dyDescent="0.35">
      <c r="A40" s="1">
        <v>39</v>
      </c>
      <c r="B40" t="s">
        <v>38</v>
      </c>
      <c r="C40">
        <v>5000</v>
      </c>
      <c r="D40" s="3">
        <v>0.09</v>
      </c>
      <c r="E40">
        <v>537</v>
      </c>
      <c r="F40">
        <v>9.3109869646182499</v>
      </c>
    </row>
    <row r="41" spans="1:6" ht="24" x14ac:dyDescent="0.35">
      <c r="A41" s="1">
        <v>40</v>
      </c>
      <c r="B41" t="s">
        <v>39</v>
      </c>
      <c r="C41">
        <v>4886</v>
      </c>
      <c r="D41" s="3">
        <v>0.08</v>
      </c>
      <c r="E41">
        <v>464</v>
      </c>
      <c r="F41">
        <v>10.530172413793103</v>
      </c>
    </row>
    <row r="42" spans="1:6" ht="24" x14ac:dyDescent="0.35">
      <c r="A42" s="1">
        <v>41</v>
      </c>
      <c r="B42" t="s">
        <v>40</v>
      </c>
      <c r="C42">
        <v>4856</v>
      </c>
      <c r="D42" s="3">
        <v>0.1</v>
      </c>
      <c r="E42">
        <v>726</v>
      </c>
      <c r="F42">
        <v>6.6887052341597792</v>
      </c>
    </row>
    <row r="43" spans="1:6" ht="24" x14ac:dyDescent="0.35">
      <c r="A43" s="1">
        <v>42</v>
      </c>
      <c r="B43" t="s">
        <v>41</v>
      </c>
      <c r="C43">
        <v>4744</v>
      </c>
      <c r="D43" s="2">
        <v>8.2000000000000003E-2</v>
      </c>
      <c r="E43">
        <v>508</v>
      </c>
      <c r="F43">
        <v>9.3385826771653537</v>
      </c>
    </row>
    <row r="44" spans="1:6" ht="24" x14ac:dyDescent="0.35">
      <c r="A44" s="1">
        <v>43</v>
      </c>
      <c r="B44" t="s">
        <v>101</v>
      </c>
      <c r="C44">
        <v>4716</v>
      </c>
      <c r="D44" s="2">
        <v>7.0999999999999994E-2</v>
      </c>
      <c r="E44">
        <v>201</v>
      </c>
      <c r="F44">
        <v>23.46268656716418</v>
      </c>
    </row>
    <row r="45" spans="1:6" ht="24" x14ac:dyDescent="0.35">
      <c r="A45" s="1">
        <v>44</v>
      </c>
      <c r="B45" t="s">
        <v>42</v>
      </c>
      <c r="C45">
        <v>4620</v>
      </c>
      <c r="D45" s="2">
        <v>7.1999999999999995E-2</v>
      </c>
      <c r="E45">
        <v>808</v>
      </c>
      <c r="F45">
        <v>5.717821782178218</v>
      </c>
    </row>
    <row r="46" spans="1:6" ht="24" x14ac:dyDescent="0.35">
      <c r="A46" s="1">
        <v>45</v>
      </c>
      <c r="B46" t="s">
        <v>43</v>
      </c>
      <c r="C46">
        <v>4388</v>
      </c>
      <c r="D46" s="2">
        <v>8.1000000000000003E-2</v>
      </c>
      <c r="E46">
        <v>603</v>
      </c>
      <c r="F46">
        <v>7.2769485903814264</v>
      </c>
    </row>
    <row r="47" spans="1:6" ht="24" x14ac:dyDescent="0.35">
      <c r="A47" s="1">
        <v>46</v>
      </c>
      <c r="B47" t="s">
        <v>44</v>
      </c>
      <c r="C47">
        <v>4345</v>
      </c>
      <c r="D47" s="2">
        <v>7.9000000000000001E-2</v>
      </c>
      <c r="E47">
        <v>1044</v>
      </c>
      <c r="F47">
        <v>4.161877394636015</v>
      </c>
    </row>
    <row r="48" spans="1:6" ht="24" x14ac:dyDescent="0.35">
      <c r="A48" s="1">
        <v>47</v>
      </c>
      <c r="B48" t="s">
        <v>45</v>
      </c>
      <c r="C48">
        <v>4343</v>
      </c>
      <c r="D48" s="2">
        <v>8.6999999999999994E-2</v>
      </c>
      <c r="E48">
        <v>680</v>
      </c>
      <c r="F48">
        <v>6.3867647058823529</v>
      </c>
    </row>
    <row r="49" spans="1:6" ht="24" x14ac:dyDescent="0.35">
      <c r="A49" s="1">
        <v>48</v>
      </c>
      <c r="B49" t="s">
        <v>46</v>
      </c>
      <c r="C49">
        <v>4300</v>
      </c>
      <c r="D49" s="2">
        <v>7.4999999999999997E-2</v>
      </c>
      <c r="E49">
        <v>400</v>
      </c>
      <c r="F49">
        <v>10.75</v>
      </c>
    </row>
    <row r="50" spans="1:6" ht="24" x14ac:dyDescent="0.35">
      <c r="A50" s="1">
        <v>49</v>
      </c>
      <c r="B50" t="s">
        <v>47</v>
      </c>
      <c r="C50">
        <v>4198</v>
      </c>
      <c r="D50" s="2">
        <v>7.0999999999999994E-2</v>
      </c>
      <c r="E50">
        <v>209</v>
      </c>
      <c r="F50">
        <v>20.086124401913874</v>
      </c>
    </row>
    <row r="51" spans="1:6" ht="24" x14ac:dyDescent="0.35">
      <c r="A51" s="1">
        <v>50</v>
      </c>
      <c r="B51" t="s">
        <v>48</v>
      </c>
      <c r="C51">
        <v>4180</v>
      </c>
      <c r="D51" s="2">
        <v>8.5000000000000006E-2</v>
      </c>
      <c r="E51">
        <v>752</v>
      </c>
      <c r="F51">
        <v>5.5585106382978724</v>
      </c>
    </row>
    <row r="52" spans="1:6" ht="24" x14ac:dyDescent="0.35">
      <c r="A52" s="1">
        <v>51</v>
      </c>
      <c r="B52" t="s">
        <v>49</v>
      </c>
      <c r="C52">
        <v>4100</v>
      </c>
      <c r="D52" s="2">
        <v>7.4999999999999997E-2</v>
      </c>
      <c r="E52">
        <v>319</v>
      </c>
      <c r="F52">
        <v>12.852664576802507</v>
      </c>
    </row>
    <row r="53" spans="1:6" ht="24" x14ac:dyDescent="0.35">
      <c r="A53" s="1">
        <v>52</v>
      </c>
      <c r="B53" t="s">
        <v>50</v>
      </c>
      <c r="C53">
        <v>4083</v>
      </c>
      <c r="D53" s="3">
        <v>0.08</v>
      </c>
      <c r="E53">
        <v>455</v>
      </c>
      <c r="F53">
        <v>8.9736263736263737</v>
      </c>
    </row>
    <row r="54" spans="1:6" ht="24" x14ac:dyDescent="0.35">
      <c r="A54" s="1">
        <v>53</v>
      </c>
      <c r="B54" t="s">
        <v>51</v>
      </c>
      <c r="C54">
        <v>4066</v>
      </c>
      <c r="D54" s="2">
        <v>8.2000000000000003E-2</v>
      </c>
      <c r="E54">
        <v>550</v>
      </c>
      <c r="F54">
        <v>7.3927272727272726</v>
      </c>
    </row>
    <row r="55" spans="1:6" ht="24" x14ac:dyDescent="0.35">
      <c r="A55" s="1">
        <v>54</v>
      </c>
      <c r="B55" t="s">
        <v>52</v>
      </c>
      <c r="C55">
        <v>4010</v>
      </c>
      <c r="D55" s="2">
        <v>7.8E-2</v>
      </c>
      <c r="E55">
        <v>545</v>
      </c>
      <c r="F55">
        <v>7.3577981651376145</v>
      </c>
    </row>
    <row r="56" spans="1:6" ht="24" x14ac:dyDescent="0.35">
      <c r="A56" s="1">
        <v>55</v>
      </c>
      <c r="B56" t="s">
        <v>53</v>
      </c>
      <c r="C56">
        <v>3957</v>
      </c>
      <c r="D56" s="2">
        <v>7.5999999999999998E-2</v>
      </c>
      <c r="E56">
        <v>413</v>
      </c>
      <c r="F56">
        <v>9.5811138014527852</v>
      </c>
    </row>
    <row r="57" spans="1:6" ht="24" x14ac:dyDescent="0.35">
      <c r="A57" s="1">
        <v>56</v>
      </c>
      <c r="B57" t="s">
        <v>54</v>
      </c>
      <c r="C57">
        <v>3830</v>
      </c>
      <c r="D57" s="3">
        <v>0.08</v>
      </c>
      <c r="E57">
        <v>476</v>
      </c>
      <c r="F57">
        <v>8.0462184873949578</v>
      </c>
    </row>
    <row r="58" spans="1:6" ht="24" x14ac:dyDescent="0.35">
      <c r="A58" s="1">
        <v>57</v>
      </c>
      <c r="B58" t="s">
        <v>55</v>
      </c>
      <c r="C58">
        <v>3643</v>
      </c>
      <c r="D58" s="2">
        <v>7.1999999999999995E-2</v>
      </c>
      <c r="E58">
        <v>780</v>
      </c>
      <c r="F58">
        <v>4.6705128205128208</v>
      </c>
    </row>
    <row r="59" spans="1:6" ht="24" x14ac:dyDescent="0.35">
      <c r="A59" s="1">
        <v>58</v>
      </c>
      <c r="B59" t="s">
        <v>56</v>
      </c>
      <c r="C59">
        <v>3555</v>
      </c>
      <c r="D59" s="2">
        <v>8.5000000000000006E-2</v>
      </c>
      <c r="E59">
        <v>505</v>
      </c>
      <c r="F59">
        <v>7.0396039603960396</v>
      </c>
    </row>
    <row r="60" spans="1:6" ht="24" x14ac:dyDescent="0.35">
      <c r="A60" s="1">
        <v>59</v>
      </c>
      <c r="B60" t="s">
        <v>57</v>
      </c>
      <c r="C60">
        <v>3550</v>
      </c>
      <c r="D60" s="2">
        <v>8.2000000000000003E-2</v>
      </c>
      <c r="E60">
        <v>280</v>
      </c>
      <c r="F60">
        <v>12.678571428571429</v>
      </c>
    </row>
    <row r="61" spans="1:6" ht="24" x14ac:dyDescent="0.35">
      <c r="A61" s="1">
        <v>60</v>
      </c>
      <c r="B61" t="s">
        <v>58</v>
      </c>
      <c r="C61">
        <v>3541</v>
      </c>
      <c r="D61" s="2">
        <v>6.8000000000000005E-2</v>
      </c>
      <c r="E61">
        <v>949</v>
      </c>
      <c r="F61">
        <v>3.7312961011591148</v>
      </c>
    </row>
    <row r="62" spans="1:6" ht="24" x14ac:dyDescent="0.35">
      <c r="A62" s="1">
        <v>61</v>
      </c>
      <c r="B62" t="s">
        <v>59</v>
      </c>
      <c r="C62">
        <v>3518</v>
      </c>
      <c r="D62" s="3">
        <v>0.11</v>
      </c>
      <c r="E62">
        <v>470</v>
      </c>
      <c r="F62">
        <v>7.4851063829787234</v>
      </c>
    </row>
    <row r="63" spans="1:6" ht="24" x14ac:dyDescent="0.35">
      <c r="A63" s="1">
        <v>62</v>
      </c>
      <c r="B63" t="s">
        <v>60</v>
      </c>
      <c r="C63">
        <v>3500</v>
      </c>
      <c r="D63" s="2">
        <v>7.5999999999999998E-2</v>
      </c>
      <c r="E63">
        <v>356</v>
      </c>
      <c r="F63">
        <v>9.8314606741573041</v>
      </c>
    </row>
    <row r="64" spans="1:6" ht="24" x14ac:dyDescent="0.35">
      <c r="A64" s="1">
        <v>63</v>
      </c>
      <c r="B64" t="s">
        <v>61</v>
      </c>
      <c r="C64">
        <v>3466</v>
      </c>
      <c r="D64" s="3">
        <v>7.0000000000000007E-2</v>
      </c>
      <c r="E64">
        <v>556</v>
      </c>
      <c r="F64">
        <v>6.2338129496402876</v>
      </c>
    </row>
    <row r="65" spans="1:6" ht="24" x14ac:dyDescent="0.35">
      <c r="A65" s="1">
        <v>64</v>
      </c>
      <c r="B65" t="s">
        <v>62</v>
      </c>
      <c r="C65">
        <v>3448</v>
      </c>
      <c r="D65" s="2">
        <v>4.7E-2</v>
      </c>
      <c r="E65">
        <v>286</v>
      </c>
      <c r="F65">
        <v>12.055944055944057</v>
      </c>
    </row>
    <row r="66" spans="1:6" ht="24" x14ac:dyDescent="0.35">
      <c r="A66" s="1">
        <v>65</v>
      </c>
      <c r="B66" t="s">
        <v>63</v>
      </c>
      <c r="C66">
        <v>3350</v>
      </c>
      <c r="D66" s="2">
        <v>7.4999999999999997E-2</v>
      </c>
      <c r="E66">
        <v>564</v>
      </c>
      <c r="F66">
        <v>5.9397163120567376</v>
      </c>
    </row>
    <row r="67" spans="1:6" ht="24" x14ac:dyDescent="0.35">
      <c r="A67" s="1">
        <v>66</v>
      </c>
      <c r="B67" t="s">
        <v>64</v>
      </c>
      <c r="C67">
        <v>3337</v>
      </c>
      <c r="D67" s="2">
        <v>7.8E-2</v>
      </c>
      <c r="E67">
        <v>375</v>
      </c>
      <c r="F67">
        <v>8.8986666666666672</v>
      </c>
    </row>
    <row r="68" spans="1:6" ht="24" x14ac:dyDescent="0.35">
      <c r="A68" s="1">
        <v>67</v>
      </c>
      <c r="B68" t="s">
        <v>65</v>
      </c>
      <c r="C68">
        <v>3296</v>
      </c>
      <c r="D68" s="2">
        <v>7.4999999999999997E-2</v>
      </c>
      <c r="E68">
        <v>562</v>
      </c>
      <c r="F68">
        <v>5.8647686832740211</v>
      </c>
    </row>
    <row r="69" spans="1:6" ht="24" x14ac:dyDescent="0.35">
      <c r="A69" s="1">
        <v>68</v>
      </c>
      <c r="B69" t="s">
        <v>66</v>
      </c>
      <c r="C69">
        <v>3273</v>
      </c>
      <c r="D69" s="2">
        <v>8.6999999999999994E-2</v>
      </c>
      <c r="E69">
        <v>563</v>
      </c>
      <c r="F69">
        <v>5.8134991119005326</v>
      </c>
    </row>
    <row r="70" spans="1:6" ht="24" x14ac:dyDescent="0.35">
      <c r="A70" s="1">
        <v>69</v>
      </c>
      <c r="B70" t="s">
        <v>67</v>
      </c>
      <c r="C70">
        <v>3246</v>
      </c>
      <c r="D70" s="3">
        <v>0.08</v>
      </c>
      <c r="E70">
        <v>609</v>
      </c>
      <c r="F70">
        <v>5.3300492610837438</v>
      </c>
    </row>
    <row r="71" spans="1:6" ht="24" x14ac:dyDescent="0.35">
      <c r="A71" s="1">
        <v>70</v>
      </c>
      <c r="B71" t="s">
        <v>68</v>
      </c>
      <c r="C71">
        <v>3220</v>
      </c>
      <c r="D71" s="2">
        <v>7.0999999999999994E-2</v>
      </c>
      <c r="E71">
        <v>1043</v>
      </c>
      <c r="F71">
        <v>3.087248322147651</v>
      </c>
    </row>
    <row r="72" spans="1:6" ht="24" x14ac:dyDescent="0.35">
      <c r="A72" s="1">
        <v>71</v>
      </c>
      <c r="B72" t="s">
        <v>69</v>
      </c>
      <c r="C72">
        <v>3205</v>
      </c>
      <c r="D72" s="2">
        <v>7.4999999999999997E-2</v>
      </c>
      <c r="E72">
        <v>597</v>
      </c>
      <c r="F72">
        <v>5.3685092127303182</v>
      </c>
    </row>
    <row r="73" spans="1:6" ht="24" x14ac:dyDescent="0.35">
      <c r="A73" s="1">
        <v>72</v>
      </c>
      <c r="B73" t="s">
        <v>70</v>
      </c>
      <c r="C73">
        <v>3200</v>
      </c>
      <c r="D73" s="2">
        <v>7.0999999999999994E-2</v>
      </c>
      <c r="E73">
        <v>432</v>
      </c>
      <c r="F73">
        <v>7.4074074074074074</v>
      </c>
    </row>
    <row r="74" spans="1:6" ht="24" x14ac:dyDescent="0.35">
      <c r="A74" s="1">
        <v>73</v>
      </c>
      <c r="B74" t="s">
        <v>98</v>
      </c>
      <c r="C74">
        <v>3179</v>
      </c>
      <c r="D74" s="2">
        <v>3.9E-2</v>
      </c>
      <c r="E74">
        <v>300</v>
      </c>
      <c r="F74">
        <v>10.596666666666666</v>
      </c>
    </row>
    <row r="75" spans="1:6" ht="24" x14ac:dyDescent="0.35">
      <c r="A75" s="1">
        <v>74</v>
      </c>
      <c r="B75" t="s">
        <v>71</v>
      </c>
      <c r="C75">
        <v>3100</v>
      </c>
      <c r="D75" s="2">
        <v>8.5000000000000006E-2</v>
      </c>
      <c r="E75">
        <v>367</v>
      </c>
      <c r="F75">
        <v>8.4468664850136239</v>
      </c>
    </row>
    <row r="76" spans="1:6" ht="24" x14ac:dyDescent="0.35">
      <c r="A76" s="1">
        <v>75</v>
      </c>
      <c r="B76" t="s">
        <v>72</v>
      </c>
      <c r="C76">
        <v>3098</v>
      </c>
      <c r="D76" s="2">
        <v>6.5000000000000002E-2</v>
      </c>
      <c r="E76">
        <v>450</v>
      </c>
      <c r="F76">
        <v>6.8844444444444441</v>
      </c>
    </row>
    <row r="77" spans="1:6" ht="24" x14ac:dyDescent="0.35">
      <c r="A77" s="1">
        <v>76</v>
      </c>
      <c r="B77" t="s">
        <v>73</v>
      </c>
      <c r="C77">
        <v>3085</v>
      </c>
      <c r="D77" s="2">
        <v>8.1000000000000003E-2</v>
      </c>
      <c r="E77">
        <v>734</v>
      </c>
      <c r="F77">
        <v>4.2029972752043596</v>
      </c>
    </row>
    <row r="78" spans="1:6" ht="24" x14ac:dyDescent="0.35">
      <c r="A78" s="1">
        <v>77</v>
      </c>
      <c r="B78" t="s">
        <v>74</v>
      </c>
      <c r="C78">
        <v>2924</v>
      </c>
      <c r="D78" s="3">
        <v>0.08</v>
      </c>
      <c r="E78">
        <v>747</v>
      </c>
      <c r="F78">
        <v>3.9143239625167334</v>
      </c>
    </row>
    <row r="79" spans="1:6" ht="24" x14ac:dyDescent="0.35">
      <c r="A79" s="1">
        <v>78</v>
      </c>
      <c r="B79" t="s">
        <v>75</v>
      </c>
      <c r="C79">
        <v>2917</v>
      </c>
      <c r="D79" s="2">
        <v>6.8000000000000005E-2</v>
      </c>
      <c r="E79">
        <v>1009</v>
      </c>
      <c r="F79">
        <v>2.8909811694747276</v>
      </c>
    </row>
    <row r="80" spans="1:6" ht="24" x14ac:dyDescent="0.35">
      <c r="A80" s="1">
        <v>79</v>
      </c>
      <c r="B80" t="s">
        <v>76</v>
      </c>
      <c r="C80">
        <v>2880</v>
      </c>
      <c r="D80" s="2">
        <v>8.5999999999999993E-2</v>
      </c>
      <c r="E80">
        <v>843</v>
      </c>
      <c r="F80">
        <v>3.4163701067615659</v>
      </c>
    </row>
    <row r="81" spans="1:6" ht="24" x14ac:dyDescent="0.35">
      <c r="A81" s="1">
        <v>80</v>
      </c>
      <c r="B81" t="s">
        <v>97</v>
      </c>
      <c r="C81">
        <v>2799</v>
      </c>
      <c r="D81" s="3">
        <v>0.08</v>
      </c>
      <c r="E81">
        <v>352</v>
      </c>
      <c r="F81">
        <v>7.9517045454545459</v>
      </c>
    </row>
    <row r="82" spans="1:6" ht="24" x14ac:dyDescent="0.35">
      <c r="A82" s="1">
        <v>81</v>
      </c>
      <c r="B82" t="s">
        <v>77</v>
      </c>
      <c r="C82">
        <v>2790</v>
      </c>
      <c r="D82" s="3">
        <v>0.08</v>
      </c>
      <c r="E82">
        <v>724</v>
      </c>
      <c r="F82">
        <v>3.8535911602209945</v>
      </c>
    </row>
    <row r="83" spans="1:6" ht="24" x14ac:dyDescent="0.35">
      <c r="A83" s="1">
        <v>82</v>
      </c>
      <c r="B83" t="s">
        <v>78</v>
      </c>
      <c r="C83">
        <v>2777</v>
      </c>
      <c r="D83" s="3">
        <v>0.12</v>
      </c>
      <c r="E83">
        <v>800</v>
      </c>
      <c r="F83">
        <v>3.4712499999999999</v>
      </c>
    </row>
    <row r="84" spans="1:6" ht="24" x14ac:dyDescent="0.35">
      <c r="A84" s="1">
        <v>83</v>
      </c>
      <c r="B84" t="s">
        <v>79</v>
      </c>
      <c r="C84">
        <v>2761</v>
      </c>
      <c r="D84" s="2">
        <v>7.0999999999999994E-2</v>
      </c>
      <c r="E84">
        <v>441</v>
      </c>
      <c r="F84">
        <v>6.2607709750566896</v>
      </c>
    </row>
    <row r="85" spans="1:6" ht="24" x14ac:dyDescent="0.35">
      <c r="A85" s="1">
        <v>84</v>
      </c>
      <c r="B85" t="s">
        <v>80</v>
      </c>
      <c r="C85">
        <v>2750</v>
      </c>
      <c r="D85" s="3">
        <v>0.08</v>
      </c>
      <c r="E85">
        <v>448</v>
      </c>
      <c r="F85">
        <v>6.1383928571428568</v>
      </c>
    </row>
    <row r="86" spans="1:6" ht="24" x14ac:dyDescent="0.35">
      <c r="A86" s="1">
        <v>85</v>
      </c>
      <c r="B86" t="s">
        <v>81</v>
      </c>
      <c r="C86">
        <v>2743</v>
      </c>
      <c r="D86" s="2">
        <v>7.0999999999999994E-2</v>
      </c>
      <c r="E86">
        <v>396</v>
      </c>
      <c r="F86">
        <v>6.9267676767676765</v>
      </c>
    </row>
    <row r="87" spans="1:6" ht="24" x14ac:dyDescent="0.35">
      <c r="A87" s="1">
        <v>86</v>
      </c>
      <c r="B87" t="s">
        <v>82</v>
      </c>
      <c r="C87">
        <v>2725</v>
      </c>
      <c r="D87" s="2">
        <v>7.4999999999999997E-2</v>
      </c>
      <c r="E87">
        <v>402</v>
      </c>
      <c r="F87">
        <v>6.778606965174129</v>
      </c>
    </row>
    <row r="88" spans="1:6" ht="24" x14ac:dyDescent="0.35">
      <c r="A88" s="1">
        <v>87</v>
      </c>
      <c r="B88" t="s">
        <v>83</v>
      </c>
      <c r="C88">
        <v>2700</v>
      </c>
      <c r="D88" s="3">
        <v>7.0000000000000007E-2</v>
      </c>
      <c r="E88">
        <v>431</v>
      </c>
      <c r="F88">
        <v>6.2645011600928076</v>
      </c>
    </row>
    <row r="89" spans="1:6" ht="24" x14ac:dyDescent="0.35">
      <c r="A89" s="1">
        <v>88</v>
      </c>
      <c r="B89" t="s">
        <v>84</v>
      </c>
      <c r="C89">
        <v>2680</v>
      </c>
      <c r="D89" s="2">
        <v>5.5E-2</v>
      </c>
      <c r="E89">
        <v>380</v>
      </c>
      <c r="F89">
        <v>7.0526315789473681</v>
      </c>
    </row>
    <row r="90" spans="1:6" ht="24" x14ac:dyDescent="0.35">
      <c r="A90" s="1">
        <v>89</v>
      </c>
      <c r="B90" t="s">
        <v>96</v>
      </c>
      <c r="C90">
        <v>2630</v>
      </c>
      <c r="D90" s="2">
        <v>7.2999999999999995E-2</v>
      </c>
      <c r="E90">
        <v>507</v>
      </c>
      <c r="F90">
        <v>5.1873767258382646</v>
      </c>
    </row>
    <row r="91" spans="1:6" ht="24" x14ac:dyDescent="0.35">
      <c r="A91" s="1">
        <v>90</v>
      </c>
      <c r="B91" t="s">
        <v>85</v>
      </c>
      <c r="C91">
        <v>2610</v>
      </c>
      <c r="D91" s="2">
        <v>7.2999999999999995E-2</v>
      </c>
      <c r="E91">
        <v>485</v>
      </c>
      <c r="F91">
        <v>5.3814432989690726</v>
      </c>
    </row>
    <row r="92" spans="1:6" ht="24" x14ac:dyDescent="0.35">
      <c r="A92" s="1">
        <v>91</v>
      </c>
      <c r="B92" t="s">
        <v>86</v>
      </c>
      <c r="C92">
        <v>2497</v>
      </c>
      <c r="D92" s="2">
        <v>6.7000000000000004E-2</v>
      </c>
      <c r="E92">
        <v>392</v>
      </c>
      <c r="F92">
        <v>6.3698979591836737</v>
      </c>
    </row>
    <row r="93" spans="1:6" ht="24" x14ac:dyDescent="0.35">
      <c r="A93" s="1">
        <v>92</v>
      </c>
      <c r="B93" t="s">
        <v>87</v>
      </c>
      <c r="C93">
        <v>2494</v>
      </c>
      <c r="D93" s="3">
        <v>0.09</v>
      </c>
      <c r="E93">
        <v>168</v>
      </c>
      <c r="F93">
        <v>14.845238095238095</v>
      </c>
    </row>
    <row r="94" spans="1:6" ht="24" x14ac:dyDescent="0.35">
      <c r="A94" s="1">
        <v>93</v>
      </c>
      <c r="B94" t="s">
        <v>88</v>
      </c>
      <c r="C94">
        <v>2480</v>
      </c>
      <c r="D94" s="3">
        <v>0.05</v>
      </c>
      <c r="E94">
        <v>300</v>
      </c>
      <c r="F94">
        <v>8.2666666666666675</v>
      </c>
    </row>
    <row r="95" spans="1:6" ht="24" x14ac:dyDescent="0.35">
      <c r="A95" s="1">
        <v>94</v>
      </c>
      <c r="B95" t="s">
        <v>89</v>
      </c>
      <c r="C95">
        <v>2456</v>
      </c>
      <c r="D95" s="3">
        <v>7.0000000000000007E-2</v>
      </c>
      <c r="E95">
        <v>880</v>
      </c>
      <c r="F95">
        <v>2.790909090909091</v>
      </c>
    </row>
    <row r="96" spans="1:6" ht="24" x14ac:dyDescent="0.35">
      <c r="A96" s="1">
        <v>95</v>
      </c>
      <c r="B96" t="s">
        <v>90</v>
      </c>
      <c r="C96">
        <v>2451</v>
      </c>
      <c r="D96" s="2">
        <v>2.1000000000000001E-2</v>
      </c>
      <c r="E96">
        <v>527</v>
      </c>
      <c r="F96">
        <v>4.6508538899430736</v>
      </c>
    </row>
    <row r="97" spans="1:6" ht="24" x14ac:dyDescent="0.35">
      <c r="A97" s="1">
        <v>96</v>
      </c>
      <c r="B97" t="s">
        <v>91</v>
      </c>
      <c r="C97">
        <v>2450</v>
      </c>
      <c r="D97" s="2">
        <v>7.4999999999999997E-2</v>
      </c>
      <c r="E97">
        <v>262</v>
      </c>
      <c r="F97">
        <v>9.3511450381679388</v>
      </c>
    </row>
    <row r="98" spans="1:6" ht="24" x14ac:dyDescent="0.35">
      <c r="A98" s="1">
        <v>97</v>
      </c>
      <c r="B98" t="s">
        <v>92</v>
      </c>
      <c r="C98">
        <v>2445</v>
      </c>
      <c r="D98" s="2">
        <v>6.3E-2</v>
      </c>
      <c r="E98">
        <v>401</v>
      </c>
      <c r="F98">
        <v>6.0972568578553616</v>
      </c>
    </row>
    <row r="99" spans="1:6" ht="24" x14ac:dyDescent="0.35">
      <c r="A99" s="1">
        <v>98</v>
      </c>
      <c r="B99" t="s">
        <v>93</v>
      </c>
      <c r="C99">
        <v>2427</v>
      </c>
      <c r="D99" s="2">
        <v>8.2000000000000003E-2</v>
      </c>
      <c r="E99">
        <v>469</v>
      </c>
      <c r="F99">
        <v>5.1748400852878467</v>
      </c>
    </row>
    <row r="100" spans="1:6" ht="24" x14ac:dyDescent="0.35">
      <c r="A100" s="1">
        <v>99</v>
      </c>
      <c r="B100" t="s">
        <v>94</v>
      </c>
      <c r="C100">
        <v>2316</v>
      </c>
      <c r="D100" s="2">
        <v>7.0999999999999994E-2</v>
      </c>
      <c r="E100">
        <v>600</v>
      </c>
      <c r="F100">
        <v>3.86</v>
      </c>
    </row>
    <row r="101" spans="1:6" ht="24" x14ac:dyDescent="0.35">
      <c r="A101" s="1">
        <v>100</v>
      </c>
      <c r="B101" t="s">
        <v>95</v>
      </c>
      <c r="C101">
        <v>2395</v>
      </c>
      <c r="D101" s="3">
        <v>0.08</v>
      </c>
      <c r="E101">
        <v>369</v>
      </c>
      <c r="F101">
        <v>6.4905149051490518</v>
      </c>
    </row>
  </sheetData>
  <autoFilter ref="A1:F1">
    <sortState ref="A2:F101">
      <sortCondition ref="A1:A101"/>
    </sortState>
  </autoFilter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Ruler="0" workbookViewId="0">
      <selection activeCell="D16" sqref="D16"/>
    </sheetView>
  </sheetViews>
  <sheetFormatPr baseColWidth="10" defaultRowHeight="16" x14ac:dyDescent="0.2"/>
  <cols>
    <col min="1" max="1" width="8.1640625" bestFit="1" customWidth="1"/>
    <col min="2" max="2" width="9.5" bestFit="1" customWidth="1"/>
    <col min="3" max="3" width="12.6640625" bestFit="1" customWidth="1"/>
    <col min="4" max="4" width="14.1640625" bestFit="1" customWidth="1"/>
    <col min="5" max="5" width="10.83203125" bestFit="1" customWidth="1"/>
    <col min="6" max="6" width="20.83203125" bestFit="1" customWidth="1"/>
  </cols>
  <sheetData>
    <row r="1" spans="1:6" x14ac:dyDescent="0.2">
      <c r="A1" t="s">
        <v>1</v>
      </c>
      <c r="B1" t="s">
        <v>102</v>
      </c>
      <c r="C1" t="s">
        <v>103</v>
      </c>
      <c r="D1" t="s">
        <v>114</v>
      </c>
      <c r="E1" t="s">
        <v>0</v>
      </c>
      <c r="F1" t="s">
        <v>113</v>
      </c>
    </row>
    <row r="2" spans="1:6" x14ac:dyDescent="0.2">
      <c r="A2">
        <v>1</v>
      </c>
      <c r="B2" t="s">
        <v>2</v>
      </c>
      <c r="C2">
        <v>26688</v>
      </c>
      <c r="D2" s="2">
        <v>6.7000000000000004E-2</v>
      </c>
      <c r="E2">
        <v>2415</v>
      </c>
      <c r="F2">
        <v>11.050931677018633</v>
      </c>
    </row>
    <row r="3" spans="1:6" x14ac:dyDescent="0.2">
      <c r="A3">
        <v>2</v>
      </c>
      <c r="B3" t="s">
        <v>3</v>
      </c>
      <c r="C3">
        <v>24541</v>
      </c>
      <c r="D3" s="2">
        <v>6.7000000000000004E-2</v>
      </c>
      <c r="E3">
        <v>2171</v>
      </c>
      <c r="F3">
        <v>11.304007369875633</v>
      </c>
    </row>
    <row r="4" spans="1:6" x14ac:dyDescent="0.2">
      <c r="A4">
        <v>3</v>
      </c>
      <c r="B4" t="s">
        <v>5</v>
      </c>
      <c r="C4">
        <v>20004</v>
      </c>
      <c r="D4" s="3">
        <v>0.08</v>
      </c>
      <c r="E4">
        <v>1667</v>
      </c>
      <c r="F4">
        <v>12</v>
      </c>
    </row>
    <row r="5" spans="1:6" x14ac:dyDescent="0.2">
      <c r="A5">
        <v>4</v>
      </c>
      <c r="B5" t="s">
        <v>4</v>
      </c>
      <c r="C5">
        <v>19300</v>
      </c>
      <c r="D5" s="3">
        <v>0.09</v>
      </c>
      <c r="E5">
        <v>1077</v>
      </c>
      <c r="F5">
        <v>17.920148560817083</v>
      </c>
    </row>
    <row r="6" spans="1:6" x14ac:dyDescent="0.2">
      <c r="A6">
        <v>5</v>
      </c>
      <c r="B6" t="s">
        <v>7</v>
      </c>
      <c r="C6">
        <v>17800</v>
      </c>
      <c r="D6" s="3">
        <v>0.09</v>
      </c>
      <c r="E6">
        <v>1547</v>
      </c>
      <c r="F6">
        <v>11.506140917905624</v>
      </c>
    </row>
    <row r="7" spans="1:6" x14ac:dyDescent="0.2">
      <c r="A7">
        <v>6</v>
      </c>
      <c r="B7" t="s">
        <v>6</v>
      </c>
      <c r="C7">
        <v>17010</v>
      </c>
      <c r="D7" s="2">
        <v>0.107</v>
      </c>
      <c r="E7">
        <v>3372</v>
      </c>
      <c r="F7">
        <v>5.0444839857651242</v>
      </c>
    </row>
    <row r="8" spans="1:6" x14ac:dyDescent="0.2">
      <c r="A8">
        <v>7</v>
      </c>
      <c r="B8" t="s">
        <v>8</v>
      </c>
      <c r="C8">
        <v>15400</v>
      </c>
      <c r="D8" s="2">
        <v>7.4999999999999997E-2</v>
      </c>
      <c r="E8">
        <v>1060</v>
      </c>
      <c r="F8">
        <v>14.528301886792454</v>
      </c>
    </row>
    <row r="9" spans="1:6" x14ac:dyDescent="0.2">
      <c r="A9">
        <v>8</v>
      </c>
      <c r="B9" t="s">
        <v>10</v>
      </c>
      <c r="C9">
        <v>11756</v>
      </c>
      <c r="D9" s="2">
        <v>7.8E-2</v>
      </c>
      <c r="E9">
        <v>1061</v>
      </c>
      <c r="F9">
        <v>11.080113100848257</v>
      </c>
    </row>
    <row r="10" spans="1:6" x14ac:dyDescent="0.2">
      <c r="A10">
        <v>9</v>
      </c>
      <c r="B10" t="s">
        <v>9</v>
      </c>
      <c r="C10">
        <v>11721</v>
      </c>
      <c r="D10" s="2">
        <v>7.4999999999999997E-2</v>
      </c>
      <c r="E10">
        <v>1573</v>
      </c>
      <c r="F10">
        <v>7.4513668150031789</v>
      </c>
    </row>
    <row r="11" spans="1:6" x14ac:dyDescent="0.2">
      <c r="A11">
        <v>10</v>
      </c>
      <c r="B11" t="s">
        <v>11</v>
      </c>
      <c r="C11">
        <v>11700</v>
      </c>
      <c r="D11" s="3">
        <v>0.1</v>
      </c>
      <c r="E11">
        <v>889</v>
      </c>
      <c r="F11">
        <v>13.160854893138358</v>
      </c>
    </row>
    <row r="12" spans="1:6" x14ac:dyDescent="0.2">
      <c r="A12">
        <v>11</v>
      </c>
      <c r="B12" t="s">
        <v>12</v>
      </c>
      <c r="C12">
        <v>10450</v>
      </c>
      <c r="D12" s="3">
        <v>0.08</v>
      </c>
      <c r="E12">
        <v>824</v>
      </c>
      <c r="F12">
        <v>12.682038834951456</v>
      </c>
    </row>
    <row r="13" spans="1:6" x14ac:dyDescent="0.2">
      <c r="A13">
        <v>12</v>
      </c>
      <c r="B13" t="s">
        <v>13</v>
      </c>
      <c r="C13">
        <v>10100</v>
      </c>
      <c r="D13" s="3">
        <v>0.08</v>
      </c>
      <c r="E13">
        <v>871</v>
      </c>
      <c r="F13">
        <v>11.595866819747418</v>
      </c>
    </row>
    <row r="14" spans="1:6" x14ac:dyDescent="0.2">
      <c r="A14">
        <v>13</v>
      </c>
      <c r="B14" t="s">
        <v>15</v>
      </c>
      <c r="C14">
        <v>9309</v>
      </c>
      <c r="D14" s="2">
        <v>9.4E-2</v>
      </c>
      <c r="E14">
        <v>743</v>
      </c>
      <c r="F14">
        <v>12.528936742934052</v>
      </c>
    </row>
    <row r="15" spans="1:6" x14ac:dyDescent="0.2">
      <c r="A15">
        <v>14</v>
      </c>
      <c r="B15" t="s">
        <v>14</v>
      </c>
      <c r="C15">
        <v>9157</v>
      </c>
      <c r="D15" s="2">
        <v>7.4999999999999997E-2</v>
      </c>
      <c r="E15">
        <v>651</v>
      </c>
      <c r="F15">
        <v>14.066052227342549</v>
      </c>
    </row>
    <row r="16" spans="1:6" x14ac:dyDescent="0.2">
      <c r="A16">
        <v>15</v>
      </c>
      <c r="B16" t="s">
        <v>17</v>
      </c>
      <c r="C16">
        <v>8600</v>
      </c>
      <c r="D16" s="2">
        <v>8.5000000000000006E-2</v>
      </c>
      <c r="E16">
        <v>735</v>
      </c>
      <c r="F16">
        <v>11.700680272108844</v>
      </c>
    </row>
    <row r="17" spans="1:6" x14ac:dyDescent="0.2">
      <c r="A17">
        <v>16</v>
      </c>
      <c r="B17" t="s">
        <v>16</v>
      </c>
      <c r="C17">
        <v>8560</v>
      </c>
      <c r="D17" s="3">
        <v>7.0000000000000007E-2</v>
      </c>
      <c r="E17">
        <v>783</v>
      </c>
      <c r="F17">
        <v>10.932311621966795</v>
      </c>
    </row>
    <row r="18" spans="1:6" x14ac:dyDescent="0.2">
      <c r="A18">
        <v>17</v>
      </c>
      <c r="B18" t="s">
        <v>23</v>
      </c>
      <c r="C18">
        <v>8150</v>
      </c>
      <c r="D18" s="2">
        <v>6.5000000000000002E-2</v>
      </c>
      <c r="E18">
        <v>669</v>
      </c>
      <c r="F18">
        <v>12.182361733931241</v>
      </c>
    </row>
    <row r="19" spans="1:6" x14ac:dyDescent="0.2">
      <c r="A19">
        <v>18</v>
      </c>
      <c r="B19" t="s">
        <v>18</v>
      </c>
      <c r="C19">
        <v>7920</v>
      </c>
      <c r="D19" s="2">
        <v>8.5000000000000006E-2</v>
      </c>
      <c r="E19">
        <v>957</v>
      </c>
      <c r="F19">
        <v>8.2758620689655178</v>
      </c>
    </row>
    <row r="20" spans="1:6" x14ac:dyDescent="0.2">
      <c r="A20">
        <v>19</v>
      </c>
      <c r="B20" t="s">
        <v>33</v>
      </c>
      <c r="C20">
        <v>7644</v>
      </c>
      <c r="D20" s="3">
        <v>0.03</v>
      </c>
      <c r="E20">
        <v>829</v>
      </c>
      <c r="F20">
        <v>9.2207478890229186</v>
      </c>
    </row>
    <row r="21" spans="1:6" x14ac:dyDescent="0.2">
      <c r="A21">
        <v>20</v>
      </c>
      <c r="B21" t="s">
        <v>21</v>
      </c>
      <c r="C21">
        <v>7003</v>
      </c>
      <c r="D21" s="2">
        <v>8.2000000000000003E-2</v>
      </c>
      <c r="E21">
        <v>702</v>
      </c>
      <c r="F21">
        <v>9.9757834757834765</v>
      </c>
    </row>
    <row r="22" spans="1:6" x14ac:dyDescent="0.2">
      <c r="A22">
        <v>21</v>
      </c>
      <c r="B22" t="s">
        <v>24</v>
      </c>
      <c r="C22">
        <v>6800</v>
      </c>
      <c r="D22" s="3">
        <v>0.08</v>
      </c>
      <c r="E22">
        <v>706</v>
      </c>
      <c r="F22">
        <v>9.6317280453257794</v>
      </c>
    </row>
    <row r="23" spans="1:6" x14ac:dyDescent="0.2">
      <c r="A23">
        <v>22</v>
      </c>
      <c r="B23" t="s">
        <v>20</v>
      </c>
      <c r="C23">
        <v>6770</v>
      </c>
      <c r="D23" s="2">
        <v>8.1000000000000003E-2</v>
      </c>
      <c r="E23">
        <v>832</v>
      </c>
      <c r="F23">
        <v>8.1370192307692299</v>
      </c>
    </row>
    <row r="24" spans="1:6" x14ac:dyDescent="0.2">
      <c r="A24">
        <v>23</v>
      </c>
      <c r="B24" t="s">
        <v>22</v>
      </c>
      <c r="C24">
        <v>6610</v>
      </c>
      <c r="D24" s="3">
        <v>0.08</v>
      </c>
      <c r="E24">
        <v>851</v>
      </c>
      <c r="F24">
        <v>7.767332549941246</v>
      </c>
    </row>
    <row r="25" spans="1:6" x14ac:dyDescent="0.2">
      <c r="A25">
        <v>24</v>
      </c>
      <c r="B25" t="s">
        <v>19</v>
      </c>
      <c r="C25">
        <v>6607</v>
      </c>
      <c r="D25" s="3">
        <v>0.09</v>
      </c>
      <c r="E25">
        <v>730</v>
      </c>
      <c r="F25">
        <v>9.0506849315068489</v>
      </c>
    </row>
    <row r="26" spans="1:6" x14ac:dyDescent="0.2">
      <c r="A26">
        <v>25</v>
      </c>
      <c r="B26" t="s">
        <v>28</v>
      </c>
      <c r="C26">
        <v>6474</v>
      </c>
      <c r="D26" s="3">
        <v>7.0000000000000007E-2</v>
      </c>
      <c r="E26">
        <v>780</v>
      </c>
      <c r="F26">
        <v>8.3000000000000007</v>
      </c>
    </row>
    <row r="27" spans="1:6" x14ac:dyDescent="0.2">
      <c r="A27">
        <v>26</v>
      </c>
      <c r="B27" t="s">
        <v>25</v>
      </c>
      <c r="C27">
        <v>6480</v>
      </c>
      <c r="D27" s="3">
        <v>0.08</v>
      </c>
      <c r="E27">
        <v>871</v>
      </c>
      <c r="F27">
        <v>7.439724454649828</v>
      </c>
    </row>
    <row r="28" spans="1:6" x14ac:dyDescent="0.2">
      <c r="A28">
        <v>27</v>
      </c>
      <c r="B28" t="s">
        <v>107</v>
      </c>
      <c r="C28">
        <v>6270</v>
      </c>
      <c r="D28" s="3">
        <v>0.08</v>
      </c>
      <c r="E28">
        <v>1001</v>
      </c>
      <c r="F28">
        <v>6.2637362637362637</v>
      </c>
    </row>
    <row r="29" spans="1:6" x14ac:dyDescent="0.2">
      <c r="A29">
        <v>28</v>
      </c>
      <c r="B29" t="s">
        <v>26</v>
      </c>
      <c r="C29">
        <v>6200</v>
      </c>
      <c r="D29" s="3">
        <v>0.1</v>
      </c>
      <c r="E29">
        <v>779</v>
      </c>
      <c r="F29">
        <v>7.9589216944801029</v>
      </c>
    </row>
    <row r="30" spans="1:6" x14ac:dyDescent="0.2">
      <c r="A30">
        <v>29</v>
      </c>
      <c r="B30" t="s">
        <v>27</v>
      </c>
      <c r="C30">
        <v>6050</v>
      </c>
      <c r="D30" s="2">
        <v>8.3000000000000004E-2</v>
      </c>
      <c r="E30">
        <v>734</v>
      </c>
      <c r="F30">
        <v>8.2425068119891005</v>
      </c>
    </row>
    <row r="31" spans="1:6" x14ac:dyDescent="0.2">
      <c r="A31">
        <v>30</v>
      </c>
      <c r="B31" t="s">
        <v>30</v>
      </c>
      <c r="C31">
        <v>5860</v>
      </c>
      <c r="D31" s="2">
        <v>7.4999999999999997E-2</v>
      </c>
      <c r="E31">
        <v>767</v>
      </c>
      <c r="F31">
        <v>7.6401564537157753</v>
      </c>
    </row>
    <row r="32" spans="1:6" x14ac:dyDescent="0.2">
      <c r="A32">
        <v>31</v>
      </c>
      <c r="B32" t="s">
        <v>108</v>
      </c>
      <c r="C32">
        <v>5822</v>
      </c>
      <c r="D32" s="3">
        <v>0.08</v>
      </c>
      <c r="E32">
        <v>1049</v>
      </c>
      <c r="F32">
        <v>5.5500476644423262</v>
      </c>
    </row>
    <row r="33" spans="1:6" x14ac:dyDescent="0.2">
      <c r="A33">
        <v>32</v>
      </c>
      <c r="B33" t="s">
        <v>32</v>
      </c>
      <c r="C33">
        <v>5746</v>
      </c>
      <c r="D33" s="3">
        <v>0.08</v>
      </c>
      <c r="E33">
        <v>927</v>
      </c>
      <c r="F33">
        <v>6.1984897518878102</v>
      </c>
    </row>
    <row r="34" spans="1:6" x14ac:dyDescent="0.2">
      <c r="A34">
        <v>33</v>
      </c>
      <c r="B34" t="s">
        <v>31</v>
      </c>
      <c r="C34">
        <v>5720</v>
      </c>
      <c r="D34" s="3">
        <v>0.08</v>
      </c>
      <c r="E34">
        <v>867</v>
      </c>
      <c r="F34">
        <v>6.5974625144175318</v>
      </c>
    </row>
    <row r="35" spans="1:6" x14ac:dyDescent="0.2">
      <c r="A35">
        <v>34</v>
      </c>
      <c r="B35" t="s">
        <v>29</v>
      </c>
      <c r="C35">
        <v>5700</v>
      </c>
      <c r="D35" s="2">
        <v>8.5000000000000006E-2</v>
      </c>
      <c r="E35">
        <v>470</v>
      </c>
      <c r="F35">
        <v>12.127659574468085</v>
      </c>
    </row>
    <row r="36" spans="1:6" x14ac:dyDescent="0.2">
      <c r="A36">
        <v>35</v>
      </c>
      <c r="B36" t="s">
        <v>34</v>
      </c>
      <c r="C36">
        <v>5110</v>
      </c>
      <c r="D36" s="3">
        <v>0.08</v>
      </c>
      <c r="E36">
        <v>919</v>
      </c>
      <c r="F36">
        <v>5.5603917301414585</v>
      </c>
    </row>
    <row r="37" spans="1:6" x14ac:dyDescent="0.2">
      <c r="A37">
        <v>36</v>
      </c>
      <c r="B37" t="s">
        <v>35</v>
      </c>
      <c r="C37">
        <v>4800</v>
      </c>
      <c r="D37" s="3">
        <v>0.05</v>
      </c>
      <c r="E37">
        <v>501</v>
      </c>
      <c r="F37">
        <v>9.5808383233532926</v>
      </c>
    </row>
    <row r="38" spans="1:6" x14ac:dyDescent="0.2">
      <c r="A38">
        <v>37</v>
      </c>
      <c r="B38" t="s">
        <v>109</v>
      </c>
      <c r="C38">
        <v>4678</v>
      </c>
      <c r="D38" s="2">
        <v>7.2999999999999995E-2</v>
      </c>
      <c r="E38">
        <v>201</v>
      </c>
      <c r="F38">
        <v>23.273631840796021</v>
      </c>
    </row>
    <row r="39" spans="1:6" x14ac:dyDescent="0.2">
      <c r="A39">
        <v>38</v>
      </c>
      <c r="B39" t="s">
        <v>42</v>
      </c>
      <c r="C39">
        <v>4620</v>
      </c>
      <c r="D39" s="3">
        <v>0.08</v>
      </c>
      <c r="E39">
        <v>808</v>
      </c>
      <c r="F39">
        <v>5.717821782178218</v>
      </c>
    </row>
    <row r="40" spans="1:6" x14ac:dyDescent="0.2">
      <c r="A40">
        <v>39</v>
      </c>
      <c r="B40" t="s">
        <v>39</v>
      </c>
      <c r="C40">
        <v>4400</v>
      </c>
      <c r="D40" s="2">
        <v>7.5999999999999998E-2</v>
      </c>
      <c r="E40">
        <v>464</v>
      </c>
      <c r="F40">
        <v>9.4827586206896548</v>
      </c>
    </row>
    <row r="41" spans="1:6" x14ac:dyDescent="0.2">
      <c r="A41">
        <v>40</v>
      </c>
      <c r="B41" t="s">
        <v>88</v>
      </c>
      <c r="C41">
        <v>4350</v>
      </c>
      <c r="D41" s="2">
        <v>1.4999999999999999E-2</v>
      </c>
      <c r="E41">
        <v>281</v>
      </c>
      <c r="F41">
        <v>15.480427046263346</v>
      </c>
    </row>
    <row r="42" spans="1:6" x14ac:dyDescent="0.2">
      <c r="A42">
        <v>41</v>
      </c>
      <c r="B42" t="s">
        <v>37</v>
      </c>
      <c r="C42">
        <v>4380</v>
      </c>
      <c r="D42" s="3">
        <v>0.09</v>
      </c>
      <c r="E42">
        <v>721</v>
      </c>
      <c r="F42">
        <v>6.0748959778085991</v>
      </c>
    </row>
    <row r="43" spans="1:6" x14ac:dyDescent="0.2">
      <c r="A43">
        <v>42</v>
      </c>
      <c r="B43" t="s">
        <v>36</v>
      </c>
      <c r="C43">
        <v>4375</v>
      </c>
      <c r="D43" s="3">
        <v>0.09</v>
      </c>
      <c r="E43">
        <v>461</v>
      </c>
      <c r="F43">
        <v>9.4902386117136661</v>
      </c>
    </row>
    <row r="44" spans="1:6" x14ac:dyDescent="0.2">
      <c r="A44">
        <v>43</v>
      </c>
      <c r="B44" t="s">
        <v>40</v>
      </c>
      <c r="C44">
        <v>4370</v>
      </c>
      <c r="D44" s="2">
        <v>6.4000000000000001E-2</v>
      </c>
      <c r="E44">
        <v>726</v>
      </c>
      <c r="F44">
        <v>6.0192837465564741</v>
      </c>
    </row>
    <row r="45" spans="1:6" x14ac:dyDescent="0.2">
      <c r="A45">
        <v>44</v>
      </c>
      <c r="B45" t="s">
        <v>38</v>
      </c>
      <c r="C45">
        <v>4360</v>
      </c>
      <c r="D45" s="3">
        <v>0.09</v>
      </c>
      <c r="E45">
        <v>530</v>
      </c>
      <c r="F45">
        <v>8.2264150943396235</v>
      </c>
    </row>
    <row r="46" spans="1:6" x14ac:dyDescent="0.2">
      <c r="A46">
        <v>45</v>
      </c>
      <c r="B46" t="s">
        <v>44</v>
      </c>
      <c r="C46">
        <v>4305</v>
      </c>
      <c r="D46" s="3">
        <v>0.09</v>
      </c>
      <c r="E46">
        <v>1124</v>
      </c>
      <c r="F46">
        <v>3.830071174377224</v>
      </c>
    </row>
    <row r="47" spans="1:6" x14ac:dyDescent="0.2">
      <c r="A47">
        <v>46</v>
      </c>
      <c r="B47" t="s">
        <v>47</v>
      </c>
      <c r="C47">
        <v>4013</v>
      </c>
      <c r="D47" s="3">
        <v>7.0000000000000007E-2</v>
      </c>
      <c r="E47">
        <v>209</v>
      </c>
      <c r="F47">
        <v>19.200956937799042</v>
      </c>
    </row>
    <row r="48" spans="1:6" x14ac:dyDescent="0.2">
      <c r="A48">
        <v>47</v>
      </c>
      <c r="B48" t="s">
        <v>62</v>
      </c>
      <c r="C48">
        <v>3969</v>
      </c>
      <c r="D48" s="2">
        <v>7.5999999999999998E-2</v>
      </c>
      <c r="E48">
        <v>276</v>
      </c>
      <c r="F48">
        <v>14.380434782608695</v>
      </c>
    </row>
    <row r="49" spans="1:6" x14ac:dyDescent="0.2">
      <c r="A49">
        <v>48</v>
      </c>
      <c r="B49" t="s">
        <v>43</v>
      </c>
      <c r="C49">
        <v>3930</v>
      </c>
      <c r="D49" s="2">
        <v>6.8000000000000005E-2</v>
      </c>
      <c r="E49">
        <v>603</v>
      </c>
      <c r="F49">
        <v>6.5174129353233834</v>
      </c>
    </row>
    <row r="50" spans="1:6" x14ac:dyDescent="0.2">
      <c r="A50">
        <v>49</v>
      </c>
      <c r="B50" t="s">
        <v>41</v>
      </c>
      <c r="C50">
        <v>3924</v>
      </c>
      <c r="D50" s="3">
        <v>0.09</v>
      </c>
      <c r="E50">
        <v>508</v>
      </c>
      <c r="F50">
        <v>7.7244094488188972</v>
      </c>
    </row>
    <row r="51" spans="1:6" x14ac:dyDescent="0.2">
      <c r="A51">
        <v>50</v>
      </c>
      <c r="B51" t="s">
        <v>50</v>
      </c>
      <c r="C51">
        <v>3836</v>
      </c>
      <c r="D51" s="2">
        <v>6.8000000000000005E-2</v>
      </c>
      <c r="E51">
        <v>455</v>
      </c>
      <c r="F51">
        <v>8.430769230769231</v>
      </c>
    </row>
    <row r="52" spans="1:6" x14ac:dyDescent="0.2">
      <c r="A52">
        <v>51</v>
      </c>
      <c r="B52" t="s">
        <v>45</v>
      </c>
      <c r="C52">
        <v>3795</v>
      </c>
      <c r="D52" s="3">
        <v>0.08</v>
      </c>
      <c r="E52">
        <v>662</v>
      </c>
      <c r="F52">
        <v>5.7326283987915412</v>
      </c>
    </row>
    <row r="53" spans="1:6" x14ac:dyDescent="0.2">
      <c r="A53">
        <v>52</v>
      </c>
      <c r="B53" t="s">
        <v>46</v>
      </c>
      <c r="C53">
        <v>3737</v>
      </c>
      <c r="D53" s="3">
        <v>0.08</v>
      </c>
      <c r="E53">
        <v>367</v>
      </c>
      <c r="F53">
        <v>10.182561307901908</v>
      </c>
    </row>
    <row r="54" spans="1:6" x14ac:dyDescent="0.2">
      <c r="A54">
        <v>53</v>
      </c>
      <c r="B54" t="s">
        <v>49</v>
      </c>
      <c r="C54">
        <v>3706</v>
      </c>
      <c r="D54" s="2">
        <v>9.0999999999999998E-2</v>
      </c>
      <c r="E54">
        <v>311</v>
      </c>
      <c r="F54">
        <v>11.916398713826366</v>
      </c>
    </row>
    <row r="55" spans="1:6" x14ac:dyDescent="0.2">
      <c r="A55">
        <v>54</v>
      </c>
      <c r="B55" t="s">
        <v>52</v>
      </c>
      <c r="C55">
        <v>3662</v>
      </c>
      <c r="D55" s="2">
        <v>7.9000000000000001E-2</v>
      </c>
      <c r="E55">
        <v>536</v>
      </c>
      <c r="F55">
        <v>6.8320895522388057</v>
      </c>
    </row>
    <row r="56" spans="1:6" x14ac:dyDescent="0.2">
      <c r="A56">
        <v>55</v>
      </c>
      <c r="B56" t="s">
        <v>61</v>
      </c>
      <c r="C56">
        <v>3630</v>
      </c>
      <c r="D56" s="2">
        <v>9.2999999999999999E-2</v>
      </c>
      <c r="E56">
        <v>556</v>
      </c>
      <c r="F56">
        <v>6.528776978417266</v>
      </c>
    </row>
    <row r="57" spans="1:6" x14ac:dyDescent="0.2">
      <c r="A57">
        <v>56</v>
      </c>
      <c r="B57" t="s">
        <v>48</v>
      </c>
      <c r="C57">
        <v>3629</v>
      </c>
      <c r="D57" s="2">
        <v>8.5000000000000006E-2</v>
      </c>
      <c r="E57">
        <v>666</v>
      </c>
      <c r="F57">
        <v>5.4489489489489493</v>
      </c>
    </row>
    <row r="58" spans="1:6" x14ac:dyDescent="0.2">
      <c r="A58">
        <v>57</v>
      </c>
      <c r="B58" t="s">
        <v>55</v>
      </c>
      <c r="C58">
        <v>3620</v>
      </c>
      <c r="D58" s="2">
        <v>7.5999999999999998E-2</v>
      </c>
      <c r="E58">
        <v>680</v>
      </c>
      <c r="F58">
        <v>5.3235294117647056</v>
      </c>
    </row>
    <row r="59" spans="1:6" x14ac:dyDescent="0.2">
      <c r="A59">
        <v>58</v>
      </c>
      <c r="B59" t="s">
        <v>51</v>
      </c>
      <c r="C59">
        <v>3600</v>
      </c>
      <c r="D59" s="2">
        <v>8.5999999999999993E-2</v>
      </c>
      <c r="E59">
        <v>550</v>
      </c>
      <c r="F59">
        <v>6.5454545454545459</v>
      </c>
    </row>
    <row r="60" spans="1:6" x14ac:dyDescent="0.2">
      <c r="A60">
        <v>59</v>
      </c>
      <c r="B60" t="s">
        <v>53</v>
      </c>
      <c r="C60">
        <v>3591</v>
      </c>
      <c r="D60" s="2">
        <v>8.7999999999999995E-2</v>
      </c>
      <c r="E60">
        <v>405</v>
      </c>
      <c r="F60">
        <v>8.8666666666666671</v>
      </c>
    </row>
    <row r="61" spans="1:6" x14ac:dyDescent="0.2">
      <c r="A61">
        <v>60</v>
      </c>
      <c r="B61" t="s">
        <v>58</v>
      </c>
      <c r="C61">
        <v>3500</v>
      </c>
      <c r="D61" s="2">
        <v>6.5000000000000002E-2</v>
      </c>
      <c r="E61">
        <v>917</v>
      </c>
      <c r="F61">
        <v>3.8167938931297711</v>
      </c>
    </row>
    <row r="62" spans="1:6" x14ac:dyDescent="0.2">
      <c r="A62">
        <v>61</v>
      </c>
      <c r="B62" t="s">
        <v>64</v>
      </c>
      <c r="C62">
        <v>3412</v>
      </c>
      <c r="D62" s="3">
        <v>0.05</v>
      </c>
      <c r="E62">
        <v>375</v>
      </c>
      <c r="F62">
        <v>9.0986666666666665</v>
      </c>
    </row>
    <row r="63" spans="1:6" x14ac:dyDescent="0.2">
      <c r="A63">
        <v>62</v>
      </c>
      <c r="B63" t="s">
        <v>54</v>
      </c>
      <c r="C63">
        <v>3390</v>
      </c>
      <c r="D63" s="2">
        <v>7.8E-2</v>
      </c>
      <c r="E63">
        <v>476</v>
      </c>
      <c r="F63">
        <v>7.1218487394957979</v>
      </c>
    </row>
    <row r="64" spans="1:6" x14ac:dyDescent="0.2">
      <c r="A64">
        <v>63</v>
      </c>
      <c r="B64" t="s">
        <v>110</v>
      </c>
      <c r="C64">
        <v>3319</v>
      </c>
      <c r="D64" s="2">
        <v>7.0999999999999994E-2</v>
      </c>
      <c r="E64">
        <v>300</v>
      </c>
      <c r="F64">
        <v>11.063333333333333</v>
      </c>
    </row>
    <row r="65" spans="1:6" x14ac:dyDescent="0.2">
      <c r="A65">
        <v>64</v>
      </c>
      <c r="B65" t="s">
        <v>57</v>
      </c>
      <c r="C65">
        <v>3257</v>
      </c>
      <c r="D65" s="2">
        <v>8.5000000000000006E-2</v>
      </c>
      <c r="E65">
        <v>280</v>
      </c>
      <c r="F65">
        <v>11.632142857142858</v>
      </c>
    </row>
    <row r="66" spans="1:6" x14ac:dyDescent="0.2">
      <c r="A66">
        <v>65</v>
      </c>
      <c r="B66" t="s">
        <v>60</v>
      </c>
      <c r="C66">
        <v>3213</v>
      </c>
      <c r="D66" s="2">
        <v>7.0999999999999994E-2</v>
      </c>
      <c r="E66">
        <v>312</v>
      </c>
      <c r="F66">
        <v>10.298076923076923</v>
      </c>
    </row>
    <row r="67" spans="1:6" x14ac:dyDescent="0.2">
      <c r="A67">
        <v>66</v>
      </c>
      <c r="B67" t="s">
        <v>68</v>
      </c>
      <c r="C67">
        <v>3150</v>
      </c>
      <c r="D67" s="2">
        <v>6.7000000000000004E-2</v>
      </c>
      <c r="E67">
        <v>1017</v>
      </c>
      <c r="F67">
        <v>3.0973451327433628</v>
      </c>
    </row>
    <row r="68" spans="1:6" x14ac:dyDescent="0.2">
      <c r="A68">
        <v>67</v>
      </c>
      <c r="B68" t="s">
        <v>56</v>
      </c>
      <c r="C68">
        <v>3111</v>
      </c>
      <c r="D68" s="2">
        <v>9.2999999999999999E-2</v>
      </c>
      <c r="E68">
        <v>496</v>
      </c>
      <c r="F68">
        <v>6.272177419354839</v>
      </c>
    </row>
    <row r="69" spans="1:6" x14ac:dyDescent="0.2">
      <c r="A69">
        <v>68</v>
      </c>
      <c r="B69" t="s">
        <v>59</v>
      </c>
      <c r="C69">
        <v>3077</v>
      </c>
      <c r="D69" s="3">
        <v>0.11</v>
      </c>
      <c r="E69">
        <v>468</v>
      </c>
      <c r="F69">
        <v>6.5747863247863245</v>
      </c>
    </row>
    <row r="70" spans="1:6" x14ac:dyDescent="0.2">
      <c r="A70">
        <v>69</v>
      </c>
      <c r="B70" t="s">
        <v>79</v>
      </c>
      <c r="C70">
        <v>3001</v>
      </c>
      <c r="D70" s="3">
        <v>0.06</v>
      </c>
      <c r="E70">
        <v>441</v>
      </c>
      <c r="F70">
        <v>6.8049886621315192</v>
      </c>
    </row>
    <row r="71" spans="1:6" x14ac:dyDescent="0.2">
      <c r="A71">
        <v>70</v>
      </c>
      <c r="B71" t="s">
        <v>65</v>
      </c>
      <c r="C71">
        <v>2990</v>
      </c>
      <c r="D71" s="2">
        <v>7.4999999999999997E-2</v>
      </c>
      <c r="E71">
        <v>650</v>
      </c>
      <c r="F71">
        <v>4.5999999999999996</v>
      </c>
    </row>
    <row r="72" spans="1:6" x14ac:dyDescent="0.2">
      <c r="A72">
        <v>71</v>
      </c>
      <c r="B72" t="s">
        <v>105</v>
      </c>
      <c r="C72">
        <v>2988</v>
      </c>
      <c r="D72" s="3">
        <v>0.03</v>
      </c>
      <c r="E72">
        <v>364</v>
      </c>
      <c r="F72">
        <v>8.208791208791208</v>
      </c>
    </row>
    <row r="73" spans="1:6" x14ac:dyDescent="0.2">
      <c r="A73">
        <v>72</v>
      </c>
      <c r="B73" t="s">
        <v>70</v>
      </c>
      <c r="C73">
        <v>2985</v>
      </c>
      <c r="D73" s="2">
        <v>8.3000000000000004E-2</v>
      </c>
      <c r="E73">
        <v>429</v>
      </c>
      <c r="F73">
        <v>6.9580419580419584</v>
      </c>
    </row>
    <row r="74" spans="1:6" x14ac:dyDescent="0.2">
      <c r="A74">
        <v>73</v>
      </c>
      <c r="B74" t="s">
        <v>69</v>
      </c>
      <c r="C74">
        <v>2905</v>
      </c>
      <c r="D74" s="2">
        <v>7.3999999999999996E-2</v>
      </c>
      <c r="E74">
        <v>591</v>
      </c>
      <c r="F74">
        <v>4.915397631133672</v>
      </c>
    </row>
    <row r="75" spans="1:6" x14ac:dyDescent="0.2">
      <c r="A75">
        <v>74</v>
      </c>
      <c r="B75" t="s">
        <v>111</v>
      </c>
      <c r="C75">
        <v>2824</v>
      </c>
      <c r="D75" s="2">
        <v>0.10100000000000001</v>
      </c>
      <c r="E75">
        <v>353</v>
      </c>
      <c r="F75">
        <v>8</v>
      </c>
    </row>
    <row r="76" spans="1:6" x14ac:dyDescent="0.2">
      <c r="A76">
        <v>75</v>
      </c>
      <c r="B76" t="s">
        <v>73</v>
      </c>
      <c r="C76">
        <v>2820</v>
      </c>
      <c r="D76" s="3">
        <v>0.09</v>
      </c>
      <c r="E76">
        <v>734</v>
      </c>
      <c r="F76">
        <v>3.8419618528610355</v>
      </c>
    </row>
    <row r="77" spans="1:6" x14ac:dyDescent="0.2">
      <c r="A77">
        <v>76</v>
      </c>
      <c r="B77" t="s">
        <v>67</v>
      </c>
      <c r="C77">
        <v>2819</v>
      </c>
      <c r="D77" s="2">
        <v>8.8999999999999996E-2</v>
      </c>
      <c r="E77">
        <v>607</v>
      </c>
      <c r="F77">
        <v>4.644151565074135</v>
      </c>
    </row>
    <row r="78" spans="1:6" x14ac:dyDescent="0.2">
      <c r="A78">
        <v>77</v>
      </c>
      <c r="B78" t="s">
        <v>66</v>
      </c>
      <c r="C78">
        <v>2735</v>
      </c>
      <c r="D78" s="2">
        <v>7.9000000000000001E-2</v>
      </c>
      <c r="E78">
        <v>559</v>
      </c>
      <c r="F78">
        <v>4.8926654740608226</v>
      </c>
    </row>
    <row r="79" spans="1:6" x14ac:dyDescent="0.2">
      <c r="A79">
        <v>78</v>
      </c>
      <c r="B79" t="s">
        <v>75</v>
      </c>
      <c r="C79">
        <v>2720</v>
      </c>
      <c r="D79" s="2">
        <v>8.3000000000000004E-2</v>
      </c>
      <c r="E79">
        <v>1009</v>
      </c>
      <c r="F79">
        <v>2.6957383548067395</v>
      </c>
    </row>
    <row r="80" spans="1:6" x14ac:dyDescent="0.2">
      <c r="A80">
        <v>79</v>
      </c>
      <c r="B80" t="s">
        <v>63</v>
      </c>
      <c r="C80">
        <v>2717</v>
      </c>
      <c r="D80" s="2">
        <v>8.8999999999999996E-2</v>
      </c>
      <c r="E80">
        <v>564</v>
      </c>
      <c r="F80">
        <v>4.8173758865248226</v>
      </c>
    </row>
    <row r="81" spans="1:6" x14ac:dyDescent="0.2">
      <c r="A81">
        <v>80</v>
      </c>
      <c r="B81" t="s">
        <v>74</v>
      </c>
      <c r="C81">
        <v>2679</v>
      </c>
      <c r="D81" s="3">
        <v>7.0000000000000007E-2</v>
      </c>
      <c r="E81">
        <v>601</v>
      </c>
      <c r="F81">
        <v>4.4575707154742092</v>
      </c>
    </row>
    <row r="82" spans="1:6" x14ac:dyDescent="0.2">
      <c r="A82">
        <v>81</v>
      </c>
      <c r="B82" t="s">
        <v>84</v>
      </c>
      <c r="C82">
        <v>2587</v>
      </c>
      <c r="D82" s="3">
        <v>7.0000000000000007E-2</v>
      </c>
      <c r="E82">
        <v>380</v>
      </c>
      <c r="F82">
        <v>6.8078947368421057</v>
      </c>
    </row>
    <row r="83" spans="1:6" x14ac:dyDescent="0.2">
      <c r="A83">
        <v>82</v>
      </c>
      <c r="B83" t="s">
        <v>71</v>
      </c>
      <c r="C83">
        <v>2571</v>
      </c>
      <c r="D83" s="2">
        <v>9.5000000000000001E-2</v>
      </c>
      <c r="E83">
        <v>365</v>
      </c>
      <c r="F83">
        <v>7.043835616438356</v>
      </c>
    </row>
    <row r="84" spans="1:6" x14ac:dyDescent="0.2">
      <c r="A84">
        <v>83</v>
      </c>
      <c r="B84" t="s">
        <v>77</v>
      </c>
      <c r="C84">
        <v>2570</v>
      </c>
      <c r="D84" s="3">
        <v>0.08</v>
      </c>
      <c r="E84">
        <v>716</v>
      </c>
      <c r="F84">
        <v>3.5893854748603351</v>
      </c>
    </row>
    <row r="85" spans="1:6" x14ac:dyDescent="0.2">
      <c r="A85">
        <v>84</v>
      </c>
      <c r="B85" t="s">
        <v>76</v>
      </c>
      <c r="C85">
        <v>2550</v>
      </c>
      <c r="D85" s="2">
        <v>8.5000000000000006E-2</v>
      </c>
      <c r="E85">
        <v>843</v>
      </c>
      <c r="F85">
        <v>3.0249110320284696</v>
      </c>
    </row>
    <row r="86" spans="1:6" x14ac:dyDescent="0.2">
      <c r="A86">
        <v>85</v>
      </c>
      <c r="B86" t="s">
        <v>80</v>
      </c>
      <c r="C86">
        <v>2406</v>
      </c>
      <c r="D86" s="2">
        <v>7.3999999999999996E-2</v>
      </c>
      <c r="E86">
        <v>448</v>
      </c>
      <c r="F86">
        <v>5.3705357142857144</v>
      </c>
    </row>
    <row r="87" spans="1:6" x14ac:dyDescent="0.2">
      <c r="A87">
        <v>86</v>
      </c>
      <c r="B87" t="s">
        <v>81</v>
      </c>
      <c r="C87">
        <v>2401</v>
      </c>
      <c r="D87" s="2">
        <v>7.1999999999999995E-2</v>
      </c>
      <c r="E87">
        <v>375</v>
      </c>
      <c r="F87">
        <v>6.4026666666666667</v>
      </c>
    </row>
    <row r="88" spans="1:6" x14ac:dyDescent="0.2">
      <c r="A88">
        <v>87</v>
      </c>
      <c r="B88" t="s">
        <v>82</v>
      </c>
      <c r="C88">
        <v>2395</v>
      </c>
      <c r="D88" s="2">
        <v>8.2000000000000003E-2</v>
      </c>
      <c r="E88">
        <v>395</v>
      </c>
      <c r="F88">
        <v>6.0632911392405067</v>
      </c>
    </row>
    <row r="89" spans="1:6" x14ac:dyDescent="0.2">
      <c r="A89">
        <v>88</v>
      </c>
      <c r="B89" t="s">
        <v>83</v>
      </c>
      <c r="C89">
        <v>2385</v>
      </c>
      <c r="D89" s="2">
        <v>7.4999999999999997E-2</v>
      </c>
      <c r="E89">
        <v>431</v>
      </c>
      <c r="F89">
        <v>5.533642691415313</v>
      </c>
    </row>
    <row r="90" spans="1:6" x14ac:dyDescent="0.2">
      <c r="A90">
        <v>89</v>
      </c>
      <c r="B90" t="s">
        <v>90</v>
      </c>
      <c r="C90">
        <v>2362</v>
      </c>
      <c r="D90" s="2">
        <v>7.5999999999999998E-2</v>
      </c>
      <c r="E90">
        <v>527</v>
      </c>
      <c r="F90">
        <v>4.4819734345351048</v>
      </c>
    </row>
    <row r="91" spans="1:6" x14ac:dyDescent="0.2">
      <c r="A91">
        <v>90</v>
      </c>
      <c r="B91" t="s">
        <v>86</v>
      </c>
      <c r="C91">
        <v>2357</v>
      </c>
      <c r="D91" s="3">
        <v>7.0000000000000007E-2</v>
      </c>
      <c r="E91">
        <v>394</v>
      </c>
      <c r="F91">
        <v>5.9822335025380706</v>
      </c>
    </row>
    <row r="92" spans="1:6" x14ac:dyDescent="0.2">
      <c r="A92">
        <v>91</v>
      </c>
      <c r="B92" t="s">
        <v>72</v>
      </c>
      <c r="C92">
        <v>2312</v>
      </c>
      <c r="D92" s="2">
        <v>8.5999999999999993E-2</v>
      </c>
      <c r="E92">
        <v>450</v>
      </c>
      <c r="F92">
        <v>5.137777777777778</v>
      </c>
    </row>
    <row r="93" spans="1:6" x14ac:dyDescent="0.2">
      <c r="A93">
        <v>92</v>
      </c>
      <c r="B93" t="s">
        <v>85</v>
      </c>
      <c r="C93">
        <v>2306</v>
      </c>
      <c r="D93" s="2">
        <v>9.2999999999999999E-2</v>
      </c>
      <c r="E93">
        <v>485</v>
      </c>
      <c r="F93">
        <v>4.7546391752577319</v>
      </c>
    </row>
    <row r="94" spans="1:6" x14ac:dyDescent="0.2">
      <c r="A94">
        <v>93</v>
      </c>
      <c r="B94" t="s">
        <v>89</v>
      </c>
      <c r="C94">
        <v>2299</v>
      </c>
      <c r="D94" s="3">
        <v>0.08</v>
      </c>
      <c r="E94">
        <v>880</v>
      </c>
      <c r="F94">
        <v>2.6124999999999998</v>
      </c>
    </row>
    <row r="95" spans="1:6" x14ac:dyDescent="0.2">
      <c r="A95">
        <v>94</v>
      </c>
      <c r="B95" t="s">
        <v>112</v>
      </c>
      <c r="C95">
        <v>2297</v>
      </c>
      <c r="D95" s="2">
        <v>8.5000000000000006E-2</v>
      </c>
      <c r="E95">
        <v>507</v>
      </c>
      <c r="F95">
        <v>4.5305719921104535</v>
      </c>
    </row>
    <row r="96" spans="1:6" x14ac:dyDescent="0.2">
      <c r="A96">
        <v>95</v>
      </c>
      <c r="B96" t="s">
        <v>91</v>
      </c>
      <c r="C96">
        <v>2238</v>
      </c>
      <c r="D96" s="2">
        <v>7.6999999999999999E-2</v>
      </c>
      <c r="E96">
        <v>262</v>
      </c>
      <c r="F96">
        <v>8.5419847328244281</v>
      </c>
    </row>
    <row r="97" spans="1:6" x14ac:dyDescent="0.2">
      <c r="A97">
        <v>96</v>
      </c>
      <c r="B97" t="s">
        <v>92</v>
      </c>
      <c r="C97">
        <v>2220</v>
      </c>
      <c r="D97" s="2">
        <v>8.2000000000000003E-2</v>
      </c>
      <c r="E97">
        <v>401</v>
      </c>
      <c r="F97">
        <v>5.5361596009975065</v>
      </c>
    </row>
    <row r="98" spans="1:6" x14ac:dyDescent="0.2">
      <c r="A98">
        <v>97</v>
      </c>
      <c r="B98" t="s">
        <v>93</v>
      </c>
      <c r="C98">
        <v>2170</v>
      </c>
      <c r="D98" s="3">
        <v>0.08</v>
      </c>
      <c r="E98">
        <v>469</v>
      </c>
      <c r="F98">
        <v>4.6268656716417906</v>
      </c>
    </row>
    <row r="99" spans="1:6" x14ac:dyDescent="0.2">
      <c r="A99">
        <v>98</v>
      </c>
      <c r="B99" t="s">
        <v>94</v>
      </c>
      <c r="C99">
        <v>2133</v>
      </c>
      <c r="D99" s="3">
        <v>7.0000000000000007E-2</v>
      </c>
      <c r="E99">
        <v>600</v>
      </c>
      <c r="F99">
        <v>3.5550000000000002</v>
      </c>
    </row>
    <row r="100" spans="1:6" x14ac:dyDescent="0.2">
      <c r="A100">
        <v>99</v>
      </c>
      <c r="B100" t="s">
        <v>106</v>
      </c>
      <c r="C100">
        <v>2112</v>
      </c>
      <c r="D100" s="3">
        <v>0.08</v>
      </c>
      <c r="E100">
        <v>313</v>
      </c>
      <c r="F100">
        <v>6.7476038338658144</v>
      </c>
    </row>
    <row r="101" spans="1:6" x14ac:dyDescent="0.2">
      <c r="A101">
        <v>100</v>
      </c>
      <c r="B101" t="s">
        <v>78</v>
      </c>
      <c r="C101">
        <v>2100</v>
      </c>
      <c r="D101" s="3">
        <v>0.12</v>
      </c>
      <c r="E101">
        <v>800</v>
      </c>
      <c r="F101">
        <v>2.625</v>
      </c>
    </row>
  </sheetData>
  <autoFilter ref="A1:F101">
    <sortState ref="A2:F101">
      <sortCondition ref="A1:A10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showRuler="0" workbookViewId="0">
      <selection activeCell="F6" sqref="F6"/>
    </sheetView>
  </sheetViews>
  <sheetFormatPr baseColWidth="10" defaultColWidth="21.1640625" defaultRowHeight="16" x14ac:dyDescent="0.2"/>
  <cols>
    <col min="1" max="1" width="8.1640625" bestFit="1" customWidth="1"/>
    <col min="2" max="2" width="9.5" bestFit="1" customWidth="1"/>
    <col min="3" max="3" width="12.6640625" style="4" bestFit="1" customWidth="1"/>
    <col min="4" max="4" width="14.1640625" bestFit="1" customWidth="1"/>
    <col min="5" max="5" width="10.83203125" bestFit="1" customWidth="1"/>
    <col min="6" max="6" width="20.83203125" bestFit="1" customWidth="1"/>
  </cols>
  <sheetData>
    <row r="1" spans="1:6" x14ac:dyDescent="0.2">
      <c r="A1" t="s">
        <v>1</v>
      </c>
      <c r="B1" t="s">
        <v>102</v>
      </c>
      <c r="C1" s="4" t="s">
        <v>103</v>
      </c>
      <c r="D1" t="s">
        <v>115</v>
      </c>
      <c r="E1" t="s">
        <v>0</v>
      </c>
      <c r="F1" t="s">
        <v>104</v>
      </c>
    </row>
    <row r="2" spans="1:6" ht="24" x14ac:dyDescent="0.35">
      <c r="A2" s="1">
        <v>1</v>
      </c>
      <c r="B2" t="s">
        <v>2</v>
      </c>
      <c r="C2" s="4">
        <f>(VLOOKUP($B2,'2017年数据'!B1:F101,2,0)-VLOOKUP($B2,'2016年数据'!$B$1:$F$101,2,0))/VLOOKUP($B2,'2016年数据'!$B$1:$F$101,2,0)</f>
        <v>0.12908423261390886</v>
      </c>
      <c r="D2" s="2">
        <f>(VLOOKUP($B2,'2017年数据'!$B$1:$F$101,3,0)-VLOOKUP($B2,'2016年数据'!$B$1:$F$101,3,0))/VLOOKUP($B2,'2016年数据'!$B$1:$F$101,3,0)</f>
        <v>2.985074626865674E-2</v>
      </c>
      <c r="E2" s="2">
        <f>(VLOOKUP($B2,'2017年数据'!$B$1:$F$101,4,0)-VLOOKUP($B2,'2016年数据'!$B$1:$F$101,4,0))/VLOOKUP($B2,'2016年数据'!$B$1:$F$101,4,0)</f>
        <v>1.2422360248447205E-3</v>
      </c>
      <c r="F2" s="2">
        <f>(VLOOKUP($B2,'2017年数据'!$B$1:$F$101,5,0)-VLOOKUP($B2,'2016年数据'!$B$1:$F$101,5,0))/VLOOKUP($B2,'2016年数据'!$B$1:$F$101,5,0)</f>
        <v>0.12768338369007032</v>
      </c>
    </row>
    <row r="3" spans="1:6" ht="24" x14ac:dyDescent="0.35">
      <c r="A3" s="1">
        <v>2</v>
      </c>
      <c r="B3" t="s">
        <v>3</v>
      </c>
      <c r="C3" s="4">
        <f>(VLOOKUP($B3,'2017年数据'!B2:F102,2,0)-VLOOKUP($B3,'2016年数据'!$B$1:$F$101,2,0))/VLOOKUP($B3,'2016年数据'!$B$1:$F$101,2,0)</f>
        <v>0.14094780163807505</v>
      </c>
      <c r="D3" s="2">
        <f>(VLOOKUP($B3,'2017年数据'!B2:F102,3,0)-VLOOKUP($B3,'2016年数据'!$B$1:$F$101,3,0))/VLOOKUP($B3,'2016年数据'!$B$1:$F$101,3,0)</f>
        <v>0</v>
      </c>
      <c r="E3" s="2">
        <f>(VLOOKUP($B3,'2017年数据'!$B$1:$F$101,4,0)-VLOOKUP($B3,'2016年数据'!$B$1:$F$101,4,0))/VLOOKUP($B3,'2016年数据'!$B$1:$F$101,4,0)</f>
        <v>0</v>
      </c>
      <c r="F3" s="2">
        <f>(VLOOKUP($B3,'2017年数据'!$B$1:$F$101,5,0)-VLOOKUP($B3,'2016年数据'!$B$1:$F$101,5,0))/VLOOKUP($B3,'2016年数据'!$B$1:$F$101,5,0)</f>
        <v>0.1409478016380751</v>
      </c>
    </row>
    <row r="4" spans="1:6" ht="24" x14ac:dyDescent="0.35">
      <c r="A4" s="1">
        <v>3</v>
      </c>
      <c r="B4" t="s">
        <v>4</v>
      </c>
      <c r="C4" s="4">
        <f>(VLOOKUP($B4,'2017年数据'!B3:F103,2,0)-VLOOKUP($B4,'2016年数据'!$B$1:$F$101,2,0))/VLOOKUP($B4,'2016年数据'!$B$1:$F$101,2,0)</f>
        <v>0.15471502590673575</v>
      </c>
      <c r="D4" s="2">
        <f>(VLOOKUP($B4,'2017年数据'!B3:F103,3,0)-VLOOKUP($B4,'2016年数据'!$B$1:$F$101,3,0))/VLOOKUP($B4,'2016年数据'!$B$1:$F$101,3,0)</f>
        <v>-2.2222222222222244E-2</v>
      </c>
      <c r="E4" s="2">
        <f>(VLOOKUP($B4,'2017年数据'!$B$1:$F$101,4,0)-VLOOKUP($B4,'2016年数据'!$B$1:$F$101,4,0))/VLOOKUP($B4,'2016年数据'!$B$1:$F$101,4,0)</f>
        <v>1.2070566388115135E-2</v>
      </c>
      <c r="F4" s="2">
        <f>(VLOOKUP($B4,'2017年数据'!$B$1:$F$101,5,0)-VLOOKUP($B4,'2016年数据'!$B$1:$F$101,5,0))/VLOOKUP($B4,'2016年数据'!$B$1:$F$101,5,0)</f>
        <v>0.14094319532252703</v>
      </c>
    </row>
    <row r="5" spans="1:6" ht="24" x14ac:dyDescent="0.35">
      <c r="A5" s="1">
        <v>4</v>
      </c>
      <c r="B5" t="s">
        <v>5</v>
      </c>
      <c r="C5" s="4">
        <f>(VLOOKUP($B5,'2017年数据'!B4:F104,2,0)-VLOOKUP($B5,'2016年数据'!$B$1:$F$101,2,0))/VLOOKUP($B5,'2016年数据'!$B$1:$F$101,2,0)</f>
        <v>7.4785042991401721E-2</v>
      </c>
      <c r="D5" s="2">
        <f>(VLOOKUP($B5,'2017年数据'!B4:F104,3,0)-VLOOKUP($B5,'2016年数据'!$B$1:$F$101,3,0))/VLOOKUP($B5,'2016年数据'!$B$1:$F$101,3,0)</f>
        <v>-8.7500000000000078E-2</v>
      </c>
      <c r="E5" s="2">
        <f>(VLOOKUP($B5,'2017年数据'!$B$1:$F$101,4,0)-VLOOKUP($B5,'2016年数据'!$B$1:$F$101,4,0))/VLOOKUP($B5,'2016年数据'!$B$1:$F$101,4,0)</f>
        <v>-0.15776844631073786</v>
      </c>
      <c r="F5" s="2">
        <f>(VLOOKUP($B5,'2017年数据'!$B$1:$F$101,5,0)-VLOOKUP($B5,'2016年数据'!$B$1:$F$101,5,0))/VLOOKUP($B5,'2016年数据'!$B$1:$F$101,5,0)</f>
        <v>0.27611585944919276</v>
      </c>
    </row>
    <row r="6" spans="1:6" ht="24" x14ac:dyDescent="0.35">
      <c r="A6" s="1">
        <v>5</v>
      </c>
      <c r="B6" t="s">
        <v>6</v>
      </c>
      <c r="C6" s="4">
        <f>(VLOOKUP($B6,'2017年数据'!B5:F105,2,0)-VLOOKUP($B6,'2016年数据'!$B$1:$F$101,2,0))/VLOOKUP($B6,'2016年数据'!$B$1:$F$101,2,0)</f>
        <v>0.14814814814814814</v>
      </c>
      <c r="D6" s="2">
        <f>(VLOOKUP($B6,'2017年数据'!B5:F105,3,0)-VLOOKUP($B6,'2016年数据'!$B$1:$F$101,3,0))/VLOOKUP($B6,'2016年数据'!$B$1:$F$101,3,0)</f>
        <v>-0.11214953271028034</v>
      </c>
      <c r="E6" s="2">
        <f>(VLOOKUP($B6,'2017年数据'!$B$1:$F$101,4,0)-VLOOKUP($B6,'2016年数据'!$B$1:$F$101,4,0))/VLOOKUP($B6,'2016年数据'!$B$1:$F$101,4,0)</f>
        <v>0</v>
      </c>
      <c r="F6" s="2">
        <f>(VLOOKUP($B6,'2017年数据'!$B$1:$F$101,5,0)-VLOOKUP($B6,'2016年数据'!$B$1:$F$101,5,0))/VLOOKUP($B6,'2016年数据'!$B$1:$F$101,5,0)</f>
        <v>0.14814814814814825</v>
      </c>
    </row>
    <row r="7" spans="1:6" ht="24" x14ac:dyDescent="0.35">
      <c r="A7" s="1">
        <v>6</v>
      </c>
      <c r="B7" t="s">
        <v>7</v>
      </c>
      <c r="C7" s="4">
        <f>(VLOOKUP($B7,'2017年数据'!B6:F106,2,0)-VLOOKUP($B7,'2016年数据'!$B$1:$F$101,2,0))/VLOOKUP($B7,'2016年数据'!$B$1:$F$101,2,0)</f>
        <v>4.4662921348314608E-2</v>
      </c>
      <c r="D7" s="2">
        <f>(VLOOKUP($B7,'2017年数据'!B6:F106,3,0)-VLOOKUP($B7,'2016年数据'!$B$1:$F$101,3,0))/VLOOKUP($B7,'2016年数据'!$B$1:$F$101,3,0)</f>
        <v>-0.6</v>
      </c>
      <c r="E7" s="2">
        <f>(VLOOKUP($B7,'2017年数据'!$B$1:$F$101,4,0)-VLOOKUP($B7,'2016年数据'!$B$1:$F$101,4,0))/VLOOKUP($B7,'2016年数据'!$B$1:$F$101,4,0)</f>
        <v>0</v>
      </c>
      <c r="F7" s="2">
        <f>(VLOOKUP($B7,'2017年数据'!$B$1:$F$101,5,0)-VLOOKUP($B7,'2016年数据'!$B$1:$F$101,5,0))/VLOOKUP($B7,'2016年数据'!$B$1:$F$101,5,0)</f>
        <v>4.4662921348314601E-2</v>
      </c>
    </row>
    <row r="8" spans="1:6" ht="24" x14ac:dyDescent="0.35">
      <c r="A8" s="1">
        <v>7</v>
      </c>
      <c r="B8" t="s">
        <v>8</v>
      </c>
      <c r="C8" s="4">
        <f>(VLOOKUP($B8,'2017年数据'!B7:F107,2,0)-VLOOKUP($B8,'2016年数据'!$B$1:$F$101,2,0))/VLOOKUP($B8,'2016年数据'!$B$1:$F$101,2,0)</f>
        <v>0.1038961038961039</v>
      </c>
      <c r="D8" s="2">
        <f>(VLOOKUP($B8,'2017年数据'!B7:F107,3,0)-VLOOKUP($B8,'2016年数据'!$B$1:$F$101,3,0))/VLOOKUP($B8,'2016年数据'!$B$1:$F$101,3,0)</f>
        <v>-6.6666666666666541E-2</v>
      </c>
      <c r="E8" s="2">
        <f>(VLOOKUP($B8,'2017年数据'!$B$1:$F$101,4,0)-VLOOKUP($B8,'2016年数据'!$B$1:$F$101,4,0))/VLOOKUP($B8,'2016年数据'!$B$1:$F$101,4,0)</f>
        <v>4.7169811320754715E-3</v>
      </c>
      <c r="F8" s="2">
        <f>(VLOOKUP($B8,'2017年数据'!$B$1:$F$101,5,0)-VLOOKUP($B8,'2016年数据'!$B$1:$F$101,5,0))/VLOOKUP($B8,'2016年数据'!$B$1:$F$101,5,0)</f>
        <v>9.8713493079690171E-2</v>
      </c>
    </row>
    <row r="9" spans="1:6" ht="24" x14ac:dyDescent="0.35">
      <c r="A9" s="1">
        <v>8</v>
      </c>
      <c r="B9" t="s">
        <v>10</v>
      </c>
      <c r="C9" s="4">
        <f>(VLOOKUP($B9,'2017年数据'!B8:F108,2,0)-VLOOKUP($B9,'2016年数据'!$B$1:$F$101,2,0))/VLOOKUP($B9,'2016年数据'!$B$1:$F$101,2,0)</f>
        <v>0.13984348417829193</v>
      </c>
      <c r="D9" s="2">
        <f>(VLOOKUP($B9,'2017年数据'!B8:F108,3,0)-VLOOKUP($B9,'2016年数据'!$B$1:$F$101,3,0))/VLOOKUP($B9,'2016年数据'!$B$1:$F$101,3,0)</f>
        <v>2.5641025641025664E-2</v>
      </c>
      <c r="E9" s="2">
        <f>(VLOOKUP($B9,'2017年数据'!$B$1:$F$101,4,0)-VLOOKUP($B9,'2016年数据'!$B$1:$F$101,4,0))/VLOOKUP($B9,'2016年数据'!$B$1:$F$101,4,0)</f>
        <v>1.5080113100848256E-2</v>
      </c>
      <c r="F9" s="2">
        <f>(VLOOKUP($B9,'2017年数据'!$B$1:$F$101,5,0)-VLOOKUP($B9,'2016年数据'!$B$1:$F$101,5,0))/VLOOKUP($B9,'2016年数据'!$B$1:$F$101,5,0)</f>
        <v>0.12290987624249554</v>
      </c>
    </row>
    <row r="10" spans="1:6" ht="24" x14ac:dyDescent="0.35">
      <c r="A10" s="1">
        <v>9</v>
      </c>
      <c r="B10" t="s">
        <v>9</v>
      </c>
      <c r="C10" s="4">
        <f>(VLOOKUP($B10,'2017年数据'!B9:F109,2,0)-VLOOKUP($B10,'2016年数据'!$B$1:$F$101,2,0))/VLOOKUP($B10,'2016年数据'!$B$1:$F$101,2,0)</f>
        <v>0.18505246992577426</v>
      </c>
      <c r="D10" s="2">
        <f>(VLOOKUP($B10,'2017年数据'!B9:F109,3,0)-VLOOKUP($B10,'2016年数据'!$B$1:$F$101,3,0))/VLOOKUP($B10,'2016年数据'!$B$1:$F$101,3,0)</f>
        <v>8.0000000000000071E-2</v>
      </c>
      <c r="E10" s="2">
        <f>(VLOOKUP($B10,'2017年数据'!$B$1:$F$101,4,0)-VLOOKUP($B10,'2016年数据'!$B$1:$F$101,4,0))/VLOOKUP($B10,'2016年数据'!$B$1:$F$101,4,0)</f>
        <v>1.2078830260648443E-2</v>
      </c>
      <c r="F10" s="2">
        <f>(VLOOKUP($B10,'2017年数据'!$B$1:$F$101,5,0)-VLOOKUP($B10,'2016年数据'!$B$1:$F$101,5,0))/VLOOKUP($B10,'2016年数据'!$B$1:$F$101,5,0)</f>
        <v>0.17090925577465008</v>
      </c>
    </row>
    <row r="11" spans="1:6" ht="24" x14ac:dyDescent="0.35">
      <c r="A11" s="1">
        <v>10</v>
      </c>
      <c r="B11" t="s">
        <v>11</v>
      </c>
      <c r="C11" s="4">
        <f>(VLOOKUP($B11,'2017年数据'!B10:F110,2,0)-VLOOKUP($B11,'2016年数据'!$B$1:$F$101,2,0))/VLOOKUP($B11,'2016年数据'!$B$1:$F$101,2,0)</f>
        <v>7.3162393162393161E-2</v>
      </c>
      <c r="D11" s="2">
        <f>(VLOOKUP($B11,'2017年数据'!B10:F110,3,0)-VLOOKUP($B11,'2016年数据'!$B$1:$F$101,3,0))/VLOOKUP($B11,'2016年数据'!$B$1:$F$101,3,0)</f>
        <v>-0.20000000000000004</v>
      </c>
      <c r="E11" s="2">
        <f>(VLOOKUP($B11,'2017年数据'!$B$1:$F$101,4,0)-VLOOKUP($B11,'2016年数据'!$B$1:$F$101,4,0))/VLOOKUP($B11,'2016年数据'!$B$1:$F$101,4,0)</f>
        <v>3.3745781777277842E-2</v>
      </c>
      <c r="F11" s="2">
        <f>(VLOOKUP($B11,'2017年数据'!$B$1:$F$101,5,0)-VLOOKUP($B11,'2016年数据'!$B$1:$F$101,5,0))/VLOOKUP($B11,'2016年数据'!$B$1:$F$101,5,0)</f>
        <v>3.8129888488974445E-2</v>
      </c>
    </row>
    <row r="12" spans="1:6" ht="24" x14ac:dyDescent="0.35">
      <c r="A12" s="1">
        <v>11</v>
      </c>
      <c r="B12" t="s">
        <v>12</v>
      </c>
      <c r="C12" s="4">
        <f>(VLOOKUP($B12,'2017年数据'!B11:F111,2,0)-VLOOKUP($B12,'2016年数据'!$B$1:$F$101,2,0))/VLOOKUP($B12,'2016年数据'!$B$1:$F$101,2,0)</f>
        <v>0.12105263157894737</v>
      </c>
      <c r="D12" s="2">
        <f>(VLOOKUP($B12,'2017年数据'!B11:F111,3,0)-VLOOKUP($B12,'2016年数据'!$B$1:$F$101,3,0))/VLOOKUP($B12,'2016年数据'!$B$1:$F$101,3,0)</f>
        <v>1.2500000000000011E-2</v>
      </c>
      <c r="E12" s="2">
        <f>(VLOOKUP($B12,'2017年数据'!$B$1:$F$101,4,0)-VLOOKUP($B12,'2016年数据'!$B$1:$F$101,4,0))/VLOOKUP($B12,'2016年数据'!$B$1:$F$101,4,0)</f>
        <v>3.6407766990291263E-3</v>
      </c>
      <c r="F12" s="2">
        <f>(VLOOKUP($B12,'2017年数据'!$B$1:$F$101,5,0)-VLOOKUP($B12,'2016年数据'!$B$1:$F$101,5,0))/VLOOKUP($B12,'2016年数据'!$B$1:$F$101,5,0)</f>
        <v>0.11698593521288113</v>
      </c>
    </row>
    <row r="13" spans="1:6" ht="24" x14ac:dyDescent="0.35">
      <c r="A13" s="1">
        <v>12</v>
      </c>
      <c r="B13" t="s">
        <v>13</v>
      </c>
      <c r="C13" s="4">
        <f>(VLOOKUP($B13,'2017年数据'!B12:F112,2,0)-VLOOKUP($B13,'2016年数据'!$B$1:$F$101,2,0))/VLOOKUP($B13,'2016年数据'!$B$1:$F$101,2,0)</f>
        <v>0.11465346534653466</v>
      </c>
      <c r="D13" s="2">
        <f>(VLOOKUP($B13,'2017年数据'!B12:F112,3,0)-VLOOKUP($B13,'2016年数据'!$B$1:$F$101,3,0))/VLOOKUP($B13,'2016年数据'!$B$1:$F$101,3,0)</f>
        <v>-6.2500000000000056E-2</v>
      </c>
      <c r="E13" s="2">
        <f>(VLOOKUP($B13,'2017年数据'!$B$1:$F$101,4,0)-VLOOKUP($B13,'2016年数据'!$B$1:$F$101,4,0))/VLOOKUP($B13,'2016年数据'!$B$1:$F$101,4,0)</f>
        <v>0</v>
      </c>
      <c r="F13" s="2">
        <f>(VLOOKUP($B13,'2017年数据'!$B$1:$F$101,5,0)-VLOOKUP($B13,'2016年数据'!$B$1:$F$101,5,0))/VLOOKUP($B13,'2016年数据'!$B$1:$F$101,5,0)</f>
        <v>0.11465346534653462</v>
      </c>
    </row>
    <row r="14" spans="1:6" ht="24" x14ac:dyDescent="0.35">
      <c r="A14" s="1">
        <v>13</v>
      </c>
      <c r="B14" t="s">
        <v>14</v>
      </c>
      <c r="C14" s="4">
        <f>(VLOOKUP($B14,'2017年数据'!B13:F113,2,0)-VLOOKUP($B14,'2016年数据'!$B$1:$F$101,2,0))/VLOOKUP($B14,'2016年数据'!$B$1:$F$101,2,0)</f>
        <v>0.147865021295184</v>
      </c>
      <c r="D14" s="2">
        <f>(VLOOKUP($B14,'2017年数据'!B13:F113,3,0)-VLOOKUP($B14,'2016年数据'!$B$1:$F$101,3,0))/VLOOKUP($B14,'2016年数据'!$B$1:$F$101,3,0)</f>
        <v>-1.3333333333333346E-2</v>
      </c>
      <c r="E14" s="2">
        <f>(VLOOKUP($B14,'2017年数据'!$B$1:$F$101,4,0)-VLOOKUP($B14,'2016年数据'!$B$1:$F$101,4,0))/VLOOKUP($B14,'2016年数据'!$B$1:$F$101,4,0)</f>
        <v>3.0721966205837174E-3</v>
      </c>
      <c r="F14" s="2">
        <f>(VLOOKUP($B14,'2017年数据'!$B$1:$F$101,5,0)-VLOOKUP($B14,'2016年数据'!$B$1:$F$101,5,0))/VLOOKUP($B14,'2016年数据'!$B$1:$F$101,5,0)</f>
        <v>0.14434935507375934</v>
      </c>
    </row>
    <row r="15" spans="1:6" ht="24" x14ac:dyDescent="0.35">
      <c r="A15" s="1">
        <v>14</v>
      </c>
      <c r="B15" t="s">
        <v>15</v>
      </c>
      <c r="C15" s="4">
        <f>(VLOOKUP($B15,'2017年数据'!B14:F114,2,0)-VLOOKUP($B15,'2016年数据'!$B$1:$F$101,2,0))/VLOOKUP($B15,'2016年数据'!$B$1:$F$101,2,0)</f>
        <v>9.5713825330325492E-2</v>
      </c>
      <c r="D15" s="2">
        <f>(VLOOKUP($B15,'2017年数据'!B14:F114,3,0)-VLOOKUP($B15,'2016年数据'!$B$1:$F$101,3,0))/VLOOKUP($B15,'2016年数据'!$B$1:$F$101,3,0)</f>
        <v>-4.2553191489361743E-2</v>
      </c>
      <c r="E15" s="2">
        <f>(VLOOKUP($B15,'2017年数据'!$B$1:$F$101,4,0)-VLOOKUP($B15,'2016年数据'!$B$1:$F$101,4,0))/VLOOKUP($B15,'2016年数据'!$B$1:$F$101,4,0)</f>
        <v>2.9609690444145357E-2</v>
      </c>
      <c r="F15" s="2">
        <f>(VLOOKUP($B15,'2017年数据'!$B$1:$F$101,5,0)-VLOOKUP($B15,'2016年数据'!$B$1:$F$101,5,0))/VLOOKUP($B15,'2016年数据'!$B$1:$F$101,5,0)</f>
        <v>6.4203100941740948E-2</v>
      </c>
    </row>
    <row r="16" spans="1:6" ht="24" x14ac:dyDescent="0.35">
      <c r="A16" s="1">
        <v>15</v>
      </c>
      <c r="B16" t="s">
        <v>16</v>
      </c>
      <c r="C16" s="4">
        <f>(VLOOKUP($B16,'2017年数据'!B15:F115,2,0)-VLOOKUP($B16,'2016年数据'!$B$1:$F$101,2,0))/VLOOKUP($B16,'2016年数据'!$B$1:$F$101,2,0)</f>
        <v>0.15070093457943926</v>
      </c>
      <c r="D16" s="2">
        <f>(VLOOKUP($B16,'2017年数据'!B15:F115,3,0)-VLOOKUP($B16,'2016年数据'!$B$1:$F$101,3,0))/VLOOKUP($B16,'2016年数据'!$B$1:$F$101,3,0)</f>
        <v>8.571428571428559E-2</v>
      </c>
      <c r="E16" s="2">
        <f>(VLOOKUP($B16,'2017年数据'!$B$1:$F$101,4,0)-VLOOKUP($B16,'2016年数据'!$B$1:$F$101,4,0))/VLOOKUP($B16,'2016年数据'!$B$1:$F$101,4,0)</f>
        <v>6.3856960408684551E-3</v>
      </c>
      <c r="F16" s="2">
        <f>(VLOOKUP($B16,'2017年数据'!$B$1:$F$101,5,0)-VLOOKUP($B16,'2016年数据'!$B$1:$F$101,5,0))/VLOOKUP($B16,'2016年数据'!$B$1:$F$101,5,0)</f>
        <v>0.14339953271028033</v>
      </c>
    </row>
    <row r="17" spans="1:6" ht="24" x14ac:dyDescent="0.35">
      <c r="A17" s="1">
        <v>16</v>
      </c>
      <c r="B17" t="s">
        <v>17</v>
      </c>
      <c r="C17" s="4">
        <f>(VLOOKUP($B17,'2017年数据'!B16:F116,2,0)-VLOOKUP($B17,'2016年数据'!$B$1:$F$101,2,0))/VLOOKUP($B17,'2016年数据'!$B$1:$F$101,2,0)</f>
        <v>0.10465116279069768</v>
      </c>
      <c r="D17" s="2">
        <f>(VLOOKUP($B17,'2017年数据'!B16:F116,3,0)-VLOOKUP($B17,'2016年数据'!$B$1:$F$101,3,0))/VLOOKUP($B17,'2016年数据'!$B$1:$F$101,3,0)</f>
        <v>0</v>
      </c>
      <c r="E17" s="2">
        <f>(VLOOKUP($B17,'2017年数据'!$B$1:$F$101,4,0)-VLOOKUP($B17,'2016年数据'!$B$1:$F$101,4,0))/VLOOKUP($B17,'2016年数据'!$B$1:$F$101,4,0)</f>
        <v>0.15102040816326531</v>
      </c>
      <c r="F17" s="2">
        <f>(VLOOKUP($B17,'2017年数据'!$B$1:$F$101,5,0)-VLOOKUP($B17,'2016年数据'!$B$1:$F$101,5,0))/VLOOKUP($B17,'2016年数据'!$B$1:$F$101,5,0)</f>
        <v>-4.0285337291769724E-2</v>
      </c>
    </row>
    <row r="18" spans="1:6" ht="24" x14ac:dyDescent="0.35">
      <c r="A18" s="1">
        <v>17</v>
      </c>
      <c r="B18" t="s">
        <v>18</v>
      </c>
      <c r="C18" s="4">
        <f>(VLOOKUP($B18,'2017年数据'!B17:F117,2,0)-VLOOKUP($B18,'2016年数据'!$B$1:$F$101,2,0))/VLOOKUP($B18,'2016年数据'!$B$1:$F$101,2,0)</f>
        <v>0.13674242424242425</v>
      </c>
      <c r="D18" s="2">
        <f>(VLOOKUP($B18,'2017年数据'!B17:F117,3,0)-VLOOKUP($B18,'2016年数据'!$B$1:$F$101,3,0))/VLOOKUP($B18,'2016年数据'!$B$1:$F$101,3,0)</f>
        <v>-3.5294117647058851E-2</v>
      </c>
      <c r="E18" s="2">
        <f>(VLOOKUP($B18,'2017年数据'!$B$1:$F$101,4,0)-VLOOKUP($B18,'2016年数据'!$B$1:$F$101,4,0))/VLOOKUP($B18,'2016年数据'!$B$1:$F$101,4,0)</f>
        <v>4.5977011494252873E-2</v>
      </c>
      <c r="F18" s="2">
        <f>(VLOOKUP($B18,'2017年数据'!$B$1:$F$101,5,0)-VLOOKUP($B18,'2016年数据'!$B$1:$F$101,5,0))/VLOOKUP($B18,'2016年数据'!$B$1:$F$101,5,0)</f>
        <v>8.677572427572415E-2</v>
      </c>
    </row>
    <row r="19" spans="1:6" ht="24" x14ac:dyDescent="0.35">
      <c r="A19" s="1">
        <v>18</v>
      </c>
      <c r="B19" t="s">
        <v>19</v>
      </c>
      <c r="C19" s="4">
        <f>(VLOOKUP($B19,'2017年数据'!B18:F118,2,0)-VLOOKUP($B19,'2016年数据'!$B$1:$F$101,2,0))/VLOOKUP($B19,'2016年数据'!$B$1:$F$101,2,0)</f>
        <v>0.17299833509913728</v>
      </c>
      <c r="D19" s="2">
        <f>(VLOOKUP($B19,'2017年数据'!B18:F118,3,0)-VLOOKUP($B19,'2016年数据'!$B$1:$F$101,3,0))/VLOOKUP($B19,'2016年数据'!$B$1:$F$101,3,0)</f>
        <v>-0.11111111111111106</v>
      </c>
      <c r="E19" s="2">
        <f>(VLOOKUP($B19,'2017年数据'!$B$1:$F$101,4,0)-VLOOKUP($B19,'2016年数据'!$B$1:$F$101,4,0))/VLOOKUP($B19,'2016年数据'!$B$1:$F$101,4,0)</f>
        <v>0</v>
      </c>
      <c r="F19" s="2">
        <f>(VLOOKUP($B19,'2017年数据'!$B$1:$F$101,5,0)-VLOOKUP($B19,'2016年数据'!$B$1:$F$101,5,0))/VLOOKUP($B19,'2016年数据'!$B$1:$F$101,5,0)</f>
        <v>0.17299833509913734</v>
      </c>
    </row>
    <row r="20" spans="1:6" ht="24" x14ac:dyDescent="0.35">
      <c r="A20" s="1">
        <v>19</v>
      </c>
      <c r="B20" t="s">
        <v>20</v>
      </c>
      <c r="C20" s="4">
        <f>(VLOOKUP($B20,'2017年数据'!B19:F119,2,0)-VLOOKUP($B20,'2016年数据'!$B$1:$F$101,2,0))/VLOOKUP($B20,'2016年数据'!$B$1:$F$101,2,0)</f>
        <v>0.11964549483013294</v>
      </c>
      <c r="D20" s="2">
        <f>(VLOOKUP($B20,'2017年数据'!B19:F119,3,0)-VLOOKUP($B20,'2016年数据'!$B$1:$F$101,3,0))/VLOOKUP($B20,'2016年数据'!$B$1:$F$101,3,0)</f>
        <v>1.2345679012345689E-2</v>
      </c>
      <c r="E20" s="2">
        <f>(VLOOKUP($B20,'2017年数据'!$B$1:$F$101,4,0)-VLOOKUP($B20,'2016年数据'!$B$1:$F$101,4,0))/VLOOKUP($B20,'2016年数据'!$B$1:$F$101,4,0)</f>
        <v>0</v>
      </c>
      <c r="F20" s="2">
        <f>(VLOOKUP($B20,'2017年数据'!$B$1:$F$101,5,0)-VLOOKUP($B20,'2016年数据'!$B$1:$F$101,5,0))/VLOOKUP($B20,'2016年数据'!$B$1:$F$101,5,0)</f>
        <v>0.11964549483013309</v>
      </c>
    </row>
    <row r="21" spans="1:6" ht="24" x14ac:dyDescent="0.35">
      <c r="A21" s="1">
        <v>20</v>
      </c>
      <c r="B21" t="s">
        <v>21</v>
      </c>
      <c r="C21" s="4">
        <f>(VLOOKUP($B21,'2017年数据'!B20:F120,2,0)-VLOOKUP($B21,'2016年数据'!$B$1:$F$101,2,0))/VLOOKUP($B21,'2016年数据'!$B$1:$F$101,2,0)</f>
        <v>7.8109381693559909E-2</v>
      </c>
      <c r="D21" s="2">
        <f>(VLOOKUP($B21,'2017年数据'!B20:F120,3,0)-VLOOKUP($B21,'2016年数据'!$B$1:$F$101,3,0))/VLOOKUP($B21,'2016年数据'!$B$1:$F$101,3,0)</f>
        <v>-0.20731707317073172</v>
      </c>
      <c r="E21" s="2">
        <f>(VLOOKUP($B21,'2017年数据'!$B$1:$F$101,4,0)-VLOOKUP($B21,'2016年数据'!$B$1:$F$101,4,0))/VLOOKUP($B21,'2016年数据'!$B$1:$F$101,4,0)</f>
        <v>-1.4245014245014246E-3</v>
      </c>
      <c r="F21" s="2">
        <f>(VLOOKUP($B21,'2017年数据'!$B$1:$F$101,5,0)-VLOOKUP($B21,'2016年数据'!$B$1:$F$101,5,0))/VLOOKUP($B21,'2016年数据'!$B$1:$F$101,5,0)</f>
        <v>7.9647340868586297E-2</v>
      </c>
    </row>
    <row r="22" spans="1:6" ht="24" x14ac:dyDescent="0.35">
      <c r="A22" s="1">
        <v>21</v>
      </c>
      <c r="B22" t="s">
        <v>22</v>
      </c>
      <c r="C22" s="4">
        <f>(VLOOKUP($B22,'2017年数据'!B21:F121,2,0)-VLOOKUP($B22,'2016年数据'!$B$1:$F$101,2,0))/VLOOKUP($B22,'2016年数据'!$B$1:$F$101,2,0)</f>
        <v>0.13963691376701967</v>
      </c>
      <c r="D22" s="2">
        <f>(VLOOKUP($B22,'2017年数据'!B21:F121,3,0)-VLOOKUP($B22,'2016年数据'!$B$1:$F$101,3,0))/VLOOKUP($B22,'2016年数据'!$B$1:$F$101,3,0)</f>
        <v>3.7500000000000033E-2</v>
      </c>
      <c r="E22" s="2">
        <f>(VLOOKUP($B22,'2017年数据'!$B$1:$F$101,4,0)-VLOOKUP($B22,'2016年数据'!$B$1:$F$101,4,0))/VLOOKUP($B22,'2016年数据'!$B$1:$F$101,4,0)</f>
        <v>0</v>
      </c>
      <c r="F22" s="2">
        <f>(VLOOKUP($B22,'2017年数据'!$B$1:$F$101,5,0)-VLOOKUP($B22,'2016年数据'!$B$1:$F$101,5,0))/VLOOKUP($B22,'2016年数据'!$B$1:$F$101,5,0)</f>
        <v>0.13963691376701959</v>
      </c>
    </row>
    <row r="23" spans="1:6" ht="24" x14ac:dyDescent="0.35">
      <c r="A23" s="1">
        <v>22</v>
      </c>
      <c r="B23" t="s">
        <v>23</v>
      </c>
      <c r="C23" s="4">
        <f>(VLOOKUP($B23,'2017年数据'!B22:F122,2,0)-VLOOKUP($B23,'2016年数据'!$B$1:$F$101,2,0))/VLOOKUP($B23,'2016年数据'!$B$1:$F$101,2,0)</f>
        <v>-9.6564417177914114E-2</v>
      </c>
      <c r="D23" s="2">
        <f>(VLOOKUP($B23,'2017年数据'!B22:F122,3,0)-VLOOKUP($B23,'2016年数据'!$B$1:$F$101,3,0))/VLOOKUP($B23,'2016年数据'!$B$1:$F$101,3,0)</f>
        <v>9.2307692307692174E-2</v>
      </c>
      <c r="E23" s="2">
        <f>(VLOOKUP($B23,'2017年数据'!$B$1:$F$101,4,0)-VLOOKUP($B23,'2016年数据'!$B$1:$F$101,4,0))/VLOOKUP($B23,'2016年数据'!$B$1:$F$101,4,0)</f>
        <v>4.6337817638266068E-2</v>
      </c>
      <c r="F23" s="2">
        <f>(VLOOKUP($B23,'2017年数据'!$B$1:$F$101,5,0)-VLOOKUP($B23,'2016年数据'!$B$1:$F$101,5,0))/VLOOKUP($B23,'2016年数据'!$B$1:$F$101,5,0)</f>
        <v>-0.1365737072743208</v>
      </c>
    </row>
    <row r="24" spans="1:6" ht="24" x14ac:dyDescent="0.35">
      <c r="A24" s="1">
        <v>23</v>
      </c>
      <c r="B24" t="s">
        <v>24</v>
      </c>
      <c r="C24" s="4">
        <f>(VLOOKUP($B24,'2017年数据'!B23:F123,2,0)-VLOOKUP($B24,'2016年数据'!$B$1:$F$101,2,0))/VLOOKUP($B24,'2016年数据'!$B$1:$F$101,2,0)</f>
        <v>7.1323529411764702E-2</v>
      </c>
      <c r="D24" s="2">
        <f>(VLOOKUP($B24,'2017年数据'!B23:F123,3,0)-VLOOKUP($B24,'2016年数据'!$B$1:$F$101,3,0))/VLOOKUP($B24,'2016年数据'!$B$1:$F$101,3,0)</f>
        <v>2.5000000000000022E-2</v>
      </c>
      <c r="E24" s="2">
        <f>(VLOOKUP($B24,'2017年数据'!$B$1:$F$101,4,0)-VLOOKUP($B24,'2016年数据'!$B$1:$F$101,4,0))/VLOOKUP($B24,'2016年数据'!$B$1:$F$101,4,0)</f>
        <v>0</v>
      </c>
      <c r="F24" s="2">
        <f>(VLOOKUP($B24,'2017年数据'!$B$1:$F$101,5,0)-VLOOKUP($B24,'2016年数据'!$B$1:$F$101,5,0))/VLOOKUP($B24,'2016年数据'!$B$1:$F$101,5,0)</f>
        <v>7.1323529411764702E-2</v>
      </c>
    </row>
    <row r="25" spans="1:6" ht="24" x14ac:dyDescent="0.35">
      <c r="A25" s="1">
        <v>24</v>
      </c>
      <c r="B25" t="s">
        <v>25</v>
      </c>
      <c r="C25" s="4">
        <f>(VLOOKUP($B25,'2017年数据'!B24:F124,2,0)-VLOOKUP($B25,'2016年数据'!$B$1:$F$101,2,0))/VLOOKUP($B25,'2016年数据'!$B$1:$F$101,2,0)</f>
        <v>0.11203703703703703</v>
      </c>
      <c r="D25" s="2">
        <f>(VLOOKUP($B25,'2017年数据'!B24:F124,3,0)-VLOOKUP($B25,'2016年数据'!$B$1:$F$101,3,0))/VLOOKUP($B25,'2016年数据'!$B$1:$F$101,3,0)</f>
        <v>-2.5000000000000022E-2</v>
      </c>
      <c r="E25" s="2">
        <f>(VLOOKUP($B25,'2017年数据'!$B$1:$F$101,4,0)-VLOOKUP($B25,'2016年数据'!$B$1:$F$101,4,0))/VLOOKUP($B25,'2016年数据'!$B$1:$F$101,4,0)</f>
        <v>8.4959816303099886E-2</v>
      </c>
      <c r="F25" s="2">
        <f>(VLOOKUP($B25,'2017年数据'!$B$1:$F$101,5,0)-VLOOKUP($B25,'2016年数据'!$B$1:$F$101,5,0))/VLOOKUP($B25,'2016年数据'!$B$1:$F$101,5,0)</f>
        <v>2.4956888105036282E-2</v>
      </c>
    </row>
    <row r="26" spans="1:6" ht="24" x14ac:dyDescent="0.35">
      <c r="A26" s="1">
        <v>25</v>
      </c>
      <c r="B26" t="s">
        <v>26</v>
      </c>
      <c r="C26" s="4">
        <f>(VLOOKUP($B26,'2017年数据'!B25:F125,2,0)-VLOOKUP($B26,'2016年数据'!$B$1:$F$101,2,0))/VLOOKUP($B26,'2016年数据'!$B$1:$F$101,2,0)</f>
        <v>0.15983870967741937</v>
      </c>
      <c r="D26" s="2">
        <f>(VLOOKUP($B26,'2017年数据'!B25:F125,3,0)-VLOOKUP($B26,'2016年数据'!$B$1:$F$101,3,0))/VLOOKUP($B26,'2016年数据'!$B$1:$F$101,3,0)</f>
        <v>-0.12000000000000011</v>
      </c>
      <c r="E26" s="2">
        <f>(VLOOKUP($B26,'2017年数据'!$B$1:$F$101,4,0)-VLOOKUP($B26,'2016年数据'!$B$1:$F$101,4,0))/VLOOKUP($B26,'2016年数据'!$B$1:$F$101,4,0)</f>
        <v>0.20282413350449294</v>
      </c>
      <c r="F26" s="2">
        <f>(VLOOKUP($B26,'2017年数据'!$B$1:$F$101,5,0)-VLOOKUP($B26,'2016年数据'!$B$1:$F$101,5,0))/VLOOKUP($B26,'2016年数据'!$B$1:$F$101,5,0)</f>
        <v>-3.5737081282060192E-2</v>
      </c>
    </row>
    <row r="27" spans="1:6" ht="24" x14ac:dyDescent="0.35">
      <c r="A27" s="1">
        <v>26</v>
      </c>
      <c r="B27" t="s">
        <v>27</v>
      </c>
      <c r="C27" s="4">
        <f>(VLOOKUP($B27,'2017年数据'!B26:F126,2,0)-VLOOKUP($B27,'2016年数据'!$B$1:$F$101,2,0))/VLOOKUP($B27,'2016年数据'!$B$1:$F$101,2,0)</f>
        <v>0.17818181818181819</v>
      </c>
      <c r="D27" s="2">
        <f>(VLOOKUP($B27,'2017年数据'!B26:F126,3,0)-VLOOKUP($B27,'2016年数据'!$B$1:$F$101,3,0))/VLOOKUP($B27,'2016年数据'!$B$1:$F$101,3,0)</f>
        <v>2.4096385542168693E-2</v>
      </c>
      <c r="E27" s="2">
        <f>(VLOOKUP($B27,'2017年数据'!$B$1:$F$101,4,0)-VLOOKUP($B27,'2016年数据'!$B$1:$F$101,4,0))/VLOOKUP($B27,'2016年数据'!$B$1:$F$101,4,0)</f>
        <v>3.1335149863760216E-2</v>
      </c>
      <c r="F27" s="2">
        <f>(VLOOKUP($B27,'2017年数据'!$B$1:$F$101,5,0)-VLOOKUP($B27,'2016年数据'!$B$1:$F$101,5,0))/VLOOKUP($B27,'2016年数据'!$B$1:$F$101,5,0)</f>
        <v>0.14238501260958331</v>
      </c>
    </row>
    <row r="28" spans="1:6" ht="24" x14ac:dyDescent="0.35">
      <c r="A28" s="1">
        <v>27</v>
      </c>
      <c r="B28" t="s">
        <v>28</v>
      </c>
      <c r="C28" s="4">
        <f>(VLOOKUP($B28,'2017年数据'!B27:F127,2,0)-VLOOKUP($B28,'2016年数据'!$B$1:$F$101,2,0))/VLOOKUP($B28,'2016年数据'!$B$1:$F$101,2,0)</f>
        <v>8.3101637318504784E-2</v>
      </c>
      <c r="D28" s="2">
        <f>(VLOOKUP($B28,'2017年数据'!B27:F127,3,0)-VLOOKUP($B28,'2016年数据'!$B$1:$F$101,3,0))/VLOOKUP($B28,'2016年数据'!$B$1:$F$101,3,0)</f>
        <v>0</v>
      </c>
      <c r="E28" s="2">
        <f>(VLOOKUP($B28,'2017年数据'!$B$1:$F$101,4,0)-VLOOKUP($B28,'2016年数据'!$B$1:$F$101,4,0))/VLOOKUP($B28,'2016年数据'!$B$1:$F$101,4,0)</f>
        <v>0.31282051282051282</v>
      </c>
      <c r="F28" s="2">
        <f>(VLOOKUP($B28,'2017年数据'!$B$1:$F$101,5,0)-VLOOKUP($B28,'2016年数据'!$B$1:$F$101,5,0))/VLOOKUP($B28,'2016年数据'!$B$1:$F$101,5,0)</f>
        <v>-0.17498117469879526</v>
      </c>
    </row>
    <row r="29" spans="1:6" ht="24" x14ac:dyDescent="0.35">
      <c r="A29" s="1">
        <v>28</v>
      </c>
      <c r="B29" t="s">
        <v>29</v>
      </c>
      <c r="C29" s="4">
        <f>(VLOOKUP($B29,'2017年数据'!B28:F128,2,0)-VLOOKUP($B29,'2016年数据'!$B$1:$F$101,2,0))/VLOOKUP($B29,'2016年数据'!$B$1:$F$101,2,0)</f>
        <v>0.16140350877192983</v>
      </c>
      <c r="D29" s="2">
        <f>(VLOOKUP($B29,'2017年数据'!B28:F128,3,0)-VLOOKUP($B29,'2016年数据'!$B$1:$F$101,3,0))/VLOOKUP($B29,'2016年数据'!$B$1:$F$101,3,0)</f>
        <v>-4.7058823529411806E-2</v>
      </c>
      <c r="E29" s="2">
        <f>(VLOOKUP($B29,'2017年数据'!$B$1:$F$101,4,0)-VLOOKUP($B29,'2016年数据'!$B$1:$F$101,4,0))/VLOOKUP($B29,'2016年数据'!$B$1:$F$101,4,0)</f>
        <v>2.1276595744680851E-3</v>
      </c>
      <c r="F29" s="2">
        <f>(VLOOKUP($B29,'2017年数据'!$B$1:$F$101,5,0)-VLOOKUP($B29,'2016年数据'!$B$1:$F$101,5,0))/VLOOKUP($B29,'2016年数据'!$B$1:$F$101,5,0)</f>
        <v>0.1589376839125414</v>
      </c>
    </row>
    <row r="30" spans="1:6" ht="24" x14ac:dyDescent="0.35">
      <c r="A30" s="1">
        <v>29</v>
      </c>
      <c r="B30" t="s">
        <v>30</v>
      </c>
      <c r="C30" s="4">
        <f>(VLOOKUP($B30,'2017年数据'!B29:F129,2,0)-VLOOKUP($B30,'2016年数据'!$B$1:$F$101,2,0))/VLOOKUP($B30,'2016年数据'!$B$1:$F$101,2,0)</f>
        <v>0.12849829351535835</v>
      </c>
      <c r="D30" s="2">
        <f>(VLOOKUP($B30,'2017年数据'!B29:F129,3,0)-VLOOKUP($B30,'2016年数据'!$B$1:$F$101,3,0))/VLOOKUP($B30,'2016年数据'!$B$1:$F$101,3,0)</f>
        <v>6.6666666666666735E-2</v>
      </c>
      <c r="E30" s="2">
        <f>(VLOOKUP($B30,'2017年数据'!$B$1:$F$101,4,0)-VLOOKUP($B30,'2016年数据'!$B$1:$F$101,4,0))/VLOOKUP($B30,'2016年数据'!$B$1:$F$101,4,0)</f>
        <v>0.14732724902216426</v>
      </c>
      <c r="F30" s="2">
        <f>(VLOOKUP($B30,'2017年数据'!$B$1:$F$101,5,0)-VLOOKUP($B30,'2016年数据'!$B$1:$F$101,5,0))/VLOOKUP($B30,'2016年数据'!$B$1:$F$101,5,0)</f>
        <v>-1.6411146447409208E-2</v>
      </c>
    </row>
    <row r="31" spans="1:6" ht="24" x14ac:dyDescent="0.35">
      <c r="A31" s="1">
        <v>30</v>
      </c>
      <c r="B31" t="s">
        <v>99</v>
      </c>
      <c r="C31" s="4">
        <f>(VLOOKUP($B31,'2017年数据'!B30:F130,2,0)-VLOOKUP($B31,'2016年数据'!$B$1:$F$101,2,0))/VLOOKUP($B31,'2016年数据'!$B$1:$F$101,2,0)</f>
        <v>5.4066985645933013E-2</v>
      </c>
      <c r="D31" s="2">
        <f>(VLOOKUP($B31,'2017年数据'!B30:F130,3,0)-VLOOKUP($B31,'2016年数据'!$B$1:$F$101,3,0))/VLOOKUP($B31,'2016年数据'!$B$1:$F$101,3,0)</f>
        <v>-0.16249999999999998</v>
      </c>
      <c r="E31" s="2">
        <f>(VLOOKUP($B31,'2017年数据'!$B$1:$F$101,4,0)-VLOOKUP($B31,'2016年数据'!$B$1:$F$101,4,0))/VLOOKUP($B31,'2016年数据'!$B$1:$F$101,4,0)</f>
        <v>6.1938061938061936E-2</v>
      </c>
      <c r="F31" s="2">
        <f>(VLOOKUP($B31,'2017年数据'!$B$1:$F$101,5,0)-VLOOKUP($B31,'2016年数据'!$B$1:$F$101,5,0))/VLOOKUP($B31,'2016年数据'!$B$1:$F$101,5,0)</f>
        <v>-7.4119918799822101E-3</v>
      </c>
    </row>
    <row r="32" spans="1:6" ht="24" x14ac:dyDescent="0.35">
      <c r="A32" s="1">
        <v>31</v>
      </c>
      <c r="B32" t="s">
        <v>31</v>
      </c>
      <c r="C32" s="4">
        <f>(VLOOKUP($B32,'2017年数据'!B31:F131,2,0)-VLOOKUP($B32,'2016年数据'!$B$1:$F$101,2,0))/VLOOKUP($B32,'2016年数据'!$B$1:$F$101,2,0)</f>
        <v>0.15384615384615385</v>
      </c>
      <c r="D32" s="2">
        <f>(VLOOKUP($B32,'2017年数据'!B31:F131,3,0)-VLOOKUP($B32,'2016年数据'!$B$1:$F$101,3,0))/VLOOKUP($B32,'2016年数据'!$B$1:$F$101,3,0)</f>
        <v>0</v>
      </c>
      <c r="E32" s="2">
        <f>(VLOOKUP($B32,'2017年数据'!$B$1:$F$101,4,0)-VLOOKUP($B32,'2016年数据'!$B$1:$F$101,4,0))/VLOOKUP($B32,'2016年数据'!$B$1:$F$101,4,0)</f>
        <v>4.61361014994233E-3</v>
      </c>
      <c r="F32" s="2">
        <f>(VLOOKUP($B32,'2017年数据'!$B$1:$F$101,5,0)-VLOOKUP($B32,'2016年数据'!$B$1:$F$101,5,0))/VLOOKUP($B32,'2016年数据'!$B$1:$F$101,5,0)</f>
        <v>0.14854720480438047</v>
      </c>
    </row>
    <row r="33" spans="1:6" ht="24" x14ac:dyDescent="0.35">
      <c r="A33" s="1">
        <v>32</v>
      </c>
      <c r="B33" t="s">
        <v>100</v>
      </c>
      <c r="C33" s="4">
        <f>(VLOOKUP($B33,'2017年数据'!B32:F132,2,0)-VLOOKUP($B33,'2016年数据'!$B$1:$F$101,2,0))/VLOOKUP($B33,'2016年数据'!$B$1:$F$101,2,0)</f>
        <v>0.12641703881827551</v>
      </c>
      <c r="D33" s="2">
        <f>(VLOOKUP($B33,'2017年数据'!B32:F132,3,0)-VLOOKUP($B33,'2016年数据'!$B$1:$F$101,3,0))/VLOOKUP($B33,'2016年数据'!$B$1:$F$101,3,0)</f>
        <v>-0.12499999999999993</v>
      </c>
      <c r="E33" s="2">
        <f>(VLOOKUP($B33,'2017年数据'!$B$1:$F$101,4,0)-VLOOKUP($B33,'2016年数据'!$B$1:$F$101,4,0))/VLOOKUP($B33,'2016年数据'!$B$1:$F$101,4,0)</f>
        <v>2.7645376549094377E-2</v>
      </c>
      <c r="F33" s="2">
        <f>(VLOOKUP($B33,'2017年数据'!$B$1:$F$101,5,0)-VLOOKUP($B33,'2016年数据'!$B$1:$F$101,5,0))/VLOOKUP($B33,'2016年数据'!$B$1:$F$101,5,0)</f>
        <v>9.6114539629286649E-2</v>
      </c>
    </row>
    <row r="34" spans="1:6" ht="24" x14ac:dyDescent="0.35">
      <c r="A34" s="1">
        <v>33</v>
      </c>
      <c r="B34" t="s">
        <v>32</v>
      </c>
      <c r="C34" s="4">
        <f>(VLOOKUP($B34,'2017年数据'!B33:F133,2,0)-VLOOKUP($B34,'2016年数据'!$B$1:$F$101,2,0))/VLOOKUP($B34,'2016年数据'!$B$1:$F$101,2,0)</f>
        <v>0.10076575008701706</v>
      </c>
      <c r="D34" s="2">
        <f>(VLOOKUP($B34,'2017年数据'!B33:F133,3,0)-VLOOKUP($B34,'2016年数据'!$B$1:$F$101,3,0))/VLOOKUP($B34,'2016年数据'!$B$1:$F$101,3,0)</f>
        <v>0</v>
      </c>
      <c r="E34" s="2">
        <f>(VLOOKUP($B34,'2017年数据'!$B$1:$F$101,4,0)-VLOOKUP($B34,'2016年数据'!$B$1:$F$101,4,0))/VLOOKUP($B34,'2016年数据'!$B$1:$F$101,4,0)</f>
        <v>0</v>
      </c>
      <c r="F34" s="2">
        <f>(VLOOKUP($B34,'2017年数据'!$B$1:$F$101,5,0)-VLOOKUP($B34,'2016年数据'!$B$1:$F$101,5,0))/VLOOKUP($B34,'2016年数据'!$B$1:$F$101,5,0)</f>
        <v>0.10076575008701699</v>
      </c>
    </row>
    <row r="35" spans="1:6" ht="24" x14ac:dyDescent="0.35">
      <c r="A35" s="1">
        <v>34</v>
      </c>
      <c r="B35" t="s">
        <v>33</v>
      </c>
      <c r="C35" s="4">
        <f>(VLOOKUP($B35,'2017年数据'!B34:F134,2,0)-VLOOKUP($B35,'2016年数据'!$B$1:$F$101,2,0))/VLOOKUP($B35,'2016年数据'!$B$1:$F$101,2,0)</f>
        <v>-0.23207744636316066</v>
      </c>
      <c r="D35" s="2">
        <f>(VLOOKUP($B35,'2017年数据'!B34:F134,3,0)-VLOOKUP($B35,'2016年数据'!$B$1:$F$101,3,0))/VLOOKUP($B35,'2016年数据'!$B$1:$F$101,3,0)</f>
        <v>0.16666666666666682</v>
      </c>
      <c r="E35" s="2">
        <f>(VLOOKUP($B35,'2017年数据'!$B$1:$F$101,4,0)-VLOOKUP($B35,'2016年数据'!$B$1:$F$101,4,0))/VLOOKUP($B35,'2016年数据'!$B$1:$F$101,4,0)</f>
        <v>0</v>
      </c>
      <c r="F35" s="2">
        <f>(VLOOKUP($B35,'2017年数据'!$B$1:$F$101,5,0)-VLOOKUP($B35,'2016年数据'!$B$1:$F$101,5,0))/VLOOKUP($B35,'2016年数据'!$B$1:$F$101,5,0)</f>
        <v>-0.23207744636316061</v>
      </c>
    </row>
    <row r="36" spans="1:6" ht="24" x14ac:dyDescent="0.35">
      <c r="A36" s="1">
        <v>35</v>
      </c>
      <c r="B36" t="s">
        <v>34</v>
      </c>
      <c r="C36" s="4">
        <f>(VLOOKUP($B36,'2017年数据'!B35:F135,2,0)-VLOOKUP($B36,'2016年数据'!$B$1:$F$101,2,0))/VLOOKUP($B36,'2016年数据'!$B$1:$F$101,2,0)</f>
        <v>7.3385518590998039E-2</v>
      </c>
      <c r="D36" s="2">
        <f>(VLOOKUP($B36,'2017年数据'!B35:F135,3,0)-VLOOKUP($B36,'2016年数据'!$B$1:$F$101,3,0))/VLOOKUP($B36,'2016年数据'!$B$1:$F$101,3,0)</f>
        <v>5.0000000000000044E-2</v>
      </c>
      <c r="E36" s="2">
        <f>(VLOOKUP($B36,'2017年数据'!$B$1:$F$101,4,0)-VLOOKUP($B36,'2016年数据'!$B$1:$F$101,4,0))/VLOOKUP($B36,'2016年数据'!$B$1:$F$101,4,0)</f>
        <v>0</v>
      </c>
      <c r="F36" s="2">
        <f>(VLOOKUP($B36,'2017年数据'!$B$1:$F$101,5,0)-VLOOKUP($B36,'2016年数据'!$B$1:$F$101,5,0))/VLOOKUP($B36,'2016年数据'!$B$1:$F$101,5,0)</f>
        <v>7.3385518590997942E-2</v>
      </c>
    </row>
    <row r="37" spans="1:6" ht="24" x14ac:dyDescent="0.35">
      <c r="A37" s="1">
        <v>36</v>
      </c>
      <c r="B37" t="s">
        <v>35</v>
      </c>
      <c r="C37" s="4">
        <f>(VLOOKUP($B37,'2017年数据'!B36:F136,2,0)-VLOOKUP($B37,'2016年数据'!$B$1:$F$101,2,0))/VLOOKUP($B37,'2016年数据'!$B$1:$F$101,2,0)</f>
        <v>0.10645833333333334</v>
      </c>
      <c r="D37" s="2">
        <f>(VLOOKUP($B37,'2017年数据'!B36:F136,3,0)-VLOOKUP($B37,'2016年数据'!$B$1:$F$101,3,0))/VLOOKUP($B37,'2016年数据'!$B$1:$F$101,3,0)</f>
        <v>0.43999999999999984</v>
      </c>
      <c r="E37" s="2">
        <f>(VLOOKUP($B37,'2017年数据'!$B$1:$F$101,4,0)-VLOOKUP($B37,'2016年数据'!$B$1:$F$101,4,0))/VLOOKUP($B37,'2016年数据'!$B$1:$F$101,4,0)</f>
        <v>0</v>
      </c>
      <c r="F37" s="2">
        <f>(VLOOKUP($B37,'2017年数据'!$B$1:$F$101,5,0)-VLOOKUP($B37,'2016年数据'!$B$1:$F$101,5,0))/VLOOKUP($B37,'2016年数据'!$B$1:$F$101,5,0)</f>
        <v>0.10645833333333345</v>
      </c>
    </row>
    <row r="38" spans="1:6" ht="24" x14ac:dyDescent="0.35">
      <c r="A38" s="1">
        <v>37</v>
      </c>
      <c r="B38" t="s">
        <v>36</v>
      </c>
      <c r="C38" s="4">
        <f>(VLOOKUP($B38,'2017年数据'!B37:F137,2,0)-VLOOKUP($B38,'2016年数据'!$B$1:$F$101,2,0))/VLOOKUP($B38,'2016年数据'!$B$1:$F$101,2,0)</f>
        <v>0.15748571428571428</v>
      </c>
      <c r="D38" s="2">
        <f>(VLOOKUP($B38,'2017年数据'!B37:F137,3,0)-VLOOKUP($B38,'2016年数据'!$B$1:$F$101,3,0))/VLOOKUP($B38,'2016年数据'!$B$1:$F$101,3,0)</f>
        <v>-0.11111111111111106</v>
      </c>
      <c r="E38" s="2">
        <f>(VLOOKUP($B38,'2017年数据'!$B$1:$F$101,4,0)-VLOOKUP($B38,'2016年数据'!$B$1:$F$101,4,0))/VLOOKUP($B38,'2016年数据'!$B$1:$F$101,4,0)</f>
        <v>8.4598698481561818E-2</v>
      </c>
      <c r="F38" s="2">
        <f>(VLOOKUP($B38,'2017年数据'!$B$1:$F$101,5,0)-VLOOKUP($B38,'2016年数据'!$B$1:$F$101,5,0))/VLOOKUP($B38,'2016年数据'!$B$1:$F$101,5,0)</f>
        <v>6.7201828571428562E-2</v>
      </c>
    </row>
    <row r="39" spans="1:6" ht="24" x14ac:dyDescent="0.35">
      <c r="A39" s="1">
        <v>38</v>
      </c>
      <c r="B39" t="s">
        <v>37</v>
      </c>
      <c r="C39" s="4">
        <f>(VLOOKUP($B39,'2017年数据'!B38:F138,2,0)-VLOOKUP($B39,'2016年数据'!$B$1:$F$101,2,0))/VLOOKUP($B39,'2016年数据'!$B$1:$F$101,2,0)</f>
        <v>0.15296803652968036</v>
      </c>
      <c r="D39" s="2">
        <f>(VLOOKUP($B39,'2017年数据'!B38:F138,3,0)-VLOOKUP($B39,'2016年数据'!$B$1:$F$101,3,0))/VLOOKUP($B39,'2016年数据'!$B$1:$F$101,3,0)</f>
        <v>-0.12222222222222218</v>
      </c>
      <c r="E39" s="2">
        <f>(VLOOKUP($B39,'2017年数据'!$B$1:$F$101,4,0)-VLOOKUP($B39,'2016年数据'!$B$1:$F$101,4,0))/VLOOKUP($B39,'2016年数据'!$B$1:$F$101,4,0)</f>
        <v>4.160887656033287E-3</v>
      </c>
      <c r="F39" s="2">
        <f>(VLOOKUP($B39,'2017年数据'!$B$1:$F$101,5,0)-VLOOKUP($B39,'2016年数据'!$B$1:$F$101,5,0))/VLOOKUP($B39,'2016年数据'!$B$1:$F$101,5,0)</f>
        <v>0.1481905446656071</v>
      </c>
    </row>
    <row r="40" spans="1:6" ht="24" x14ac:dyDescent="0.35">
      <c r="A40" s="1">
        <v>39</v>
      </c>
      <c r="B40" t="s">
        <v>38</v>
      </c>
      <c r="C40" s="4">
        <f>(VLOOKUP($B40,'2017年数据'!B39:F139,2,0)-VLOOKUP($B40,'2016年数据'!$B$1:$F$101,2,0))/VLOOKUP($B40,'2016年数据'!$B$1:$F$101,2,0)</f>
        <v>0.14678899082568808</v>
      </c>
      <c r="D40" s="2">
        <f>(VLOOKUP($B40,'2017年数据'!B39:F139,3,0)-VLOOKUP($B40,'2016年数据'!$B$1:$F$101,3,0))/VLOOKUP($B40,'2016年数据'!$B$1:$F$101,3,0)</f>
        <v>0</v>
      </c>
      <c r="E40" s="2">
        <f>(VLOOKUP($B40,'2017年数据'!$B$1:$F$101,4,0)-VLOOKUP($B40,'2016年数据'!$B$1:$F$101,4,0))/VLOOKUP($B40,'2016年数据'!$B$1:$F$101,4,0)</f>
        <v>1.3207547169811321E-2</v>
      </c>
      <c r="F40" s="2">
        <f>(VLOOKUP($B40,'2017年数据'!$B$1:$F$101,5,0)-VLOOKUP($B40,'2016年数据'!$B$1:$F$101,5,0))/VLOOKUP($B40,'2016年数据'!$B$1:$F$101,5,0)</f>
        <v>0.13184015854304404</v>
      </c>
    </row>
    <row r="41" spans="1:6" ht="24" x14ac:dyDescent="0.35">
      <c r="A41" s="1">
        <v>40</v>
      </c>
      <c r="B41" t="s">
        <v>39</v>
      </c>
      <c r="C41" s="4">
        <f>(VLOOKUP($B41,'2017年数据'!B40:F140,2,0)-VLOOKUP($B41,'2016年数据'!$B$1:$F$101,2,0))/VLOOKUP($B41,'2016年数据'!$B$1:$F$101,2,0)</f>
        <v>0.11045454545454546</v>
      </c>
      <c r="D41" s="2">
        <f>(VLOOKUP($B41,'2017年数据'!B40:F140,3,0)-VLOOKUP($B41,'2016年数据'!$B$1:$F$101,3,0))/VLOOKUP($B41,'2016年数据'!$B$1:$F$101,3,0)</f>
        <v>5.2631578947368467E-2</v>
      </c>
      <c r="E41" s="2">
        <f>(VLOOKUP($B41,'2017年数据'!$B$1:$F$101,4,0)-VLOOKUP($B41,'2016年数据'!$B$1:$F$101,4,0))/VLOOKUP($B41,'2016年数据'!$B$1:$F$101,4,0)</f>
        <v>0</v>
      </c>
      <c r="F41" s="2">
        <f>(VLOOKUP($B41,'2017年数据'!$B$1:$F$101,5,0)-VLOOKUP($B41,'2016年数据'!$B$1:$F$101,5,0))/VLOOKUP($B41,'2016年数据'!$B$1:$F$101,5,0)</f>
        <v>0.11045454545454547</v>
      </c>
    </row>
    <row r="42" spans="1:6" ht="24" x14ac:dyDescent="0.35">
      <c r="A42" s="1">
        <v>41</v>
      </c>
      <c r="B42" t="s">
        <v>40</v>
      </c>
      <c r="C42" s="4">
        <f>(VLOOKUP($B42,'2017年数据'!B41:F141,2,0)-VLOOKUP($B42,'2016年数据'!$B$1:$F$101,2,0))/VLOOKUP($B42,'2016年数据'!$B$1:$F$101,2,0)</f>
        <v>0.11121281464530892</v>
      </c>
      <c r="D42" s="2">
        <f>(VLOOKUP($B42,'2017年数据'!B41:F141,3,0)-VLOOKUP($B42,'2016年数据'!$B$1:$F$101,3,0))/VLOOKUP($B42,'2016年数据'!$B$1:$F$101,3,0)</f>
        <v>0.5625</v>
      </c>
      <c r="E42" s="2">
        <f>(VLOOKUP($B42,'2017年数据'!$B$1:$F$101,4,0)-VLOOKUP($B42,'2016年数据'!$B$1:$F$101,4,0))/VLOOKUP($B42,'2016年数据'!$B$1:$F$101,4,0)</f>
        <v>0</v>
      </c>
      <c r="F42" s="2">
        <f>(VLOOKUP($B42,'2017年数据'!$B$1:$F$101,5,0)-VLOOKUP($B42,'2016年数据'!$B$1:$F$101,5,0))/VLOOKUP($B42,'2016年数据'!$B$1:$F$101,5,0)</f>
        <v>0.11121281464530881</v>
      </c>
    </row>
    <row r="43" spans="1:6" ht="24" x14ac:dyDescent="0.35">
      <c r="A43" s="1">
        <v>42</v>
      </c>
      <c r="B43" t="s">
        <v>41</v>
      </c>
      <c r="C43" s="4">
        <f>(VLOOKUP($B43,'2017年数据'!B42:F142,2,0)-VLOOKUP($B43,'2016年数据'!$B$1:$F$101,2,0))/VLOOKUP($B43,'2016年数据'!$B$1:$F$101,2,0)</f>
        <v>0.2089704383282365</v>
      </c>
      <c r="D43" s="2">
        <f>(VLOOKUP($B43,'2017年数据'!B42:F142,3,0)-VLOOKUP($B43,'2016年数据'!$B$1:$F$101,3,0))/VLOOKUP($B43,'2016年数据'!$B$1:$F$101,3,0)</f>
        <v>-8.8888888888888823E-2</v>
      </c>
      <c r="E43" s="2">
        <f>(VLOOKUP($B43,'2017年数据'!$B$1:$F$101,4,0)-VLOOKUP($B43,'2016年数据'!$B$1:$F$101,4,0))/VLOOKUP($B43,'2016年数据'!$B$1:$F$101,4,0)</f>
        <v>0</v>
      </c>
      <c r="F43" s="2">
        <f>(VLOOKUP($B43,'2017年数据'!$B$1:$F$101,5,0)-VLOOKUP($B43,'2016年数据'!$B$1:$F$101,5,0))/VLOOKUP($B43,'2016年数据'!$B$1:$F$101,5,0)</f>
        <v>0.20897043832823647</v>
      </c>
    </row>
    <row r="44" spans="1:6" ht="24" x14ac:dyDescent="0.35">
      <c r="A44" s="1">
        <v>43</v>
      </c>
      <c r="B44" t="s">
        <v>101</v>
      </c>
      <c r="C44" s="4">
        <f>(VLOOKUP($B44,'2017年数据'!B43:F143,2,0)-VLOOKUP($B44,'2016年数据'!$B$1:$F$101,2,0))/VLOOKUP($B44,'2016年数据'!$B$1:$F$101,2,0)</f>
        <v>8.123129542539546E-3</v>
      </c>
      <c r="D44" s="2">
        <f>(VLOOKUP($B44,'2017年数据'!B43:F143,3,0)-VLOOKUP($B44,'2016年数据'!$B$1:$F$101,3,0))/VLOOKUP($B44,'2016年数据'!$B$1:$F$101,3,0)</f>
        <v>-2.7397260273972629E-2</v>
      </c>
      <c r="E44" s="2">
        <f>(VLOOKUP($B44,'2017年数据'!$B$1:$F$101,4,0)-VLOOKUP($B44,'2016年数据'!$B$1:$F$101,4,0))/VLOOKUP($B44,'2016年数据'!$B$1:$F$101,4,0)</f>
        <v>0</v>
      </c>
      <c r="F44" s="2">
        <f>(VLOOKUP($B44,'2017年数据'!$B$1:$F$101,5,0)-VLOOKUP($B44,'2016年数据'!$B$1:$F$101,5,0))/VLOOKUP($B44,'2016年数据'!$B$1:$F$101,5,0)</f>
        <v>8.1231295425395374E-3</v>
      </c>
    </row>
    <row r="45" spans="1:6" ht="24" x14ac:dyDescent="0.35">
      <c r="A45" s="1">
        <v>44</v>
      </c>
      <c r="B45" t="s">
        <v>42</v>
      </c>
      <c r="C45" s="4">
        <f>(VLOOKUP($B45,'2017年数据'!B44:F144,2,0)-VLOOKUP($B45,'2016年数据'!$B$1:$F$101,2,0))/VLOOKUP($B45,'2016年数据'!$B$1:$F$101,2,0)</f>
        <v>0</v>
      </c>
      <c r="D45" s="2">
        <f>(VLOOKUP($B45,'2017年数据'!B44:F144,3,0)-VLOOKUP($B45,'2016年数据'!$B$1:$F$101,3,0))/VLOOKUP($B45,'2016年数据'!$B$1:$F$101,3,0)</f>
        <v>-0.10000000000000009</v>
      </c>
      <c r="E45" s="2">
        <f>(VLOOKUP($B45,'2017年数据'!$B$1:$F$101,4,0)-VLOOKUP($B45,'2016年数据'!$B$1:$F$101,4,0))/VLOOKUP($B45,'2016年数据'!$B$1:$F$101,4,0)</f>
        <v>0</v>
      </c>
      <c r="F45" s="2">
        <f>(VLOOKUP($B45,'2017年数据'!$B$1:$F$101,5,0)-VLOOKUP($B45,'2016年数据'!$B$1:$F$101,5,0))/VLOOKUP($B45,'2016年数据'!$B$1:$F$101,5,0)</f>
        <v>0</v>
      </c>
    </row>
    <row r="46" spans="1:6" ht="24" x14ac:dyDescent="0.35">
      <c r="A46" s="1">
        <v>45</v>
      </c>
      <c r="B46" t="s">
        <v>43</v>
      </c>
      <c r="C46" s="4">
        <f>(VLOOKUP($B46,'2017年数据'!B45:F145,2,0)-VLOOKUP($B46,'2016年数据'!$B$1:$F$101,2,0))/VLOOKUP($B46,'2016年数据'!$B$1:$F$101,2,0)</f>
        <v>0.11653944020356234</v>
      </c>
      <c r="D46" s="2">
        <f>(VLOOKUP($B46,'2017年数据'!B45:F145,3,0)-VLOOKUP($B46,'2016年数据'!$B$1:$F$101,3,0))/VLOOKUP($B46,'2016年数据'!$B$1:$F$101,3,0)</f>
        <v>0.19117647058823525</v>
      </c>
      <c r="E46" s="2">
        <f>(VLOOKUP($B46,'2017年数据'!$B$1:$F$101,4,0)-VLOOKUP($B46,'2016年数据'!$B$1:$F$101,4,0))/VLOOKUP($B46,'2016年数据'!$B$1:$F$101,4,0)</f>
        <v>0</v>
      </c>
      <c r="F46" s="2">
        <f>(VLOOKUP($B46,'2017年数据'!$B$1:$F$101,5,0)-VLOOKUP($B46,'2016年数据'!$B$1:$F$101,5,0))/VLOOKUP($B46,'2016年数据'!$B$1:$F$101,5,0)</f>
        <v>0.11653944020356231</v>
      </c>
    </row>
    <row r="47" spans="1:6" ht="24" x14ac:dyDescent="0.35">
      <c r="A47" s="1">
        <v>46</v>
      </c>
      <c r="B47" t="s">
        <v>44</v>
      </c>
      <c r="C47" s="4">
        <f>(VLOOKUP($B47,'2017年数据'!B46:F146,2,0)-VLOOKUP($B47,'2016年数据'!$B$1:$F$101,2,0))/VLOOKUP($B47,'2016年数据'!$B$1:$F$101,2,0)</f>
        <v>9.2915214866434379E-3</v>
      </c>
      <c r="D47" s="2">
        <f>(VLOOKUP($B47,'2017年数据'!B46:F146,3,0)-VLOOKUP($B47,'2016年数据'!$B$1:$F$101,3,0))/VLOOKUP($B47,'2016年数据'!$B$1:$F$101,3,0)</f>
        <v>-0.12222222222222218</v>
      </c>
      <c r="E47" s="2">
        <f>(VLOOKUP($B47,'2017年数据'!$B$1:$F$101,4,0)-VLOOKUP($B47,'2016年数据'!$B$1:$F$101,4,0))/VLOOKUP($B47,'2016年数据'!$B$1:$F$101,4,0)</f>
        <v>-7.1174377224199295E-2</v>
      </c>
      <c r="F47" s="2">
        <f>(VLOOKUP($B47,'2017年数据'!$B$1:$F$101,5,0)-VLOOKUP($B47,'2016年数据'!$B$1:$F$101,5,0))/VLOOKUP($B47,'2016年数据'!$B$1:$F$101,5,0)</f>
        <v>8.6631867960715717E-2</v>
      </c>
    </row>
    <row r="48" spans="1:6" ht="24" x14ac:dyDescent="0.35">
      <c r="A48" s="1">
        <v>47</v>
      </c>
      <c r="B48" t="s">
        <v>45</v>
      </c>
      <c r="C48" s="4">
        <f>(VLOOKUP($B48,'2017年数据'!B47:F147,2,0)-VLOOKUP($B48,'2016年数据'!$B$1:$F$101,2,0))/VLOOKUP($B48,'2016年数据'!$B$1:$F$101,2,0)</f>
        <v>0.14440052700922265</v>
      </c>
      <c r="D48" s="2">
        <f>(VLOOKUP($B48,'2017年数据'!B47:F147,3,0)-VLOOKUP($B48,'2016年数据'!$B$1:$F$101,3,0))/VLOOKUP($B48,'2016年数据'!$B$1:$F$101,3,0)</f>
        <v>8.7499999999999897E-2</v>
      </c>
      <c r="E48" s="2">
        <f>(VLOOKUP($B48,'2017年数据'!$B$1:$F$101,4,0)-VLOOKUP($B48,'2016年数据'!$B$1:$F$101,4,0))/VLOOKUP($B48,'2016年数据'!$B$1:$F$101,4,0)</f>
        <v>2.7190332326283987E-2</v>
      </c>
      <c r="F48" s="2">
        <f>(VLOOKUP($B48,'2017年数据'!$B$1:$F$101,5,0)-VLOOKUP($B48,'2016年数据'!$B$1:$F$101,5,0))/VLOOKUP($B48,'2016年数据'!$B$1:$F$101,5,0)</f>
        <v>0.11410757188250786</v>
      </c>
    </row>
    <row r="49" spans="1:6" ht="24" x14ac:dyDescent="0.35">
      <c r="A49" s="1">
        <v>48</v>
      </c>
      <c r="B49" t="s">
        <v>46</v>
      </c>
      <c r="C49" s="4">
        <f>(VLOOKUP($B49,'2017年数据'!B48:F148,2,0)-VLOOKUP($B49,'2016年数据'!$B$1:$F$101,2,0))/VLOOKUP($B49,'2016年数据'!$B$1:$F$101,2,0)</f>
        <v>0.15065560610115067</v>
      </c>
      <c r="D49" s="2">
        <f>(VLOOKUP($B49,'2017年数据'!B48:F148,3,0)-VLOOKUP($B49,'2016年数据'!$B$1:$F$101,3,0))/VLOOKUP($B49,'2016年数据'!$B$1:$F$101,3,0)</f>
        <v>-6.2500000000000056E-2</v>
      </c>
      <c r="E49" s="2">
        <f>(VLOOKUP($B49,'2017年数据'!$B$1:$F$101,4,0)-VLOOKUP($B49,'2016年数据'!$B$1:$F$101,4,0))/VLOOKUP($B49,'2016年数据'!$B$1:$F$101,4,0)</f>
        <v>8.9918256130790186E-2</v>
      </c>
      <c r="F49" s="2">
        <f>(VLOOKUP($B49,'2017年数据'!$B$1:$F$101,5,0)-VLOOKUP($B49,'2016年数据'!$B$1:$F$101,5,0))/VLOOKUP($B49,'2016年数据'!$B$1:$F$101,5,0)</f>
        <v>5.5726518597805641E-2</v>
      </c>
    </row>
    <row r="50" spans="1:6" ht="24" x14ac:dyDescent="0.35">
      <c r="A50" s="1">
        <v>49</v>
      </c>
      <c r="B50" t="s">
        <v>47</v>
      </c>
      <c r="C50" s="4">
        <f>(VLOOKUP($B50,'2017年数据'!B49:F149,2,0)-VLOOKUP($B50,'2016年数据'!$B$1:$F$101,2,0))/VLOOKUP($B50,'2016年数据'!$B$1:$F$101,2,0)</f>
        <v>4.6100174433092451E-2</v>
      </c>
      <c r="D50" s="2">
        <f>(VLOOKUP($B50,'2017年数据'!B49:F149,3,0)-VLOOKUP($B50,'2016年数据'!$B$1:$F$101,3,0))/VLOOKUP($B50,'2016年数据'!$B$1:$F$101,3,0)</f>
        <v>1.42857142857141E-2</v>
      </c>
      <c r="E50" s="2">
        <f>(VLOOKUP($B50,'2017年数据'!$B$1:$F$101,4,0)-VLOOKUP($B50,'2016年数据'!$B$1:$F$101,4,0))/VLOOKUP($B50,'2016年数据'!$B$1:$F$101,4,0)</f>
        <v>0</v>
      </c>
      <c r="F50" s="2">
        <f>(VLOOKUP($B50,'2017年数据'!$B$1:$F$101,5,0)-VLOOKUP($B50,'2016年数据'!$B$1:$F$101,5,0))/VLOOKUP($B50,'2016年数据'!$B$1:$F$101,5,0)</f>
        <v>4.6100174433092465E-2</v>
      </c>
    </row>
    <row r="51" spans="1:6" ht="24" x14ac:dyDescent="0.35">
      <c r="A51" s="1">
        <v>50</v>
      </c>
      <c r="B51" t="s">
        <v>48</v>
      </c>
      <c r="C51" s="4">
        <f>(VLOOKUP($B51,'2017年数据'!B50:F150,2,0)-VLOOKUP($B51,'2016年数据'!$B$1:$F$101,2,0))/VLOOKUP($B51,'2016年数据'!$B$1:$F$101,2,0)</f>
        <v>0.15183246073298429</v>
      </c>
      <c r="D51" s="2">
        <f>(VLOOKUP($B51,'2017年数据'!B50:F150,3,0)-VLOOKUP($B51,'2016年数据'!$B$1:$F$101,3,0))/VLOOKUP($B51,'2016年数据'!$B$1:$F$101,3,0)</f>
        <v>0</v>
      </c>
      <c r="E51" s="2">
        <f>(VLOOKUP($B51,'2017年数据'!$B$1:$F$101,4,0)-VLOOKUP($B51,'2016年数据'!$B$1:$F$101,4,0))/VLOOKUP($B51,'2016年数据'!$B$1:$F$101,4,0)</f>
        <v>0.12912912912912913</v>
      </c>
      <c r="F51" s="2">
        <f>(VLOOKUP($B51,'2017年数据'!$B$1:$F$101,5,0)-VLOOKUP($B51,'2016年数据'!$B$1:$F$101,5,0))/VLOOKUP($B51,'2016年数据'!$B$1:$F$101,5,0)</f>
        <v>2.0106939957669542E-2</v>
      </c>
    </row>
    <row r="52" spans="1:6" ht="24" x14ac:dyDescent="0.35">
      <c r="A52" s="1">
        <v>51</v>
      </c>
      <c r="B52" t="s">
        <v>49</v>
      </c>
      <c r="C52" s="4">
        <f>(VLOOKUP($B52,'2017年数据'!B51:F151,2,0)-VLOOKUP($B52,'2016年数据'!$B$1:$F$101,2,0))/VLOOKUP($B52,'2016年数据'!$B$1:$F$101,2,0)</f>
        <v>0.10631408526713437</v>
      </c>
      <c r="D52" s="2">
        <f>(VLOOKUP($B52,'2017年数据'!B51:F151,3,0)-VLOOKUP($B52,'2016年数据'!$B$1:$F$101,3,0))/VLOOKUP($B52,'2016年数据'!$B$1:$F$101,3,0)</f>
        <v>-0.17582417582417584</v>
      </c>
      <c r="E52" s="2">
        <f>(VLOOKUP($B52,'2017年数据'!$B$1:$F$101,4,0)-VLOOKUP($B52,'2016年数据'!$B$1:$F$101,4,0))/VLOOKUP($B52,'2016年数据'!$B$1:$F$101,4,0)</f>
        <v>2.5723472668810289E-2</v>
      </c>
      <c r="F52" s="2">
        <f>(VLOOKUP($B52,'2017年数据'!$B$1:$F$101,5,0)-VLOOKUP($B52,'2016年数据'!$B$1:$F$101,5,0))/VLOOKUP($B52,'2016年数据'!$B$1:$F$101,5,0)</f>
        <v>7.8569531404635684E-2</v>
      </c>
    </row>
    <row r="53" spans="1:6" ht="24" x14ac:dyDescent="0.35">
      <c r="A53" s="1">
        <v>52</v>
      </c>
      <c r="B53" t="s">
        <v>50</v>
      </c>
      <c r="C53" s="4">
        <f>(VLOOKUP($B53,'2017年数据'!B52:F152,2,0)-VLOOKUP($B53,'2016年数据'!$B$1:$F$101,2,0))/VLOOKUP($B53,'2016年数据'!$B$1:$F$101,2,0)</f>
        <v>6.4389989572471329E-2</v>
      </c>
      <c r="D53" s="2">
        <f>(VLOOKUP($B53,'2017年数据'!B52:F152,3,0)-VLOOKUP($B53,'2016年数据'!$B$1:$F$101,3,0))/VLOOKUP($B53,'2016年数据'!$B$1:$F$101,3,0)</f>
        <v>0.17647058823529405</v>
      </c>
      <c r="E53" s="2">
        <f>(VLOOKUP($B53,'2017年数据'!$B$1:$F$101,4,0)-VLOOKUP($B53,'2016年数据'!$B$1:$F$101,4,0))/VLOOKUP($B53,'2016年数据'!$B$1:$F$101,4,0)</f>
        <v>0</v>
      </c>
      <c r="F53" s="2">
        <f>(VLOOKUP($B53,'2017年数据'!$B$1:$F$101,5,0)-VLOOKUP($B53,'2016年数据'!$B$1:$F$101,5,0))/VLOOKUP($B53,'2016年数据'!$B$1:$F$101,5,0)</f>
        <v>6.4389989572471301E-2</v>
      </c>
    </row>
    <row r="54" spans="1:6" ht="24" x14ac:dyDescent="0.35">
      <c r="A54" s="1">
        <v>53</v>
      </c>
      <c r="B54" t="s">
        <v>51</v>
      </c>
      <c r="C54" s="4">
        <f>(VLOOKUP($B54,'2017年数据'!B53:F153,2,0)-VLOOKUP($B54,'2016年数据'!$B$1:$F$101,2,0))/VLOOKUP($B54,'2016年数据'!$B$1:$F$101,2,0)</f>
        <v>0.12944444444444445</v>
      </c>
      <c r="D54" s="2">
        <f>(VLOOKUP($B54,'2017年数据'!B53:F153,3,0)-VLOOKUP($B54,'2016年数据'!$B$1:$F$101,3,0))/VLOOKUP($B54,'2016年数据'!$B$1:$F$101,3,0)</f>
        <v>-4.6511627906976626E-2</v>
      </c>
      <c r="E54" s="2">
        <f>(VLOOKUP($B54,'2017年数据'!$B$1:$F$101,4,0)-VLOOKUP($B54,'2016年数据'!$B$1:$F$101,4,0))/VLOOKUP($B54,'2016年数据'!$B$1:$F$101,4,0)</f>
        <v>0</v>
      </c>
      <c r="F54" s="2">
        <f>(VLOOKUP($B54,'2017年数据'!$B$1:$F$101,5,0)-VLOOKUP($B54,'2016年数据'!$B$1:$F$101,5,0))/VLOOKUP($B54,'2016年数据'!$B$1:$F$101,5,0)</f>
        <v>0.12944444444444436</v>
      </c>
    </row>
    <row r="55" spans="1:6" ht="24" x14ac:dyDescent="0.35">
      <c r="A55" s="1">
        <v>54</v>
      </c>
      <c r="B55" t="s">
        <v>52</v>
      </c>
      <c r="C55" s="4">
        <f>(VLOOKUP($B55,'2017年数据'!B54:F154,2,0)-VLOOKUP($B55,'2016年数据'!$B$1:$F$101,2,0))/VLOOKUP($B55,'2016年数据'!$B$1:$F$101,2,0)</f>
        <v>9.503003823047515E-2</v>
      </c>
      <c r="D55" s="2">
        <f>(VLOOKUP($B55,'2017年数据'!B54:F154,3,0)-VLOOKUP($B55,'2016年数据'!$B$1:$F$101,3,0))/VLOOKUP($B55,'2016年数据'!$B$1:$F$101,3,0)</f>
        <v>-1.2658227848101278E-2</v>
      </c>
      <c r="E55" s="2">
        <f>(VLOOKUP($B55,'2017年数据'!$B$1:$F$101,4,0)-VLOOKUP($B55,'2016年数据'!$B$1:$F$101,4,0))/VLOOKUP($B55,'2016年数据'!$B$1:$F$101,4,0)</f>
        <v>1.6791044776119403E-2</v>
      </c>
      <c r="F55" s="2">
        <f>(VLOOKUP($B55,'2017年数据'!$B$1:$F$101,5,0)-VLOOKUP($B55,'2016年数据'!$B$1:$F$101,5,0))/VLOOKUP($B55,'2016年数据'!$B$1:$F$101,5,0)</f>
        <v>7.6946973378962752E-2</v>
      </c>
    </row>
    <row r="56" spans="1:6" ht="24" x14ac:dyDescent="0.35">
      <c r="A56" s="1">
        <v>55</v>
      </c>
      <c r="B56" t="s">
        <v>53</v>
      </c>
      <c r="C56" s="4">
        <f>(VLOOKUP($B56,'2017年数据'!B55:F155,2,0)-VLOOKUP($B56,'2016年数据'!$B$1:$F$101,2,0))/VLOOKUP($B56,'2016年数据'!$B$1:$F$101,2,0)</f>
        <v>0.10192147034252297</v>
      </c>
      <c r="D56" s="2">
        <f>(VLOOKUP($B56,'2017年数据'!B55:F155,3,0)-VLOOKUP($B56,'2016年数据'!$B$1:$F$101,3,0))/VLOOKUP($B56,'2016年数据'!$B$1:$F$101,3,0)</f>
        <v>-0.13636363636363633</v>
      </c>
      <c r="E56" s="2">
        <f>(VLOOKUP($B56,'2017年数据'!$B$1:$F$101,4,0)-VLOOKUP($B56,'2016年数据'!$B$1:$F$101,4,0))/VLOOKUP($B56,'2016年数据'!$B$1:$F$101,4,0)</f>
        <v>1.9753086419753086E-2</v>
      </c>
      <c r="F56" s="2">
        <f>(VLOOKUP($B56,'2017年数据'!$B$1:$F$101,5,0)-VLOOKUP($B56,'2016年数据'!$B$1:$F$101,5,0))/VLOOKUP($B56,'2016年数据'!$B$1:$F$101,5,0)</f>
        <v>8.0576744524750152E-2</v>
      </c>
    </row>
    <row r="57" spans="1:6" ht="24" x14ac:dyDescent="0.35">
      <c r="A57" s="1">
        <v>56</v>
      </c>
      <c r="B57" t="s">
        <v>54</v>
      </c>
      <c r="C57" s="4">
        <f>(VLOOKUP($B57,'2017年数据'!B56:F156,2,0)-VLOOKUP($B57,'2016年数据'!$B$1:$F$101,2,0))/VLOOKUP($B57,'2016年数据'!$B$1:$F$101,2,0)</f>
        <v>0.12979351032448377</v>
      </c>
      <c r="D57" s="2">
        <f>(VLOOKUP($B57,'2017年数据'!B56:F156,3,0)-VLOOKUP($B57,'2016年数据'!$B$1:$F$101,3,0))/VLOOKUP($B57,'2016年数据'!$B$1:$F$101,3,0)</f>
        <v>2.5641025641025664E-2</v>
      </c>
      <c r="E57" s="2">
        <f>(VLOOKUP($B57,'2017年数据'!$B$1:$F$101,4,0)-VLOOKUP($B57,'2016年数据'!$B$1:$F$101,4,0))/VLOOKUP($B57,'2016年数据'!$B$1:$F$101,4,0)</f>
        <v>0</v>
      </c>
      <c r="F57" s="2">
        <f>(VLOOKUP($B57,'2017年数据'!$B$1:$F$101,5,0)-VLOOKUP($B57,'2016年数据'!$B$1:$F$101,5,0))/VLOOKUP($B57,'2016年数据'!$B$1:$F$101,5,0)</f>
        <v>0.12979351032448383</v>
      </c>
    </row>
    <row r="58" spans="1:6" ht="24" x14ac:dyDescent="0.35">
      <c r="A58" s="1">
        <v>57</v>
      </c>
      <c r="B58" t="s">
        <v>55</v>
      </c>
      <c r="C58" s="4">
        <f>(VLOOKUP($B58,'2017年数据'!B57:F157,2,0)-VLOOKUP($B58,'2016年数据'!$B$1:$F$101,2,0))/VLOOKUP($B58,'2016年数据'!$B$1:$F$101,2,0)</f>
        <v>6.3535911602209949E-3</v>
      </c>
      <c r="D58" s="2">
        <f>(VLOOKUP($B58,'2017年数据'!B57:F157,3,0)-VLOOKUP($B58,'2016年数据'!$B$1:$F$101,3,0))/VLOOKUP($B58,'2016年数据'!$B$1:$F$101,3,0)</f>
        <v>-5.2631578947368467E-2</v>
      </c>
      <c r="E58" s="2">
        <f>(VLOOKUP($B58,'2017年数据'!$B$1:$F$101,4,0)-VLOOKUP($B58,'2016年数据'!$B$1:$F$101,4,0))/VLOOKUP($B58,'2016年数据'!$B$1:$F$101,4,0)</f>
        <v>0.14705882352941177</v>
      </c>
      <c r="F58" s="2">
        <f>(VLOOKUP($B58,'2017年数据'!$B$1:$F$101,5,0)-VLOOKUP($B58,'2016年数据'!$B$1:$F$101,5,0))/VLOOKUP($B58,'2016年数据'!$B$1:$F$101,5,0)</f>
        <v>-0.12266610001416621</v>
      </c>
    </row>
    <row r="59" spans="1:6" ht="24" x14ac:dyDescent="0.35">
      <c r="A59" s="1">
        <v>58</v>
      </c>
      <c r="B59" t="s">
        <v>56</v>
      </c>
      <c r="C59" s="4">
        <f>(VLOOKUP($B59,'2017年数据'!B58:F158,2,0)-VLOOKUP($B59,'2016年数据'!$B$1:$F$101,2,0))/VLOOKUP($B59,'2016年数据'!$B$1:$F$101,2,0)</f>
        <v>0.14271938283510124</v>
      </c>
      <c r="D59" s="2">
        <f>(VLOOKUP($B59,'2017年数据'!B58:F158,3,0)-VLOOKUP($B59,'2016年数据'!$B$1:$F$101,3,0))/VLOOKUP($B59,'2016年数据'!$B$1:$F$101,3,0)</f>
        <v>-8.602150537634401E-2</v>
      </c>
      <c r="E59" s="2">
        <f>(VLOOKUP($B59,'2017年数据'!$B$1:$F$101,4,0)-VLOOKUP($B59,'2016年数据'!$B$1:$F$101,4,0))/VLOOKUP($B59,'2016年数据'!$B$1:$F$101,4,0)</f>
        <v>1.8145161290322582E-2</v>
      </c>
      <c r="F59" s="2">
        <f>(VLOOKUP($B59,'2017年数据'!$B$1:$F$101,5,0)-VLOOKUP($B59,'2016年数据'!$B$1:$F$101,5,0))/VLOOKUP($B59,'2016年数据'!$B$1:$F$101,5,0)</f>
        <v>0.12235408690338653</v>
      </c>
    </row>
    <row r="60" spans="1:6" ht="24" x14ac:dyDescent="0.35">
      <c r="A60" s="1">
        <v>59</v>
      </c>
      <c r="B60" t="s">
        <v>57</v>
      </c>
      <c r="C60" s="4">
        <f>(VLOOKUP($B60,'2017年数据'!B59:F159,2,0)-VLOOKUP($B60,'2016年数据'!$B$1:$F$101,2,0))/VLOOKUP($B60,'2016年数据'!$B$1:$F$101,2,0)</f>
        <v>8.9960085968682837E-2</v>
      </c>
      <c r="D60" s="2">
        <f>(VLOOKUP($B60,'2017年数据'!B59:F159,3,0)-VLOOKUP($B60,'2016年数据'!$B$1:$F$101,3,0))/VLOOKUP($B60,'2016年数据'!$B$1:$F$101,3,0)</f>
        <v>-3.5294117647058851E-2</v>
      </c>
      <c r="E60" s="2">
        <f>(VLOOKUP($B60,'2017年数据'!$B$1:$F$101,4,0)-VLOOKUP($B60,'2016年数据'!$B$1:$F$101,4,0))/VLOOKUP($B60,'2016年数据'!$B$1:$F$101,4,0)</f>
        <v>0</v>
      </c>
      <c r="F60" s="2">
        <f>(VLOOKUP($B60,'2017年数据'!$B$1:$F$101,5,0)-VLOOKUP($B60,'2016年数据'!$B$1:$F$101,5,0))/VLOOKUP($B60,'2016年数据'!$B$1:$F$101,5,0)</f>
        <v>8.9960085968682782E-2</v>
      </c>
    </row>
    <row r="61" spans="1:6" ht="24" x14ac:dyDescent="0.35">
      <c r="A61" s="1">
        <v>60</v>
      </c>
      <c r="B61" t="s">
        <v>58</v>
      </c>
      <c r="C61" s="4">
        <f>(VLOOKUP($B61,'2017年数据'!B60:F160,2,0)-VLOOKUP($B61,'2016年数据'!$B$1:$F$101,2,0))/VLOOKUP($B61,'2016年数据'!$B$1:$F$101,2,0)</f>
        <v>1.1714285714285714E-2</v>
      </c>
      <c r="D61" s="2">
        <f>(VLOOKUP($B61,'2017年数据'!B60:F160,3,0)-VLOOKUP($B61,'2016年数据'!$B$1:$F$101,3,0))/VLOOKUP($B61,'2016年数据'!$B$1:$F$101,3,0)</f>
        <v>4.6153846153846191E-2</v>
      </c>
      <c r="E61" s="2">
        <f>(VLOOKUP($B61,'2017年数据'!$B$1:$F$101,4,0)-VLOOKUP($B61,'2016年数据'!$B$1:$F$101,4,0))/VLOOKUP($B61,'2016年数据'!$B$1:$F$101,4,0)</f>
        <v>3.4896401308615051E-2</v>
      </c>
      <c r="F61" s="2">
        <f>(VLOOKUP($B61,'2017年数据'!$B$1:$F$101,5,0)-VLOOKUP($B61,'2016年数据'!$B$1:$F$101,5,0))/VLOOKUP($B61,'2016年数据'!$B$1:$F$101,5,0)</f>
        <v>-2.2400421496311957E-2</v>
      </c>
    </row>
    <row r="62" spans="1:6" ht="24" x14ac:dyDescent="0.35">
      <c r="A62" s="1">
        <v>61</v>
      </c>
      <c r="B62" t="s">
        <v>59</v>
      </c>
      <c r="C62" s="4">
        <f>(VLOOKUP($B62,'2017年数据'!B61:F161,2,0)-VLOOKUP($B62,'2016年数据'!$B$1:$F$101,2,0))/VLOOKUP($B62,'2016年数据'!$B$1:$F$101,2,0)</f>
        <v>0.1433214169645759</v>
      </c>
      <c r="D62" s="2">
        <f>(VLOOKUP($B62,'2017年数据'!B61:F161,3,0)-VLOOKUP($B62,'2016年数据'!$B$1:$F$101,3,0))/VLOOKUP($B62,'2016年数据'!$B$1:$F$101,3,0)</f>
        <v>0</v>
      </c>
      <c r="E62" s="2">
        <f>(VLOOKUP($B62,'2017年数据'!$B$1:$F$101,4,0)-VLOOKUP($B62,'2016年数据'!$B$1:$F$101,4,0))/VLOOKUP($B62,'2016年数据'!$B$1:$F$101,4,0)</f>
        <v>4.2735042735042739E-3</v>
      </c>
      <c r="F62" s="2">
        <f>(VLOOKUP($B62,'2017年数据'!$B$1:$F$101,5,0)-VLOOKUP($B62,'2016年数据'!$B$1:$F$101,5,0))/VLOOKUP($B62,'2016年数据'!$B$1:$F$101,5,0)</f>
        <v>0.13845621944557773</v>
      </c>
    </row>
    <row r="63" spans="1:6" ht="24" x14ac:dyDescent="0.35">
      <c r="A63" s="1">
        <v>62</v>
      </c>
      <c r="B63" t="s">
        <v>60</v>
      </c>
      <c r="C63" s="4">
        <f>(VLOOKUP($B63,'2017年数据'!B62:F162,2,0)-VLOOKUP($B63,'2016年数据'!$B$1:$F$101,2,0))/VLOOKUP($B63,'2016年数据'!$B$1:$F$101,2,0)</f>
        <v>8.9324618736383449E-2</v>
      </c>
      <c r="D63" s="2">
        <f>(VLOOKUP($B63,'2017年数据'!B62:F162,3,0)-VLOOKUP($B63,'2016年数据'!$B$1:$F$101,3,0))/VLOOKUP($B63,'2016年数据'!$B$1:$F$101,3,0)</f>
        <v>7.0422535211267678E-2</v>
      </c>
      <c r="E63" s="2">
        <f>(VLOOKUP($B63,'2017年数据'!$B$1:$F$101,4,0)-VLOOKUP($B63,'2016年数据'!$B$1:$F$101,4,0))/VLOOKUP($B63,'2016年数据'!$B$1:$F$101,4,0)</f>
        <v>0.14102564102564102</v>
      </c>
      <c r="F63" s="2">
        <f>(VLOOKUP($B63,'2017年数据'!$B$1:$F$101,5,0)-VLOOKUP($B63,'2016年数据'!$B$1:$F$101,5,0))/VLOOKUP($B63,'2016年数据'!$B$1:$F$101,5,0)</f>
        <v>-4.5311008298450424E-2</v>
      </c>
    </row>
    <row r="64" spans="1:6" ht="24" x14ac:dyDescent="0.35">
      <c r="A64" s="1">
        <v>63</v>
      </c>
      <c r="B64" t="s">
        <v>61</v>
      </c>
      <c r="C64" s="4">
        <f>(VLOOKUP($B64,'2017年数据'!B63:F163,2,0)-VLOOKUP($B64,'2016年数据'!$B$1:$F$101,2,0))/VLOOKUP($B64,'2016年数据'!$B$1:$F$101,2,0)</f>
        <v>-4.5179063360881545E-2</v>
      </c>
      <c r="D64" s="2">
        <f>(VLOOKUP($B64,'2017年数据'!B63:F163,3,0)-VLOOKUP($B64,'2016年数据'!$B$1:$F$101,3,0))/VLOOKUP($B64,'2016年数据'!$B$1:$F$101,3,0)</f>
        <v>-0.24731182795698917</v>
      </c>
      <c r="E64" s="2">
        <f>(VLOOKUP($B64,'2017年数据'!$B$1:$F$101,4,0)-VLOOKUP($B64,'2016年数据'!$B$1:$F$101,4,0))/VLOOKUP($B64,'2016年数据'!$B$1:$F$101,4,0)</f>
        <v>0</v>
      </c>
      <c r="F64" s="2">
        <f>(VLOOKUP($B64,'2017年数据'!$B$1:$F$101,5,0)-VLOOKUP($B64,'2016年数据'!$B$1:$F$101,5,0))/VLOOKUP($B64,'2016年数据'!$B$1:$F$101,5,0)</f>
        <v>-4.5179063360881538E-2</v>
      </c>
    </row>
    <row r="65" spans="1:6" ht="24" x14ac:dyDescent="0.35">
      <c r="A65" s="1">
        <v>64</v>
      </c>
      <c r="B65" t="s">
        <v>62</v>
      </c>
      <c r="C65" s="4">
        <f>(VLOOKUP($B65,'2017年数据'!B64:F164,2,0)-VLOOKUP($B65,'2016年数据'!$B$1:$F$101,2,0))/VLOOKUP($B65,'2016年数据'!$B$1:$F$101,2,0)</f>
        <v>-0.13126732174351222</v>
      </c>
      <c r="D65" s="2">
        <f>(VLOOKUP($B65,'2017年数据'!B64:F164,3,0)-VLOOKUP($B65,'2016年数据'!$B$1:$F$101,3,0))/VLOOKUP($B65,'2016年数据'!$B$1:$F$101,3,0)</f>
        <v>-0.38157894736842102</v>
      </c>
      <c r="E65" s="2">
        <f>(VLOOKUP($B65,'2017年数据'!$B$1:$F$101,4,0)-VLOOKUP($B65,'2016年数据'!$B$1:$F$101,4,0))/VLOOKUP($B65,'2016年数据'!$B$1:$F$101,4,0)</f>
        <v>3.6231884057971016E-2</v>
      </c>
      <c r="F65" s="2">
        <f>(VLOOKUP($B65,'2017年数据'!$B$1:$F$101,5,0)-VLOOKUP($B65,'2016年数据'!$B$1:$F$101,5,0))/VLOOKUP($B65,'2016年数据'!$B$1:$F$101,5,0)</f>
        <v>-0.16164259021401872</v>
      </c>
    </row>
    <row r="66" spans="1:6" ht="24" x14ac:dyDescent="0.35">
      <c r="A66" s="1">
        <v>65</v>
      </c>
      <c r="B66" t="s">
        <v>63</v>
      </c>
      <c r="C66" s="4">
        <f>(VLOOKUP($B66,'2017年数据'!B65:F165,2,0)-VLOOKUP($B66,'2016年数据'!$B$1:$F$101,2,0))/VLOOKUP($B66,'2016年数据'!$B$1:$F$101,2,0)</f>
        <v>0.23297754876702245</v>
      </c>
      <c r="D66" s="2">
        <f>(VLOOKUP($B66,'2017年数据'!B65:F165,3,0)-VLOOKUP($B66,'2016年数据'!$B$1:$F$101,3,0))/VLOOKUP($B66,'2016年数据'!$B$1:$F$101,3,0)</f>
        <v>-0.15730337078651685</v>
      </c>
      <c r="E66" s="2">
        <f>(VLOOKUP($B66,'2017年数据'!$B$1:$F$101,4,0)-VLOOKUP($B66,'2016年数据'!$B$1:$F$101,4,0))/VLOOKUP($B66,'2016年数据'!$B$1:$F$101,4,0)</f>
        <v>0</v>
      </c>
      <c r="F66" s="2">
        <f>(VLOOKUP($B66,'2017年数据'!$B$1:$F$101,5,0)-VLOOKUP($B66,'2016年数据'!$B$1:$F$101,5,0))/VLOOKUP($B66,'2016年数据'!$B$1:$F$101,5,0)</f>
        <v>0.23297754876702245</v>
      </c>
    </row>
    <row r="67" spans="1:6" ht="24" x14ac:dyDescent="0.35">
      <c r="A67" s="1">
        <v>66</v>
      </c>
      <c r="B67" t="s">
        <v>64</v>
      </c>
      <c r="C67" s="4">
        <f>(VLOOKUP($B67,'2017年数据'!B66:F166,2,0)-VLOOKUP($B67,'2016年数据'!$B$1:$F$101,2,0))/VLOOKUP($B67,'2016年数据'!$B$1:$F$101,2,0)</f>
        <v>-2.1981242672919107E-2</v>
      </c>
      <c r="D67" s="2">
        <f>(VLOOKUP($B67,'2017年数据'!B66:F166,3,0)-VLOOKUP($B67,'2016年数据'!$B$1:$F$101,3,0))/VLOOKUP($B67,'2016年数据'!$B$1:$F$101,3,0)</f>
        <v>0.55999999999999994</v>
      </c>
      <c r="E67" s="2">
        <f>(VLOOKUP($B67,'2017年数据'!$B$1:$F$101,4,0)-VLOOKUP($B67,'2016年数据'!$B$1:$F$101,4,0))/VLOOKUP($B67,'2016年数据'!$B$1:$F$101,4,0)</f>
        <v>0</v>
      </c>
      <c r="F67" s="2">
        <f>(VLOOKUP($B67,'2017年数据'!$B$1:$F$101,5,0)-VLOOKUP($B67,'2016年数据'!$B$1:$F$101,5,0))/VLOOKUP($B67,'2016年数据'!$B$1:$F$101,5,0)</f>
        <v>-2.1981242672919031E-2</v>
      </c>
    </row>
    <row r="68" spans="1:6" ht="24" x14ac:dyDescent="0.35">
      <c r="A68" s="1">
        <v>67</v>
      </c>
      <c r="B68" t="s">
        <v>65</v>
      </c>
      <c r="C68" s="4">
        <f>(VLOOKUP($B68,'2017年数据'!B67:F167,2,0)-VLOOKUP($B68,'2016年数据'!$B$1:$F$101,2,0))/VLOOKUP($B68,'2016年数据'!$B$1:$F$101,2,0)</f>
        <v>0.10234113712374582</v>
      </c>
      <c r="D68" s="2">
        <f>(VLOOKUP($B68,'2017年数据'!B67:F167,3,0)-VLOOKUP($B68,'2016年数据'!$B$1:$F$101,3,0))/VLOOKUP($B68,'2016年数据'!$B$1:$F$101,3,0)</f>
        <v>0</v>
      </c>
      <c r="E68" s="2">
        <f>(VLOOKUP($B68,'2017年数据'!$B$1:$F$101,4,0)-VLOOKUP($B68,'2016年数据'!$B$1:$F$101,4,0))/VLOOKUP($B68,'2016年数据'!$B$1:$F$101,4,0)</f>
        <v>-0.13538461538461538</v>
      </c>
      <c r="F68" s="2">
        <f>(VLOOKUP($B68,'2017年数据'!$B$1:$F$101,5,0)-VLOOKUP($B68,'2016年数据'!$B$1:$F$101,5,0))/VLOOKUP($B68,'2016年数据'!$B$1:$F$101,5,0)</f>
        <v>0.27494971375522209</v>
      </c>
    </row>
    <row r="69" spans="1:6" ht="24" x14ac:dyDescent="0.35">
      <c r="A69" s="1">
        <v>68</v>
      </c>
      <c r="B69" t="s">
        <v>66</v>
      </c>
      <c r="C69" s="4">
        <f>(VLOOKUP($B69,'2017年数据'!B68:F168,2,0)-VLOOKUP($B69,'2016年数据'!$B$1:$F$101,2,0))/VLOOKUP($B69,'2016年数据'!$B$1:$F$101,2,0)</f>
        <v>0.19670932358318099</v>
      </c>
      <c r="D69" s="2">
        <f>(VLOOKUP($B69,'2017年数据'!B68:F168,3,0)-VLOOKUP($B69,'2016年数据'!$B$1:$F$101,3,0))/VLOOKUP($B69,'2016年数据'!$B$1:$F$101,3,0)</f>
        <v>0.10126582278481004</v>
      </c>
      <c r="E69" s="2">
        <f>(VLOOKUP($B69,'2017年数据'!$B$1:$F$101,4,0)-VLOOKUP($B69,'2016年数据'!$B$1:$F$101,4,0))/VLOOKUP($B69,'2016年数据'!$B$1:$F$101,4,0)</f>
        <v>7.1556350626118068E-3</v>
      </c>
      <c r="F69" s="2">
        <f>(VLOOKUP($B69,'2017年数据'!$B$1:$F$101,5,0)-VLOOKUP($B69,'2016年数据'!$B$1:$F$101,5,0))/VLOOKUP($B69,'2016年数据'!$B$1:$F$101,5,0)</f>
        <v>0.18820694828241238</v>
      </c>
    </row>
    <row r="70" spans="1:6" ht="24" x14ac:dyDescent="0.35">
      <c r="A70" s="1">
        <v>69</v>
      </c>
      <c r="B70" t="s">
        <v>67</v>
      </c>
      <c r="C70" s="4">
        <f>(VLOOKUP($B70,'2017年数据'!B69:F169,2,0)-VLOOKUP($B70,'2016年数据'!$B$1:$F$101,2,0))/VLOOKUP($B70,'2016年数据'!$B$1:$F$101,2,0)</f>
        <v>0.15147215324583185</v>
      </c>
      <c r="D70" s="2">
        <f>(VLOOKUP($B70,'2017年数据'!B69:F169,3,0)-VLOOKUP($B70,'2016年数据'!$B$1:$F$101,3,0))/VLOOKUP($B70,'2016年数据'!$B$1:$F$101,3,0)</f>
        <v>-0.10112359550561792</v>
      </c>
      <c r="E70" s="2">
        <f>(VLOOKUP($B70,'2017年数据'!$B$1:$F$101,4,0)-VLOOKUP($B70,'2016年数据'!$B$1:$F$101,4,0))/VLOOKUP($B70,'2016年数据'!$B$1:$F$101,4,0)</f>
        <v>3.2948929159802307E-3</v>
      </c>
      <c r="F70" s="2">
        <f>(VLOOKUP($B70,'2017年数据'!$B$1:$F$101,5,0)-VLOOKUP($B70,'2016年数据'!$B$1:$F$101,5,0))/VLOOKUP($B70,'2016年数据'!$B$1:$F$101,5,0)</f>
        <v>0.14769063550118217</v>
      </c>
    </row>
    <row r="71" spans="1:6" ht="24" x14ac:dyDescent="0.35">
      <c r="A71" s="1">
        <v>70</v>
      </c>
      <c r="B71" t="s">
        <v>68</v>
      </c>
      <c r="C71" s="4">
        <f>(VLOOKUP($B71,'2017年数据'!B70:F170,2,0)-VLOOKUP($B71,'2016年数据'!$B$1:$F$101,2,0))/VLOOKUP($B71,'2016年数据'!$B$1:$F$101,2,0)</f>
        <v>2.2222222222222223E-2</v>
      </c>
      <c r="D71" s="2">
        <f>(VLOOKUP($B71,'2017年数据'!B70:F170,3,0)-VLOOKUP($B71,'2016年数据'!$B$1:$F$101,3,0))/VLOOKUP($B71,'2016年数据'!$B$1:$F$101,3,0)</f>
        <v>5.9701492537313272E-2</v>
      </c>
      <c r="E71" s="2">
        <f>(VLOOKUP($B71,'2017年数据'!$B$1:$F$101,4,0)-VLOOKUP($B71,'2016年数据'!$B$1:$F$101,4,0))/VLOOKUP($B71,'2016年数据'!$B$1:$F$101,4,0)</f>
        <v>2.5565388397246803E-2</v>
      </c>
      <c r="F71" s="2">
        <f>(VLOOKUP($B71,'2017年数据'!$B$1:$F$101,5,0)-VLOOKUP($B71,'2016年数据'!$B$1:$F$101,5,0))/VLOOKUP($B71,'2016年数据'!$B$1:$F$101,5,0)</f>
        <v>-3.2598274209012287E-3</v>
      </c>
    </row>
    <row r="72" spans="1:6" ht="24" x14ac:dyDescent="0.35">
      <c r="A72" s="1">
        <v>71</v>
      </c>
      <c r="B72" t="s">
        <v>69</v>
      </c>
      <c r="C72" s="4">
        <f>(VLOOKUP($B72,'2017年数据'!B71:F171,2,0)-VLOOKUP($B72,'2016年数据'!$B$1:$F$101,2,0))/VLOOKUP($B72,'2016年数据'!$B$1:$F$101,2,0)</f>
        <v>0.10327022375215146</v>
      </c>
      <c r="D72" s="2">
        <f>(VLOOKUP($B72,'2017年数据'!B71:F171,3,0)-VLOOKUP($B72,'2016年数据'!$B$1:$F$101,3,0))/VLOOKUP($B72,'2016年数据'!$B$1:$F$101,3,0)</f>
        <v>1.3513513513513526E-2</v>
      </c>
      <c r="E72" s="2">
        <f>(VLOOKUP($B72,'2017年数据'!$B$1:$F$101,4,0)-VLOOKUP($B72,'2016年数据'!$B$1:$F$101,4,0))/VLOOKUP($B72,'2016年数据'!$B$1:$F$101,4,0)</f>
        <v>1.015228426395939E-2</v>
      </c>
      <c r="F72" s="2">
        <f>(VLOOKUP($B72,'2017年数据'!$B$1:$F$101,5,0)-VLOOKUP($B72,'2016年数据'!$B$1:$F$101,5,0))/VLOOKUP($B72,'2016年数据'!$B$1:$F$101,5,0)</f>
        <v>9.2182080799868463E-2</v>
      </c>
    </row>
    <row r="73" spans="1:6" ht="24" x14ac:dyDescent="0.35">
      <c r="A73" s="1">
        <v>72</v>
      </c>
      <c r="B73" t="s">
        <v>70</v>
      </c>
      <c r="C73" s="4">
        <f>(VLOOKUP($B73,'2017年数据'!B72:F172,2,0)-VLOOKUP($B73,'2016年数据'!$B$1:$F$101,2,0))/VLOOKUP($B73,'2016年数据'!$B$1:$F$101,2,0)</f>
        <v>7.2026800670016752E-2</v>
      </c>
      <c r="D73" s="2">
        <f>(VLOOKUP($B73,'2017年数据'!B72:F172,3,0)-VLOOKUP($B73,'2016年数据'!$B$1:$F$101,3,0))/VLOOKUP($B73,'2016年数据'!$B$1:$F$101,3,0)</f>
        <v>-0.14457831325301218</v>
      </c>
      <c r="E73" s="2">
        <f>(VLOOKUP($B73,'2017年数据'!$B$1:$F$101,4,0)-VLOOKUP($B73,'2016年数据'!$B$1:$F$101,4,0))/VLOOKUP($B73,'2016年数据'!$B$1:$F$101,4,0)</f>
        <v>6.993006993006993E-3</v>
      </c>
      <c r="F73" s="2">
        <f>(VLOOKUP($B73,'2017年数据'!$B$1:$F$101,5,0)-VLOOKUP($B73,'2016年数据'!$B$1:$F$101,5,0))/VLOOKUP($B73,'2016年数据'!$B$1:$F$101,5,0)</f>
        <v>6.4582170109808254E-2</v>
      </c>
    </row>
    <row r="74" spans="1:6" ht="24" x14ac:dyDescent="0.35">
      <c r="A74" s="1">
        <v>73</v>
      </c>
      <c r="B74" t="s">
        <v>98</v>
      </c>
      <c r="C74" s="4">
        <f>(VLOOKUP($B74,'2017年数据'!B73:F173,2,0)-VLOOKUP($B74,'2016年数据'!$B$1:$F$101,2,0))/VLOOKUP($B74,'2016年数据'!$B$1:$F$101,2,0)</f>
        <v>-4.2181379933714971E-2</v>
      </c>
      <c r="D74" s="2">
        <f>(VLOOKUP($B74,'2017年数据'!B73:F173,3,0)-VLOOKUP($B74,'2016年数据'!$B$1:$F$101,3,0))/VLOOKUP($B74,'2016年数据'!$B$1:$F$101,3,0)</f>
        <v>-0.45070422535211263</v>
      </c>
      <c r="E74" s="2">
        <f>(VLOOKUP($B74,'2017年数据'!$B$1:$F$101,4,0)-VLOOKUP($B74,'2016年数据'!$B$1:$F$101,4,0))/VLOOKUP($B74,'2016年数据'!$B$1:$F$101,4,0)</f>
        <v>0</v>
      </c>
      <c r="F74" s="2">
        <f>(VLOOKUP($B74,'2017年数据'!$B$1:$F$101,5,0)-VLOOKUP($B74,'2016年数据'!$B$1:$F$101,5,0))/VLOOKUP($B74,'2016年数据'!$B$1:$F$101,5,0)</f>
        <v>-4.2181379933714985E-2</v>
      </c>
    </row>
    <row r="75" spans="1:6" ht="24" x14ac:dyDescent="0.35">
      <c r="A75" s="1">
        <v>74</v>
      </c>
      <c r="B75" t="s">
        <v>71</v>
      </c>
      <c r="C75" s="4">
        <f>(VLOOKUP($B75,'2017年数据'!B74:F174,2,0)-VLOOKUP($B75,'2016年数据'!$B$1:$F$101,2,0))/VLOOKUP($B75,'2016年数据'!$B$1:$F$101,2,0)</f>
        <v>0.205756514974718</v>
      </c>
      <c r="D75" s="2">
        <f>(VLOOKUP($B75,'2017年数据'!B74:F174,3,0)-VLOOKUP($B75,'2016年数据'!$B$1:$F$101,3,0))/VLOOKUP($B75,'2016年数据'!$B$1:$F$101,3,0)</f>
        <v>-0.10526315789473679</v>
      </c>
      <c r="E75" s="2">
        <f>(VLOOKUP($B75,'2017年数据'!$B$1:$F$101,4,0)-VLOOKUP($B75,'2016年数据'!$B$1:$F$101,4,0))/VLOOKUP($B75,'2016年数据'!$B$1:$F$101,4,0)</f>
        <v>5.4794520547945206E-3</v>
      </c>
      <c r="F75" s="2">
        <f>(VLOOKUP($B75,'2017年数据'!$B$1:$F$101,5,0)-VLOOKUP($B75,'2016年数据'!$B$1:$F$101,5,0))/VLOOKUP($B75,'2016年数据'!$B$1:$F$101,5,0)</f>
        <v>0.1991856347841201</v>
      </c>
    </row>
    <row r="76" spans="1:6" ht="24" x14ac:dyDescent="0.35">
      <c r="A76" s="1">
        <v>75</v>
      </c>
      <c r="B76" t="s">
        <v>72</v>
      </c>
      <c r="C76" s="4">
        <f>(VLOOKUP($B76,'2017年数据'!B75:F175,2,0)-VLOOKUP($B76,'2016年数据'!$B$1:$F$101,2,0))/VLOOKUP($B76,'2016年数据'!$B$1:$F$101,2,0)</f>
        <v>0.33996539792387542</v>
      </c>
      <c r="D76" s="2">
        <f>(VLOOKUP($B76,'2017年数据'!B75:F175,3,0)-VLOOKUP($B76,'2016年数据'!$B$1:$F$101,3,0))/VLOOKUP($B76,'2016年数据'!$B$1:$F$101,3,0)</f>
        <v>-0.24418604651162781</v>
      </c>
      <c r="E76" s="2">
        <f>(VLOOKUP($B76,'2017年数据'!$B$1:$F$101,4,0)-VLOOKUP($B76,'2016年数据'!$B$1:$F$101,4,0))/VLOOKUP($B76,'2016年数据'!$B$1:$F$101,4,0)</f>
        <v>0</v>
      </c>
      <c r="F76" s="2">
        <f>(VLOOKUP($B76,'2017年数据'!$B$1:$F$101,5,0)-VLOOKUP($B76,'2016年数据'!$B$1:$F$101,5,0))/VLOOKUP($B76,'2016年数据'!$B$1:$F$101,5,0)</f>
        <v>0.33996539792387531</v>
      </c>
    </row>
    <row r="77" spans="1:6" ht="24" x14ac:dyDescent="0.35">
      <c r="A77" s="1">
        <v>76</v>
      </c>
      <c r="B77" t="s">
        <v>73</v>
      </c>
      <c r="C77" s="4">
        <f>(VLOOKUP($B77,'2017年数据'!B76:F176,2,0)-VLOOKUP($B77,'2016年数据'!$B$1:$F$101,2,0))/VLOOKUP($B77,'2016年数据'!$B$1:$F$101,2,0)</f>
        <v>9.3971631205673756E-2</v>
      </c>
      <c r="D77" s="2">
        <f>(VLOOKUP($B77,'2017年数据'!B76:F176,3,0)-VLOOKUP($B77,'2016年数据'!$B$1:$F$101,3,0))/VLOOKUP($B77,'2016年数据'!$B$1:$F$101,3,0)</f>
        <v>-9.9999999999999936E-2</v>
      </c>
      <c r="E77" s="2">
        <f>(VLOOKUP($B77,'2017年数据'!$B$1:$F$101,4,0)-VLOOKUP($B77,'2016年数据'!$B$1:$F$101,4,0))/VLOOKUP($B77,'2016年数据'!$B$1:$F$101,4,0)</f>
        <v>0</v>
      </c>
      <c r="F77" s="2">
        <f>(VLOOKUP($B77,'2017年数据'!$B$1:$F$101,5,0)-VLOOKUP($B77,'2016年数据'!$B$1:$F$101,5,0))/VLOOKUP($B77,'2016年数据'!$B$1:$F$101,5,0)</f>
        <v>9.3971631205673714E-2</v>
      </c>
    </row>
    <row r="78" spans="1:6" ht="24" x14ac:dyDescent="0.35">
      <c r="A78" s="1">
        <v>77</v>
      </c>
      <c r="B78" t="s">
        <v>74</v>
      </c>
      <c r="C78" s="4">
        <f>(VLOOKUP($B78,'2017年数据'!B77:F177,2,0)-VLOOKUP($B78,'2016年数据'!$B$1:$F$101,2,0))/VLOOKUP($B78,'2016年数据'!$B$1:$F$101,2,0)</f>
        <v>9.1452034341172078E-2</v>
      </c>
      <c r="D78" s="2">
        <f>(VLOOKUP($B78,'2017年数据'!B77:F177,3,0)-VLOOKUP($B78,'2016年数据'!$B$1:$F$101,3,0))/VLOOKUP($B78,'2016年数据'!$B$1:$F$101,3,0)</f>
        <v>0.14285714285714277</v>
      </c>
      <c r="E78" s="2">
        <f>(VLOOKUP($B78,'2017年数据'!$B$1:$F$101,4,0)-VLOOKUP($B78,'2016年数据'!$B$1:$F$101,4,0))/VLOOKUP($B78,'2016年数据'!$B$1:$F$101,4,0)</f>
        <v>0.24292845257903495</v>
      </c>
      <c r="F78" s="2">
        <f>(VLOOKUP($B78,'2017年数据'!$B$1:$F$101,5,0)-VLOOKUP($B78,'2016年数据'!$B$1:$F$101,5,0))/VLOOKUP($B78,'2016年数据'!$B$1:$F$101,5,0)</f>
        <v>-0.12187058548990033</v>
      </c>
    </row>
    <row r="79" spans="1:6" ht="24" x14ac:dyDescent="0.35">
      <c r="A79" s="1">
        <v>78</v>
      </c>
      <c r="B79" t="s">
        <v>75</v>
      </c>
      <c r="C79" s="4">
        <f>(VLOOKUP($B79,'2017年数据'!B78:F178,2,0)-VLOOKUP($B79,'2016年数据'!$B$1:$F$101,2,0))/VLOOKUP($B79,'2016年数据'!$B$1:$F$101,2,0)</f>
        <v>7.24264705882353E-2</v>
      </c>
      <c r="D79" s="2">
        <f>(VLOOKUP($B79,'2017年数据'!B78:F178,3,0)-VLOOKUP($B79,'2016年数据'!$B$1:$F$101,3,0))/VLOOKUP($B79,'2016年数据'!$B$1:$F$101,3,0)</f>
        <v>-0.18072289156626503</v>
      </c>
      <c r="E79" s="2">
        <f>(VLOOKUP($B79,'2017年数据'!$B$1:$F$101,4,0)-VLOOKUP($B79,'2016年数据'!$B$1:$F$101,4,0))/VLOOKUP($B79,'2016年数据'!$B$1:$F$101,4,0)</f>
        <v>0</v>
      </c>
      <c r="F79" s="2">
        <f>(VLOOKUP($B79,'2017年数据'!$B$1:$F$101,5,0)-VLOOKUP($B79,'2016年数据'!$B$1:$F$101,5,0))/VLOOKUP($B79,'2016年数据'!$B$1:$F$101,5,0)</f>
        <v>7.2426470588235287E-2</v>
      </c>
    </row>
    <row r="80" spans="1:6" ht="24" x14ac:dyDescent="0.35">
      <c r="A80" s="1">
        <v>79</v>
      </c>
      <c r="B80" t="s">
        <v>76</v>
      </c>
      <c r="C80" s="4">
        <f>(VLOOKUP($B80,'2017年数据'!B79:F179,2,0)-VLOOKUP($B80,'2016年数据'!$B$1:$F$101,2,0))/VLOOKUP($B80,'2016年数据'!$B$1:$F$101,2,0)</f>
        <v>0.12941176470588237</v>
      </c>
      <c r="D80" s="2">
        <f>(VLOOKUP($B80,'2017年数据'!B79:F179,3,0)-VLOOKUP($B80,'2016年数据'!$B$1:$F$101,3,0))/VLOOKUP($B80,'2016年数据'!$B$1:$F$101,3,0)</f>
        <v>1.1764705882352788E-2</v>
      </c>
      <c r="E80" s="2">
        <f>(VLOOKUP($B80,'2017年数据'!$B$1:$F$101,4,0)-VLOOKUP($B80,'2016年数据'!$B$1:$F$101,4,0))/VLOOKUP($B80,'2016年数据'!$B$1:$F$101,4,0)</f>
        <v>0</v>
      </c>
      <c r="F80" s="2">
        <f>(VLOOKUP($B80,'2017年数据'!$B$1:$F$101,5,0)-VLOOKUP($B80,'2016年数据'!$B$1:$F$101,5,0))/VLOOKUP($B80,'2016年数据'!$B$1:$F$101,5,0)</f>
        <v>0.12941176470588245</v>
      </c>
    </row>
    <row r="81" spans="1:6" ht="24" x14ac:dyDescent="0.35">
      <c r="A81" s="1">
        <v>80</v>
      </c>
      <c r="B81" t="s">
        <v>97</v>
      </c>
      <c r="C81" s="4">
        <f>(VLOOKUP($B81,'2017年数据'!B80:F180,2,0)-VLOOKUP($B81,'2016年数据'!$B$1:$F$101,2,0))/VLOOKUP($B81,'2016年数据'!$B$1:$F$101,2,0)</f>
        <v>-8.8526912181303118E-3</v>
      </c>
      <c r="D81" s="2">
        <f>(VLOOKUP($B81,'2017年数据'!B80:F180,3,0)-VLOOKUP($B81,'2016年数据'!$B$1:$F$101,3,0))/VLOOKUP($B81,'2016年数据'!$B$1:$F$101,3,0)</f>
        <v>-0.20792079207920797</v>
      </c>
      <c r="E81" s="2">
        <f>(VLOOKUP($B81,'2017年数据'!$B$1:$F$101,4,0)-VLOOKUP($B81,'2016年数据'!$B$1:$F$101,4,0))/VLOOKUP($B81,'2016年数据'!$B$1:$F$101,4,0)</f>
        <v>-2.8328611898016999E-3</v>
      </c>
      <c r="F81" s="2">
        <f>(VLOOKUP($B81,'2017年数据'!$B$1:$F$101,5,0)-VLOOKUP($B81,'2016年数据'!$B$1:$F$101,5,0))/VLOOKUP($B81,'2016年数据'!$B$1:$F$101,5,0)</f>
        <v>-6.0369318181817677E-3</v>
      </c>
    </row>
    <row r="82" spans="1:6" ht="24" x14ac:dyDescent="0.35">
      <c r="A82" s="1">
        <v>81</v>
      </c>
      <c r="B82" t="s">
        <v>77</v>
      </c>
      <c r="C82" s="4">
        <f>(VLOOKUP($B82,'2017年数据'!B81:F181,2,0)-VLOOKUP($B82,'2016年数据'!$B$1:$F$101,2,0))/VLOOKUP($B82,'2016年数据'!$B$1:$F$101,2,0)</f>
        <v>8.5603112840466927E-2</v>
      </c>
      <c r="D82" s="2">
        <f>(VLOOKUP($B82,'2017年数据'!B81:F181,3,0)-VLOOKUP($B82,'2016年数据'!$B$1:$F$101,3,0))/VLOOKUP($B82,'2016年数据'!$B$1:$F$101,3,0)</f>
        <v>0</v>
      </c>
      <c r="E82" s="2">
        <f>(VLOOKUP($B82,'2017年数据'!$B$1:$F$101,4,0)-VLOOKUP($B82,'2016年数据'!$B$1:$F$101,4,0))/VLOOKUP($B82,'2016年数据'!$B$1:$F$101,4,0)</f>
        <v>1.11731843575419E-2</v>
      </c>
      <c r="F82" s="2">
        <f>(VLOOKUP($B82,'2017年数据'!$B$1:$F$101,5,0)-VLOOKUP($B82,'2016年数据'!$B$1:$F$101,5,0))/VLOOKUP($B82,'2016年数据'!$B$1:$F$101,5,0)</f>
        <v>7.360749833394245E-2</v>
      </c>
    </row>
    <row r="83" spans="1:6" ht="24" x14ac:dyDescent="0.35">
      <c r="A83" s="1">
        <v>82</v>
      </c>
      <c r="B83" t="s">
        <v>78</v>
      </c>
      <c r="C83" s="4">
        <f>(VLOOKUP($B83,'2017年数据'!B82:F182,2,0)-VLOOKUP($B83,'2016年数据'!$B$1:$F$101,2,0))/VLOOKUP($B83,'2016年数据'!$B$1:$F$101,2,0)</f>
        <v>0.32238095238095238</v>
      </c>
      <c r="D83" s="2">
        <f>(VLOOKUP($B83,'2017年数据'!B82:F182,3,0)-VLOOKUP($B83,'2016年数据'!$B$1:$F$101,3,0))/VLOOKUP($B83,'2016年数据'!$B$1:$F$101,3,0)</f>
        <v>0</v>
      </c>
      <c r="E83" s="2">
        <f>(VLOOKUP($B83,'2017年数据'!$B$1:$F$101,4,0)-VLOOKUP($B83,'2016年数据'!$B$1:$F$101,4,0))/VLOOKUP($B83,'2016年数据'!$B$1:$F$101,4,0)</f>
        <v>0</v>
      </c>
      <c r="F83" s="2">
        <f>(VLOOKUP($B83,'2017年数据'!$B$1:$F$101,5,0)-VLOOKUP($B83,'2016年数据'!$B$1:$F$101,5,0))/VLOOKUP($B83,'2016年数据'!$B$1:$F$101,5,0)</f>
        <v>0.32238095238095238</v>
      </c>
    </row>
    <row r="84" spans="1:6" ht="24" x14ac:dyDescent="0.35">
      <c r="A84" s="1">
        <v>83</v>
      </c>
      <c r="B84" t="s">
        <v>79</v>
      </c>
      <c r="C84" s="4">
        <f>(VLOOKUP($B84,'2017年数据'!B83:F183,2,0)-VLOOKUP($B84,'2016年数据'!$B$1:$F$101,2,0))/VLOOKUP($B84,'2016年数据'!$B$1:$F$101,2,0)</f>
        <v>-7.9973342219260252E-2</v>
      </c>
      <c r="D84" s="2">
        <f>(VLOOKUP($B84,'2017年数据'!B83:F183,3,0)-VLOOKUP($B84,'2016年数据'!$B$1:$F$101,3,0))/VLOOKUP($B84,'2016年数据'!$B$1:$F$101,3,0)</f>
        <v>0.18333333333333326</v>
      </c>
      <c r="E84" s="2">
        <f>(VLOOKUP($B84,'2017年数据'!$B$1:$F$101,4,0)-VLOOKUP($B84,'2016年数据'!$B$1:$F$101,4,0))/VLOOKUP($B84,'2016年数据'!$B$1:$F$101,4,0)</f>
        <v>0</v>
      </c>
      <c r="F84" s="2">
        <f>(VLOOKUP($B84,'2017年数据'!$B$1:$F$101,5,0)-VLOOKUP($B84,'2016年数据'!$B$1:$F$101,5,0))/VLOOKUP($B84,'2016年数据'!$B$1:$F$101,5,0)</f>
        <v>-7.997334221926021E-2</v>
      </c>
    </row>
    <row r="85" spans="1:6" ht="24" x14ac:dyDescent="0.35">
      <c r="A85" s="1">
        <v>84</v>
      </c>
      <c r="B85" t="s">
        <v>80</v>
      </c>
      <c r="C85" s="4">
        <f>(VLOOKUP($B85,'2017年数据'!B84:F184,2,0)-VLOOKUP($B85,'2016年数据'!$B$1:$F$101,2,0))/VLOOKUP($B85,'2016年数据'!$B$1:$F$101,2,0)</f>
        <v>0.14297589359933499</v>
      </c>
      <c r="D85" s="2">
        <f>(VLOOKUP($B85,'2017年数据'!B84:F184,3,0)-VLOOKUP($B85,'2016年数据'!$B$1:$F$101,3,0))/VLOOKUP($B85,'2016年数据'!$B$1:$F$101,3,0)</f>
        <v>8.1081081081081155E-2</v>
      </c>
      <c r="E85" s="2">
        <f>(VLOOKUP($B85,'2017年数据'!$B$1:$F$101,4,0)-VLOOKUP($B85,'2016年数据'!$B$1:$F$101,4,0))/VLOOKUP($B85,'2016年数据'!$B$1:$F$101,4,0)</f>
        <v>0</v>
      </c>
      <c r="F85" s="2">
        <f>(VLOOKUP($B85,'2017年数据'!$B$1:$F$101,5,0)-VLOOKUP($B85,'2016年数据'!$B$1:$F$101,5,0))/VLOOKUP($B85,'2016年数据'!$B$1:$F$101,5,0)</f>
        <v>0.14297589359933491</v>
      </c>
    </row>
    <row r="86" spans="1:6" ht="24" x14ac:dyDescent="0.35">
      <c r="A86" s="1">
        <v>85</v>
      </c>
      <c r="B86" t="s">
        <v>81</v>
      </c>
      <c r="C86" s="4">
        <f>(VLOOKUP($B86,'2017年数据'!B85:F185,2,0)-VLOOKUP($B86,'2016年数据'!$B$1:$F$101,2,0))/VLOOKUP($B86,'2016年数据'!$B$1:$F$101,2,0)</f>
        <v>0.14244064972927947</v>
      </c>
      <c r="D86" s="2">
        <f>(VLOOKUP($B86,'2017年数据'!B85:F185,3,0)-VLOOKUP($B86,'2016年数据'!$B$1:$F$101,3,0))/VLOOKUP($B86,'2016年数据'!$B$1:$F$101,3,0)</f>
        <v>-1.3888888888888902E-2</v>
      </c>
      <c r="E86" s="2">
        <f>(VLOOKUP($B86,'2017年数据'!$B$1:$F$101,4,0)-VLOOKUP($B86,'2016年数据'!$B$1:$F$101,4,0))/VLOOKUP($B86,'2016年数据'!$B$1:$F$101,4,0)</f>
        <v>5.6000000000000001E-2</v>
      </c>
      <c r="F86" s="2">
        <f>(VLOOKUP($B86,'2017年数据'!$B$1:$F$101,5,0)-VLOOKUP($B86,'2016年数据'!$B$1:$F$101,5,0))/VLOOKUP($B86,'2016年数据'!$B$1:$F$101,5,0)</f>
        <v>8.1856675879999438E-2</v>
      </c>
    </row>
    <row r="87" spans="1:6" ht="24" x14ac:dyDescent="0.35">
      <c r="A87" s="1">
        <v>86</v>
      </c>
      <c r="B87" t="s">
        <v>82</v>
      </c>
      <c r="C87" s="4">
        <f>(VLOOKUP($B87,'2017年数据'!B86:F186,2,0)-VLOOKUP($B87,'2016年数据'!$B$1:$F$101,2,0))/VLOOKUP($B87,'2016年数据'!$B$1:$F$101,2,0)</f>
        <v>0.13778705636743216</v>
      </c>
      <c r="D87" s="2">
        <f>(VLOOKUP($B87,'2017年数据'!B86:F186,3,0)-VLOOKUP($B87,'2016年数据'!$B$1:$F$101,3,0))/VLOOKUP($B87,'2016年数据'!$B$1:$F$101,3,0)</f>
        <v>-8.5365853658536661E-2</v>
      </c>
      <c r="E87" s="2">
        <f>(VLOOKUP($B87,'2017年数据'!$B$1:$F$101,4,0)-VLOOKUP($B87,'2016年数据'!$B$1:$F$101,4,0))/VLOOKUP($B87,'2016年数据'!$B$1:$F$101,4,0)</f>
        <v>1.7721518987341773E-2</v>
      </c>
      <c r="F87" s="2">
        <f>(VLOOKUP($B87,'2017年数据'!$B$1:$F$101,5,0)-VLOOKUP($B87,'2016年数据'!$B$1:$F$101,5,0))/VLOOKUP($B87,'2016年数据'!$B$1:$F$101,5,0)</f>
        <v>0.11797484394312351</v>
      </c>
    </row>
    <row r="88" spans="1:6" ht="24" x14ac:dyDescent="0.35">
      <c r="A88" s="1">
        <v>87</v>
      </c>
      <c r="B88" t="s">
        <v>83</v>
      </c>
      <c r="C88" s="4">
        <f>(VLOOKUP($B88,'2017年数据'!B87:F187,2,0)-VLOOKUP($B88,'2016年数据'!$B$1:$F$101,2,0))/VLOOKUP($B88,'2016年数据'!$B$1:$F$101,2,0)</f>
        <v>0.13207547169811321</v>
      </c>
      <c r="D88" s="2">
        <f>(VLOOKUP($B88,'2017年数据'!B87:F187,3,0)-VLOOKUP($B88,'2016年数据'!$B$1:$F$101,3,0))/VLOOKUP($B88,'2016年数据'!$B$1:$F$101,3,0)</f>
        <v>-6.6666666666666541E-2</v>
      </c>
      <c r="E88" s="2">
        <f>(VLOOKUP($B88,'2017年数据'!$B$1:$F$101,4,0)-VLOOKUP($B88,'2016年数据'!$B$1:$F$101,4,0))/VLOOKUP($B88,'2016年数据'!$B$1:$F$101,4,0)</f>
        <v>0</v>
      </c>
      <c r="F88" s="2">
        <f>(VLOOKUP($B88,'2017年数据'!$B$1:$F$101,5,0)-VLOOKUP($B88,'2016年数据'!$B$1:$F$101,5,0))/VLOOKUP($B88,'2016年数据'!$B$1:$F$101,5,0)</f>
        <v>0.13207547169811329</v>
      </c>
    </row>
    <row r="89" spans="1:6" ht="24" x14ac:dyDescent="0.35">
      <c r="A89" s="1">
        <v>88</v>
      </c>
      <c r="B89" t="s">
        <v>84</v>
      </c>
      <c r="C89" s="4">
        <f>(VLOOKUP($B89,'2017年数据'!B88:F188,2,0)-VLOOKUP($B89,'2016年数据'!$B$1:$F$101,2,0))/VLOOKUP($B89,'2016年数据'!$B$1:$F$101,2,0)</f>
        <v>3.5948975647468108E-2</v>
      </c>
      <c r="D89" s="2">
        <f>(VLOOKUP($B89,'2017年数据'!B88:F188,3,0)-VLOOKUP($B89,'2016年数据'!$B$1:$F$101,3,0))/VLOOKUP($B89,'2016年数据'!$B$1:$F$101,3,0)</f>
        <v>-0.21428571428571436</v>
      </c>
      <c r="E89" s="2">
        <f>(VLOOKUP($B89,'2017年数据'!$B$1:$F$101,4,0)-VLOOKUP($B89,'2016年数据'!$B$1:$F$101,4,0))/VLOOKUP($B89,'2016年数据'!$B$1:$F$101,4,0)</f>
        <v>0</v>
      </c>
      <c r="F89" s="2">
        <f>(VLOOKUP($B89,'2017年数据'!$B$1:$F$101,5,0)-VLOOKUP($B89,'2016年数据'!$B$1:$F$101,5,0))/VLOOKUP($B89,'2016年数据'!$B$1:$F$101,5,0)</f>
        <v>3.5948975647468011E-2</v>
      </c>
    </row>
    <row r="90" spans="1:6" ht="24" x14ac:dyDescent="0.35">
      <c r="A90" s="1">
        <v>89</v>
      </c>
      <c r="B90" t="s">
        <v>96</v>
      </c>
      <c r="C90" s="4">
        <f>(VLOOKUP($B90,'2017年数据'!B89:F189,2,0)-VLOOKUP($B90,'2016年数据'!$B$1:$F$101,2,0))/VLOOKUP($B90,'2016年数据'!$B$1:$F$101,2,0)</f>
        <v>0.14497170222028732</v>
      </c>
      <c r="D90" s="2">
        <f>(VLOOKUP($B90,'2017年数据'!B89:F189,3,0)-VLOOKUP($B90,'2016年数据'!$B$1:$F$101,3,0))/VLOOKUP($B90,'2016年数据'!$B$1:$F$101,3,0)</f>
        <v>-0.1411764705882354</v>
      </c>
      <c r="E90" s="2">
        <f>(VLOOKUP($B90,'2017年数据'!$B$1:$F$101,4,0)-VLOOKUP($B90,'2016年数据'!$B$1:$F$101,4,0))/VLOOKUP($B90,'2016年数据'!$B$1:$F$101,4,0)</f>
        <v>0</v>
      </c>
      <c r="F90" s="2">
        <f>(VLOOKUP($B90,'2017年数据'!$B$1:$F$101,5,0)-VLOOKUP($B90,'2016年数据'!$B$1:$F$101,5,0))/VLOOKUP($B90,'2016年数据'!$B$1:$F$101,5,0)</f>
        <v>0.14497170222028744</v>
      </c>
    </row>
    <row r="91" spans="1:6" ht="24" x14ac:dyDescent="0.35">
      <c r="A91" s="1">
        <v>90</v>
      </c>
      <c r="B91" t="s">
        <v>85</v>
      </c>
      <c r="C91" s="4">
        <f>(VLOOKUP($B91,'2017年数据'!B90:F190,2,0)-VLOOKUP($B91,'2016年数据'!$B$1:$F$101,2,0))/VLOOKUP($B91,'2016年数据'!$B$1:$F$101,2,0)</f>
        <v>0.13183000867302688</v>
      </c>
      <c r="D91" s="2">
        <f>(VLOOKUP($B91,'2017年数据'!B90:F190,3,0)-VLOOKUP($B91,'2016年数据'!$B$1:$F$101,3,0))/VLOOKUP($B91,'2016年数据'!$B$1:$F$101,3,0)</f>
        <v>-0.21505376344086025</v>
      </c>
      <c r="E91" s="2">
        <f>(VLOOKUP($B91,'2017年数据'!$B$1:$F$101,4,0)-VLOOKUP($B91,'2016年数据'!$B$1:$F$101,4,0))/VLOOKUP($B91,'2016年数据'!$B$1:$F$101,4,0)</f>
        <v>0</v>
      </c>
      <c r="F91" s="2">
        <f>(VLOOKUP($B91,'2017年数据'!$B$1:$F$101,5,0)-VLOOKUP($B91,'2016年数据'!$B$1:$F$101,5,0))/VLOOKUP($B91,'2016年数据'!$B$1:$F$101,5,0)</f>
        <v>0.13183000867302697</v>
      </c>
    </row>
    <row r="92" spans="1:6" ht="24" x14ac:dyDescent="0.35">
      <c r="A92" s="1">
        <v>91</v>
      </c>
      <c r="B92" t="s">
        <v>86</v>
      </c>
      <c r="C92" s="4">
        <f>(VLOOKUP($B92,'2017年数据'!B91:F191,2,0)-VLOOKUP($B92,'2016年数据'!$B$1:$F$101,2,0))/VLOOKUP($B92,'2016年数据'!$B$1:$F$101,2,0)</f>
        <v>5.9397539244802712E-2</v>
      </c>
      <c r="D92" s="2">
        <f>(VLOOKUP($B92,'2017年数据'!B91:F191,3,0)-VLOOKUP($B92,'2016年数据'!$B$1:$F$101,3,0))/VLOOKUP($B92,'2016年数据'!$B$1:$F$101,3,0)</f>
        <v>-4.2857142857142892E-2</v>
      </c>
      <c r="E92" s="2">
        <f>(VLOOKUP($B92,'2017年数据'!$B$1:$F$101,4,0)-VLOOKUP($B92,'2016年数据'!$B$1:$F$101,4,0))/VLOOKUP($B92,'2016年数据'!$B$1:$F$101,4,0)</f>
        <v>-5.076142131979695E-3</v>
      </c>
      <c r="F92" s="2">
        <f>(VLOOKUP($B92,'2017年数据'!$B$1:$F$101,5,0)-VLOOKUP($B92,'2016年数据'!$B$1:$F$101,5,0))/VLOOKUP($B92,'2016年数据'!$B$1:$F$101,5,0)</f>
        <v>6.4802628730745715E-2</v>
      </c>
    </row>
    <row r="93" spans="1:6" ht="24" x14ac:dyDescent="0.35">
      <c r="A93" s="1">
        <v>92</v>
      </c>
      <c r="B93" t="s">
        <v>87</v>
      </c>
      <c r="C93" s="4" t="e">
        <f>(VLOOKUP($B93,'2017年数据'!B92:F192,2,0)-VLOOKUP($B93,'2016年数据'!$B$1:$F$101,2,0))/VLOOKUP($B93,'2016年数据'!$B$1:$F$101,2,0)</f>
        <v>#N/A</v>
      </c>
      <c r="D93" s="2" t="e">
        <f>(VLOOKUP($B93,'2017年数据'!B92:F192,3,0)-VLOOKUP($B93,'2016年数据'!$B$1:$F$101,3,0))/VLOOKUP($B93,'2016年数据'!$B$1:$F$101,3,0)</f>
        <v>#N/A</v>
      </c>
      <c r="E93" s="2" t="e">
        <f>(VLOOKUP($B93,'2017年数据'!$B$1:$F$101,4,0)-VLOOKUP($B93,'2016年数据'!$B$1:$F$101,4,0))/VLOOKUP($B93,'2016年数据'!$B$1:$F$101,4,0)</f>
        <v>#N/A</v>
      </c>
      <c r="F93" s="2" t="e">
        <f>(VLOOKUP($B93,'2017年数据'!$B$1:$F$101,5,0)-VLOOKUP($B93,'2016年数据'!$B$1:$F$101,5,0))/VLOOKUP($B93,'2016年数据'!$B$1:$F$101,5,0)</f>
        <v>#N/A</v>
      </c>
    </row>
    <row r="94" spans="1:6" ht="24" x14ac:dyDescent="0.35">
      <c r="A94" s="1">
        <v>93</v>
      </c>
      <c r="B94" t="s">
        <v>88</v>
      </c>
      <c r="C94" s="4">
        <f>(VLOOKUP($B94,'2017年数据'!B93:F193,2,0)-VLOOKUP($B94,'2016年数据'!$B$1:$F$101,2,0))/VLOOKUP($B94,'2016年数据'!$B$1:$F$101,2,0)</f>
        <v>-0.42988505747126438</v>
      </c>
      <c r="D94" s="2">
        <f>(VLOOKUP($B94,'2017年数据'!B93:F193,3,0)-VLOOKUP($B94,'2016年数据'!$B$1:$F$101,3,0))/VLOOKUP($B94,'2016年数据'!$B$1:$F$101,3,0)</f>
        <v>2.3333333333333335</v>
      </c>
      <c r="E94" s="2">
        <f>(VLOOKUP($B94,'2017年数据'!$B$1:$F$101,4,0)-VLOOKUP($B94,'2016年数据'!$B$1:$F$101,4,0))/VLOOKUP($B94,'2016年数据'!$B$1:$F$101,4,0)</f>
        <v>6.7615658362989328E-2</v>
      </c>
      <c r="F94" s="2">
        <f>(VLOOKUP($B94,'2017年数据'!$B$1:$F$101,5,0)-VLOOKUP($B94,'2016年数据'!$B$1:$F$101,5,0))/VLOOKUP($B94,'2016年数据'!$B$1:$F$101,5,0)</f>
        <v>-0.46599233716475091</v>
      </c>
    </row>
    <row r="95" spans="1:6" ht="24" x14ac:dyDescent="0.35">
      <c r="A95" s="1">
        <v>94</v>
      </c>
      <c r="B95" t="s">
        <v>89</v>
      </c>
      <c r="C95" s="4">
        <f>(VLOOKUP($B95,'2017年数据'!B94:F194,2,0)-VLOOKUP($B95,'2016年数据'!$B$1:$F$101,2,0))/VLOOKUP($B95,'2016年数据'!$B$1:$F$101,2,0)</f>
        <v>6.8290561113527617E-2</v>
      </c>
      <c r="D95" s="2">
        <f>(VLOOKUP($B95,'2017年数据'!B94:F194,3,0)-VLOOKUP($B95,'2016年数据'!$B$1:$F$101,3,0))/VLOOKUP($B95,'2016年数据'!$B$1:$F$101,3,0)</f>
        <v>-0.12499999999999993</v>
      </c>
      <c r="E95" s="2">
        <f>(VLOOKUP($B95,'2017年数据'!$B$1:$F$101,4,0)-VLOOKUP($B95,'2016年数据'!$B$1:$F$101,4,0))/VLOOKUP($B95,'2016年数据'!$B$1:$F$101,4,0)</f>
        <v>0</v>
      </c>
      <c r="F95" s="2">
        <f>(VLOOKUP($B95,'2017年数据'!$B$1:$F$101,5,0)-VLOOKUP($B95,'2016年数据'!$B$1:$F$101,5,0))/VLOOKUP($B95,'2016年数据'!$B$1:$F$101,5,0)</f>
        <v>6.8290561113527729E-2</v>
      </c>
    </row>
    <row r="96" spans="1:6" ht="24" x14ac:dyDescent="0.35">
      <c r="A96" s="1">
        <v>95</v>
      </c>
      <c r="B96" t="s">
        <v>90</v>
      </c>
      <c r="C96" s="4">
        <f>(VLOOKUP($B96,'2017年数据'!B95:F195,2,0)-VLOOKUP($B96,'2016年数据'!$B$1:$F$101,2,0))/VLOOKUP($B96,'2016年数据'!$B$1:$F$101,2,0)</f>
        <v>3.7679932260795933E-2</v>
      </c>
      <c r="D96" s="2">
        <f>(VLOOKUP($B96,'2017年数据'!B95:F195,3,0)-VLOOKUP($B96,'2016年数据'!$B$1:$F$101,3,0))/VLOOKUP($B96,'2016年数据'!$B$1:$F$101,3,0)</f>
        <v>-0.72368421052631571</v>
      </c>
      <c r="E96" s="2">
        <f>(VLOOKUP($B96,'2017年数据'!$B$1:$F$101,4,0)-VLOOKUP($B96,'2016年数据'!$B$1:$F$101,4,0))/VLOOKUP($B96,'2016年数据'!$B$1:$F$101,4,0)</f>
        <v>0</v>
      </c>
      <c r="F96" s="2">
        <f>(VLOOKUP($B96,'2017年数据'!$B$1:$F$101,5,0)-VLOOKUP($B96,'2016年数据'!$B$1:$F$101,5,0))/VLOOKUP($B96,'2016年数据'!$B$1:$F$101,5,0)</f>
        <v>3.7679932260795745E-2</v>
      </c>
    </row>
    <row r="97" spans="1:6" ht="24" x14ac:dyDescent="0.35">
      <c r="A97" s="1">
        <v>96</v>
      </c>
      <c r="B97" t="s">
        <v>91</v>
      </c>
      <c r="C97" s="4">
        <f>(VLOOKUP($B97,'2017年数据'!B96:F196,2,0)-VLOOKUP($B97,'2016年数据'!$B$1:$F$101,2,0))/VLOOKUP($B97,'2016年数据'!$B$1:$F$101,2,0)</f>
        <v>9.472743521000894E-2</v>
      </c>
      <c r="D97" s="2">
        <f>(VLOOKUP($B97,'2017年数据'!B96:F196,3,0)-VLOOKUP($B97,'2016年数据'!$B$1:$F$101,3,0))/VLOOKUP($B97,'2016年数据'!$B$1:$F$101,3,0)</f>
        <v>-2.5974025974025997E-2</v>
      </c>
      <c r="E97" s="2">
        <f>(VLOOKUP($B97,'2017年数据'!$B$1:$F$101,4,0)-VLOOKUP($B97,'2016年数据'!$B$1:$F$101,4,0))/VLOOKUP($B97,'2016年数据'!$B$1:$F$101,4,0)</f>
        <v>0</v>
      </c>
      <c r="F97" s="2">
        <f>(VLOOKUP($B97,'2017年数据'!$B$1:$F$101,5,0)-VLOOKUP($B97,'2016年数据'!$B$1:$F$101,5,0))/VLOOKUP($B97,'2016年数据'!$B$1:$F$101,5,0)</f>
        <v>9.4727435210008856E-2</v>
      </c>
    </row>
    <row r="98" spans="1:6" ht="24" x14ac:dyDescent="0.35">
      <c r="A98" s="1">
        <v>97</v>
      </c>
      <c r="B98" t="s">
        <v>92</v>
      </c>
      <c r="C98" s="4">
        <f>(VLOOKUP($B98,'2017年数据'!B97:F197,2,0)-VLOOKUP($B98,'2016年数据'!$B$1:$F$101,2,0))/VLOOKUP($B98,'2016年数据'!$B$1:$F$101,2,0)</f>
        <v>0.10135135135135136</v>
      </c>
      <c r="D98" s="2">
        <f>(VLOOKUP($B98,'2017年数据'!B97:F197,3,0)-VLOOKUP($B98,'2016年数据'!$B$1:$F$101,3,0))/VLOOKUP($B98,'2016年数据'!$B$1:$F$101,3,0)</f>
        <v>-0.23170731707317077</v>
      </c>
      <c r="E98" s="2">
        <f>(VLOOKUP($B98,'2017年数据'!$B$1:$F$101,4,0)-VLOOKUP($B98,'2016年数据'!$B$1:$F$101,4,0))/VLOOKUP($B98,'2016年数据'!$B$1:$F$101,4,0)</f>
        <v>0</v>
      </c>
      <c r="F98" s="2">
        <f>(VLOOKUP($B98,'2017年数据'!$B$1:$F$101,5,0)-VLOOKUP($B98,'2016年数据'!$B$1:$F$101,5,0))/VLOOKUP($B98,'2016年数据'!$B$1:$F$101,5,0)</f>
        <v>0.10135135135135132</v>
      </c>
    </row>
    <row r="99" spans="1:6" ht="24" x14ac:dyDescent="0.35">
      <c r="A99" s="1">
        <v>98</v>
      </c>
      <c r="B99" t="s">
        <v>93</v>
      </c>
      <c r="C99" s="4">
        <f>(VLOOKUP($B99,'2017年数据'!B98:F198,2,0)-VLOOKUP($B99,'2016年数据'!$B$1:$F$101,2,0))/VLOOKUP($B99,'2016年数据'!$B$1:$F$101,2,0)</f>
        <v>0.1184331797235023</v>
      </c>
      <c r="D99" s="2">
        <f>(VLOOKUP($B99,'2017年数据'!B98:F198,3,0)-VLOOKUP($B99,'2016年数据'!$B$1:$F$101,3,0))/VLOOKUP($B99,'2016年数据'!$B$1:$F$101,3,0)</f>
        <v>2.5000000000000022E-2</v>
      </c>
      <c r="E99" s="2">
        <f>(VLOOKUP($B99,'2017年数据'!$B$1:$F$101,4,0)-VLOOKUP($B99,'2016年数据'!$B$1:$F$101,4,0))/VLOOKUP($B99,'2016年数据'!$B$1:$F$101,4,0)</f>
        <v>0</v>
      </c>
      <c r="F99" s="2">
        <f>(VLOOKUP($B99,'2017年数据'!$B$1:$F$101,5,0)-VLOOKUP($B99,'2016年数据'!$B$1:$F$101,5,0))/VLOOKUP($B99,'2016年数据'!$B$1:$F$101,5,0)</f>
        <v>0.11843317972350244</v>
      </c>
    </row>
    <row r="100" spans="1:6" ht="24" x14ac:dyDescent="0.35">
      <c r="A100" s="1">
        <v>99</v>
      </c>
      <c r="B100" t="s">
        <v>94</v>
      </c>
      <c r="C100" s="4">
        <f>(VLOOKUP($B100,'2017年数据'!B99:F199,2,0)-VLOOKUP($B100,'2016年数据'!$B$1:$F$101,2,0))/VLOOKUP($B100,'2016年数据'!$B$1:$F$101,2,0)</f>
        <v>8.5794655414908577E-2</v>
      </c>
      <c r="D100" s="2">
        <f>(VLOOKUP($B100,'2017年数据'!B99:F199,3,0)-VLOOKUP($B100,'2016年数据'!$B$1:$F$101,3,0))/VLOOKUP($B100,'2016年数据'!$B$1:$F$101,3,0)</f>
        <v>1.42857142857141E-2</v>
      </c>
      <c r="E100" s="2">
        <f>(VLOOKUP($B100,'2017年数据'!$B$1:$F$101,4,0)-VLOOKUP($B100,'2016年数据'!$B$1:$F$101,4,0))/VLOOKUP($B100,'2016年数据'!$B$1:$F$101,4,0)</f>
        <v>0</v>
      </c>
      <c r="F100" s="2">
        <f>(VLOOKUP($B100,'2017年数据'!$B$1:$F$101,5,0)-VLOOKUP($B100,'2016年数据'!$B$1:$F$101,5,0))/VLOOKUP($B100,'2016年数据'!$B$1:$F$101,5,0)</f>
        <v>8.5794655414908494E-2</v>
      </c>
    </row>
    <row r="101" spans="1:6" ht="24" x14ac:dyDescent="0.35">
      <c r="A101" s="1">
        <v>100</v>
      </c>
      <c r="B101" t="s">
        <v>95</v>
      </c>
      <c r="C101" s="4" t="e">
        <f>(VLOOKUP($B101,'2017年数据'!B100:F200,2,0)-VLOOKUP($B101,'2016年数据'!$B$1:$F$101,2,0))/VLOOKUP($B101,'2016年数据'!$B$1:$F$101,2,0)</f>
        <v>#N/A</v>
      </c>
      <c r="D101" s="2" t="e">
        <f>(VLOOKUP($B101,'2017年数据'!B100:F200,3,0)-VLOOKUP($B101,'2016年数据'!$B$1:$F$101,3,0))/VLOOKUP($B101,'2016年数据'!$B$1:$F$101,3,0)</f>
        <v>#N/A</v>
      </c>
      <c r="E101" s="2" t="e">
        <f>(VLOOKUP($B101,'2017年数据'!$B$1:$F$101,4,0)-VLOOKUP($B101,'2016年数据'!$B$1:$F$101,4,0))/VLOOKUP($B101,'2016年数据'!$B$1:$F$101,4,0)</f>
        <v>#N/A</v>
      </c>
      <c r="F101" s="2" t="e">
        <f>(VLOOKUP($B101,'2017年数据'!$B$1:$F$101,5,0)-VLOOKUP($B101,'2016年数据'!$B$1:$F$101,5,0))/VLOOKUP($B101,'2016年数据'!$B$1:$F$101,5,0)</f>
        <v>#N/A</v>
      </c>
    </row>
  </sheetData>
  <autoFilter ref="A1:F1">
    <sortState ref="A2:F101">
      <sortCondition ref="A1:A101"/>
    </sortState>
  </autoFilter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2017年数据</vt:lpstr>
      <vt:lpstr>2016年数据</vt:lpstr>
      <vt:lpstr>2017-2016增长率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2018-03-08T07:45:02Z</dcterms:created>
  <dcterms:modified xsi:type="dcterms:W3CDTF">2018-03-08T12:33:11Z</dcterms:modified>
</cp:coreProperties>
</file>